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hidePivotFieldList="1" autoCompressPictures="0"/>
  <bookViews>
    <workbookView xWindow="-120" yWindow="-120" windowWidth="20730" windowHeight="11160"/>
  </bookViews>
  <sheets>
    <sheet name="Plan accion 2020" sheetId="4" r:id="rId1"/>
  </sheets>
  <definedNames>
    <definedName name="_xlnm._FilterDatabase" localSheetId="0" hidden="1">'Plan accion 2020'!$A$2:$HW$214</definedName>
    <definedName name="_xlnm.Print_Area" localSheetId="0">'Plan accion 2020'!$A$1:$CK$229</definedName>
    <definedName name="_xlnm.Print_Titles" localSheetId="0">'Plan accion 2020'!$2:$2</definedName>
    <definedName name="Z_396253F3_E6CA_4D53_9A5A_66098C782280_.wvu.Cols" localSheetId="0" hidden="1">'Plan accion 2020'!#REF!,'Plan accion 2020'!$H:$H,'Plan accion 2020'!#REF!</definedName>
    <definedName name="Z_396253F3_E6CA_4D53_9A5A_66098C782280_.wvu.FilterData" localSheetId="0" hidden="1">'Plan accion 2020'!$A$2:$JI$254</definedName>
    <definedName name="Z_396253F3_E6CA_4D53_9A5A_66098C782280_.wvu.PrintTitles" localSheetId="0" hidden="1">'Plan accion 2020'!$2:$2</definedName>
    <definedName name="Z_396253F3_E6CA_4D53_9A5A_66098C782280_.wvu.Rows" localSheetId="0" hidden="1">'Plan accion 2020'!$215:$215</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B84" i="4"/>
  <c r="AB85"/>
  <c r="AB86"/>
  <c r="AB87"/>
  <c r="AB88"/>
  <c r="AB89"/>
  <c r="AB90"/>
  <c r="AB91"/>
  <c r="AB92"/>
  <c r="AB93"/>
  <c r="AB94"/>
  <c r="AB95"/>
  <c r="AB96"/>
  <c r="AB8" l="1"/>
  <c r="Q8" s="1"/>
  <c r="AB9"/>
  <c r="AB10"/>
  <c r="AB11"/>
  <c r="Q11" s="1"/>
  <c r="AB12"/>
  <c r="AB13"/>
  <c r="AB14"/>
  <c r="AB15"/>
  <c r="Q15" s="1"/>
  <c r="AB16"/>
  <c r="AB17"/>
  <c r="AB18"/>
  <c r="Q18" s="1"/>
  <c r="AB19"/>
  <c r="AB20"/>
  <c r="AB21"/>
  <c r="AB22"/>
  <c r="AB23"/>
  <c r="AB24"/>
  <c r="Q24" s="1"/>
  <c r="AB25"/>
  <c r="AB26"/>
  <c r="AB27"/>
  <c r="AB28"/>
  <c r="AB29"/>
  <c r="AB30"/>
  <c r="Q30" s="1"/>
  <c r="AN31"/>
  <c r="AB31" s="1"/>
  <c r="AB32"/>
  <c r="Q32" s="1"/>
  <c r="AB33"/>
  <c r="AB34"/>
  <c r="Q34" s="1"/>
  <c r="AB35"/>
  <c r="AB36"/>
  <c r="AB37"/>
  <c r="AB38"/>
  <c r="AB39"/>
  <c r="Q39" s="1"/>
  <c r="AB40"/>
  <c r="AB41"/>
  <c r="AB42"/>
  <c r="AB43"/>
  <c r="AB44"/>
  <c r="AB45"/>
  <c r="Q45" s="1"/>
  <c r="AB46"/>
  <c r="AB47"/>
  <c r="Q47" s="1"/>
  <c r="AB48"/>
  <c r="Q48" s="1"/>
  <c r="AB49"/>
  <c r="AB50"/>
  <c r="AB51"/>
  <c r="AB52"/>
  <c r="AB53"/>
  <c r="AB54"/>
  <c r="Q54" s="1"/>
  <c r="AB55"/>
  <c r="Q55" s="1"/>
  <c r="AB56"/>
  <c r="AB57"/>
  <c r="Q57" s="1"/>
  <c r="AB58"/>
  <c r="AB59"/>
  <c r="AB60"/>
  <c r="Q60" s="1"/>
  <c r="AB61"/>
  <c r="Q61" s="1"/>
  <c r="AB62"/>
  <c r="AB63"/>
  <c r="Q63" s="1"/>
  <c r="AB64"/>
  <c r="AB65"/>
  <c r="AB66"/>
  <c r="AB67"/>
  <c r="AB68"/>
  <c r="AB69"/>
  <c r="Q69" s="1"/>
  <c r="AB70"/>
  <c r="AB71"/>
  <c r="AN72"/>
  <c r="AB72"/>
  <c r="Q72" s="1"/>
  <c r="AB73"/>
  <c r="AB74"/>
  <c r="AB75"/>
  <c r="AB76"/>
  <c r="AB77"/>
  <c r="Q77" s="1"/>
  <c r="AB78"/>
  <c r="Q78" s="1"/>
  <c r="AB79"/>
  <c r="AB80"/>
  <c r="AB81"/>
  <c r="AB82"/>
  <c r="AB83"/>
  <c r="Q84"/>
  <c r="Q86"/>
  <c r="Q91"/>
  <c r="Q94"/>
  <c r="Q95"/>
  <c r="AQ97"/>
  <c r="AB98"/>
  <c r="AB99"/>
  <c r="AB100"/>
  <c r="AB101"/>
  <c r="AB102"/>
  <c r="AB103"/>
  <c r="AB104"/>
  <c r="AB105"/>
  <c r="AB106"/>
  <c r="AB107"/>
  <c r="AB108"/>
  <c r="AB109"/>
  <c r="AB110"/>
  <c r="AB111"/>
  <c r="AB112"/>
  <c r="AB113"/>
  <c r="AB114"/>
  <c r="AB115"/>
  <c r="AB116"/>
  <c r="AB117"/>
  <c r="AB118"/>
  <c r="AB119"/>
  <c r="AB120"/>
  <c r="AB121"/>
  <c r="AB122"/>
  <c r="AB123"/>
  <c r="AB124"/>
  <c r="AB125"/>
  <c r="AB126"/>
  <c r="AB127"/>
  <c r="AB128"/>
  <c r="AB129"/>
  <c r="AB130"/>
  <c r="AB131"/>
  <c r="AB132"/>
  <c r="AB133"/>
  <c r="AB134"/>
  <c r="AB135"/>
  <c r="AB136"/>
  <c r="AB137"/>
  <c r="AB138"/>
  <c r="AB139"/>
  <c r="AB140"/>
  <c r="AB141"/>
  <c r="AB142"/>
  <c r="AB143"/>
  <c r="AB144"/>
  <c r="AB145"/>
  <c r="AB146"/>
  <c r="AB147"/>
  <c r="AB148"/>
  <c r="AB149"/>
  <c r="Q149" s="1"/>
  <c r="AB150"/>
  <c r="AB151"/>
  <c r="Q151" s="1"/>
  <c r="AB152"/>
  <c r="AB153"/>
  <c r="AB154"/>
  <c r="AB155"/>
  <c r="AB156"/>
  <c r="AB157"/>
  <c r="Q157" s="1"/>
  <c r="AR158"/>
  <c r="AB158" s="1"/>
  <c r="Q158" s="1"/>
  <c r="AB159"/>
  <c r="Q159" s="1"/>
  <c r="AB160"/>
  <c r="Q160" s="1"/>
  <c r="AB161"/>
  <c r="AB162"/>
  <c r="Q162" s="1"/>
  <c r="BB163"/>
  <c r="AB163" s="1"/>
  <c r="Q163" s="1"/>
  <c r="BB164"/>
  <c r="AB164"/>
  <c r="Q164" s="1"/>
  <c r="AB165"/>
  <c r="AB166"/>
  <c r="AB167"/>
  <c r="AB168"/>
  <c r="AB169"/>
  <c r="AB170"/>
  <c r="Q170" s="1"/>
  <c r="AB171"/>
  <c r="AB172"/>
  <c r="AB173"/>
  <c r="AB174"/>
  <c r="AB175"/>
  <c r="AB176"/>
  <c r="Q176" s="1"/>
  <c r="AB177"/>
  <c r="Q177" s="1"/>
  <c r="AB178"/>
  <c r="AB179"/>
  <c r="AB180"/>
  <c r="AB181"/>
  <c r="AB182"/>
  <c r="AB183"/>
  <c r="Q183" s="1"/>
  <c r="AB184"/>
  <c r="AB185"/>
  <c r="AB186"/>
  <c r="AB187"/>
  <c r="Q187" s="1"/>
  <c r="AB188"/>
  <c r="AB189"/>
  <c r="AB190"/>
  <c r="AB191"/>
  <c r="AB192"/>
  <c r="Q192"/>
  <c r="AB193"/>
  <c r="AB194"/>
  <c r="AB195"/>
  <c r="Q195"/>
  <c r="AB196"/>
  <c r="AB197"/>
  <c r="AB198"/>
  <c r="AB199"/>
  <c r="AB200"/>
  <c r="AB201"/>
  <c r="Q201" s="1"/>
  <c r="AB202"/>
  <c r="AB203"/>
  <c r="AB204"/>
  <c r="AB205"/>
  <c r="AB206"/>
  <c r="AB207"/>
  <c r="AB208"/>
  <c r="AB209"/>
  <c r="AB210"/>
  <c r="AB211"/>
  <c r="AB212"/>
  <c r="AB213"/>
  <c r="AB214"/>
  <c r="AK215"/>
  <c r="AL215"/>
  <c r="AN215"/>
  <c r="AC215"/>
  <c r="BF215"/>
  <c r="BG215"/>
  <c r="BH215"/>
  <c r="BI215"/>
  <c r="BJ215"/>
  <c r="BK215"/>
  <c r="BL215"/>
  <c r="BM215"/>
  <c r="BN215"/>
  <c r="BO215"/>
  <c r="BP215"/>
  <c r="BQ215"/>
  <c r="BR215"/>
  <c r="BS215"/>
  <c r="BT215"/>
  <c r="BU215"/>
  <c r="BV215"/>
  <c r="BW215"/>
  <c r="BX215"/>
  <c r="AD215"/>
  <c r="AE215"/>
  <c r="AF215"/>
  <c r="AG215"/>
  <c r="AH215"/>
  <c r="AI215"/>
  <c r="AJ215"/>
  <c r="AM215"/>
  <c r="AO215"/>
  <c r="AP215"/>
  <c r="AQ215"/>
  <c r="AR215"/>
  <c r="AS215"/>
  <c r="AT215"/>
  <c r="AU215"/>
  <c r="AV215"/>
  <c r="AW215"/>
  <c r="AX215"/>
  <c r="AY215"/>
  <c r="AZ215"/>
  <c r="BA215"/>
  <c r="BB215"/>
  <c r="BC215"/>
  <c r="BD215"/>
  <c r="BE215"/>
  <c r="BZ215"/>
  <c r="CA215"/>
  <c r="CB215"/>
  <c r="CC215"/>
  <c r="CD215"/>
  <c r="CE215"/>
  <c r="CF215"/>
  <c r="CG215"/>
  <c r="CH215"/>
  <c r="CI215"/>
  <c r="CJ215"/>
  <c r="CK215"/>
  <c r="AP229"/>
  <c r="Q97" l="1"/>
  <c r="AB97"/>
  <c r="Q31"/>
  <c r="AB215"/>
  <c r="Q215"/>
</calcChain>
</file>

<file path=xl/sharedStrings.xml><?xml version="1.0" encoding="utf-8"?>
<sst xmlns="http://schemas.openxmlformats.org/spreadsheetml/2006/main" count="2132" uniqueCount="869">
  <si>
    <t>ESTAMPILLAS</t>
  </si>
  <si>
    <t>PRO ELECTRIFICACION RURAL (Ordenanza 014 de 2017)</t>
  </si>
  <si>
    <t>Rendimientos Financieros FAEP</t>
  </si>
  <si>
    <t>Rendimientos financieros cta.No.137-31967-9 Departamento de Arauca-Emprestito Bancario 2013,registro ninhacienda 611515221</t>
  </si>
  <si>
    <t>Rendimientos Financieros ICLD</t>
  </si>
  <si>
    <t>Arrendamientos</t>
  </si>
  <si>
    <t>Gaceta Departamental</t>
  </si>
  <si>
    <t>Multas por contravenciones a las rentas departamentales</t>
  </si>
  <si>
    <t>DESTINACIÓN ESPECIFICA</t>
  </si>
  <si>
    <t>Rendimientos Financieros recursos  Ley de Bibliotecas</t>
  </si>
  <si>
    <t>Rendimientos Financieros sobretasa al ACPM</t>
  </si>
  <si>
    <t>Rendimientos Financieros Cta 21500241423 Dpto De Arauca Fondo de Desastres</t>
  </si>
  <si>
    <t>Rendimientos Financieros Cta 7370-005256-4 Fondo Rotatorio de Tame</t>
  </si>
  <si>
    <t>TOTAL</t>
  </si>
  <si>
    <t xml:space="preserve">Rendimientos Financieros S.G.P Educación Cancelaciones </t>
  </si>
  <si>
    <t>Impuesto sobre vehiculos automotores (Vigencia actual)</t>
  </si>
  <si>
    <t>Impuesto sobre vehiculos automotores (Vigencia anterior)</t>
  </si>
  <si>
    <t>SGP Agua Potable y Saneamiento Basico (once doceavas 2020)</t>
  </si>
  <si>
    <t>SGP Agua Potable y Saneamiento Basico (ultima doceava 2019)</t>
  </si>
  <si>
    <t>INGRESOS CORRIENTES DE LIBRE DESTINACION</t>
  </si>
  <si>
    <t>UN</t>
  </si>
  <si>
    <t>DIM</t>
  </si>
  <si>
    <t>EJE</t>
  </si>
  <si>
    <t>PROG</t>
  </si>
  <si>
    <t>SUBP</t>
  </si>
  <si>
    <t xml:space="preserve">CODIGO BPIN </t>
  </si>
  <si>
    <t>PROYECTO</t>
  </si>
  <si>
    <t>GASTO PUBLICO SOCIAL</t>
  </si>
  <si>
    <t>PROYECTO DE INVERSION</t>
  </si>
  <si>
    <t xml:space="preserve">VALOR TOTAL DEL PROYECTO </t>
  </si>
  <si>
    <t>VALOR DE LAS FUENTES DE FINANCIACION</t>
  </si>
  <si>
    <t>Rendimientos Financieros Regalías</t>
  </si>
  <si>
    <t xml:space="preserve"> rendimientos financieros margen de comercialización regalías</t>
  </si>
  <si>
    <t xml:space="preserve">rendimientos financieros departamento de Arauca - saldos empréstitos </t>
  </si>
  <si>
    <t>Rendimientos Financieros Excedentes  FONPET  en virtud del decreto No.4105/2004, Resolución 1371 del 13 de mayo de 2015 Min hacienda</t>
  </si>
  <si>
    <t>Rendimientos Financieros Excedentes del FONPET  en virtud del decreto No.055/2009, resolución 304/2014 Min hacienda</t>
  </si>
  <si>
    <t>Rendimientos financieros cta. No 064-011935 Dpto. de Arauca - Empréstito bancario 2013, registro Min hacienda 611515230</t>
  </si>
  <si>
    <t>Impuesto de Registro y Anotación</t>
  </si>
  <si>
    <t>Al Consumo de Licores Nacionales (Ley 14/83)</t>
  </si>
  <si>
    <t>Al Consumo de Licores Extranjeros (Ley 14/83)</t>
  </si>
  <si>
    <t>Al Consumo de Cerveza Nacional (Decreto 190/69)</t>
  </si>
  <si>
    <t>Al Consumo de Cerveza Extranjera (Decreto 190/69)</t>
  </si>
  <si>
    <t xml:space="preserve">Consumo de Tabaco y Cigarrillo Nacional </t>
  </si>
  <si>
    <t>AL Consumo de Tabaco y Cigarrillo Extranjero</t>
  </si>
  <si>
    <t>Al Degüello de Ganado Mayor Municipio de Arauca (Ley 14/83)</t>
  </si>
  <si>
    <t>Degüello de Ganado Mayor Otros Municipios (Ley 14/83)</t>
  </si>
  <si>
    <t xml:space="preserve">Sobretasa a la Gasolina </t>
  </si>
  <si>
    <t>Otras multas de gobierno</t>
  </si>
  <si>
    <t>I.V.A</t>
  </si>
  <si>
    <t>Otros Ingresos No Tributarios</t>
  </si>
  <si>
    <t>Estampilla Pro-Desarrollo Departamental (Decreto 1222/86)</t>
  </si>
  <si>
    <t>Rendimientos Financieros Estampilla Pro-Desarrollo Departamental</t>
  </si>
  <si>
    <t>Estampilla Pro-Electrificación Rural(Ordenanza 07E/2013)</t>
  </si>
  <si>
    <t>Rendimientos Financieros Estampilla Pro-Electrificación Rural</t>
  </si>
  <si>
    <t>Estampilla ProDesarrollo Fronterizo (Ley 191/95)</t>
  </si>
  <si>
    <t>Rendimientos Financieros Estampilla ProDesarrollo  Fronterizo</t>
  </si>
  <si>
    <t>Estampilla  Proadulto mayor</t>
  </si>
  <si>
    <t>Rendimientos Financieros Estampilla Pro-Adulto Mayor</t>
  </si>
  <si>
    <t>Estampilla procultura</t>
  </si>
  <si>
    <t>Rendimientos Financieros Estampilla procultura</t>
  </si>
  <si>
    <t>Rendimeintos financieros cta 137-300074-5 Recursos para cofinanciación cobertura en educación de la entidades territoriales productoras. Art 145 decreto 4923/2011</t>
  </si>
  <si>
    <t>cofinanciacion de coberturas en educacion entidades productoras</t>
  </si>
  <si>
    <t>Sobretasa al ACPM</t>
  </si>
  <si>
    <t>Participacion en el Impuesto al Consumo Telefonía Móvil  (Deporte y  Cultura).</t>
  </si>
  <si>
    <t>Rendimientos financieros recursos para agua potable y saneamiento básico SGP- Ley 1176/2007</t>
  </si>
  <si>
    <t>Impuesto del 5% Fondo de Seguridad Ley 418/97,Contratacion de la Gobernación de Arauca</t>
  </si>
  <si>
    <t>Al consumo de Licores Extranjeros (Ley 14/83)(3% Deporte)</t>
  </si>
  <si>
    <t>Al consumo de Licores Nacionales (Ley 14/83) (3% Deporte)</t>
  </si>
  <si>
    <t>Rendimientos financieros Fondo de seguridad ley 418/97</t>
  </si>
  <si>
    <t>02</t>
  </si>
  <si>
    <t>SECRETARIA DE GOBIERNO Y SEGURIDAD CIUDADANA</t>
  </si>
  <si>
    <t>04</t>
  </si>
  <si>
    <t>Dimensión Institucional</t>
  </si>
  <si>
    <t>05</t>
  </si>
  <si>
    <t>Buen Gobierno</t>
  </si>
  <si>
    <t>18</t>
  </si>
  <si>
    <t>Gestión Pública</t>
  </si>
  <si>
    <t>50</t>
  </si>
  <si>
    <t>Participación comunitaria y servicio al ciudadano</t>
  </si>
  <si>
    <t>20</t>
  </si>
  <si>
    <t>Integración regional e internacionalización</t>
  </si>
  <si>
    <t>54</t>
  </si>
  <si>
    <t>Fronteras y Globalización</t>
  </si>
  <si>
    <t>06</t>
  </si>
  <si>
    <t>Reconciliación, participación y Convivencia para la Paz</t>
  </si>
  <si>
    <t>21</t>
  </si>
  <si>
    <t>Seguridad, convivencia y Justicia</t>
  </si>
  <si>
    <t>58</t>
  </si>
  <si>
    <t>Derechos Humanos y DIH</t>
  </si>
  <si>
    <t>22</t>
  </si>
  <si>
    <t>Paz y Reconciliación</t>
  </si>
  <si>
    <t>59</t>
  </si>
  <si>
    <t>Reintegración  social y económica</t>
  </si>
  <si>
    <t>03</t>
  </si>
  <si>
    <t>SECRETARIA GENERAL Y DESARROLLO INSTITUCIONAL</t>
  </si>
  <si>
    <t>Dimensión  Institucional</t>
  </si>
  <si>
    <t>48</t>
  </si>
  <si>
    <t>Gestión y fortalecimiento Institucional</t>
  </si>
  <si>
    <t>SECRETARIA DE HACIENDA</t>
  </si>
  <si>
    <t>01</t>
  </si>
  <si>
    <t>Dimensión Social</t>
  </si>
  <si>
    <t>Equidad Social para la Paz</t>
  </si>
  <si>
    <t>11</t>
  </si>
  <si>
    <t>Arauca Deportiva, sana y Competitiva</t>
  </si>
  <si>
    <t>28</t>
  </si>
  <si>
    <t>Participación, posicionamiento y liderazgo de la cultura deportiva</t>
  </si>
  <si>
    <t>29</t>
  </si>
  <si>
    <t>Construcción de entornos vitales de la cultura deportiva</t>
  </si>
  <si>
    <t>49</t>
  </si>
  <si>
    <t>Finanzas Públicas</t>
  </si>
  <si>
    <t>SECRETARIA DE PLANEACION</t>
  </si>
  <si>
    <t>Reducción de Brechas de pobreza para la igualdad</t>
  </si>
  <si>
    <t>Vivienda digna y productiva</t>
  </si>
  <si>
    <t>Vivienda Urbana</t>
  </si>
  <si>
    <t>12</t>
  </si>
  <si>
    <t>Dimensión Económica</t>
  </si>
  <si>
    <t>Productividad y Competitividad para el desarrollo</t>
  </si>
  <si>
    <t>13</t>
  </si>
  <si>
    <t>14</t>
  </si>
  <si>
    <t>16</t>
  </si>
  <si>
    <t>19</t>
  </si>
  <si>
    <t>52</t>
  </si>
  <si>
    <t>Planeación territorial</t>
  </si>
  <si>
    <t>SECRETARIA DE EDUCACION</t>
  </si>
  <si>
    <t>Educación de Calidad</t>
  </si>
  <si>
    <t xml:space="preserve">Acceso y permanencia </t>
  </si>
  <si>
    <t>Educación con pertinencia</t>
  </si>
  <si>
    <t>10</t>
  </si>
  <si>
    <t>Cultura esencia del territorio</t>
  </si>
  <si>
    <t>26</t>
  </si>
  <si>
    <t xml:space="preserve"> Formación  y promoción Cultural</t>
  </si>
  <si>
    <t>08</t>
  </si>
  <si>
    <t>Afrodescendientes</t>
  </si>
  <si>
    <t>23</t>
  </si>
  <si>
    <t>07</t>
  </si>
  <si>
    <t>SECRETARIA DE DESARROLLO AGROPECUARIO Y SOSTENIBLE</t>
  </si>
  <si>
    <t>Infraestructura Estratégica</t>
  </si>
  <si>
    <t>31</t>
  </si>
  <si>
    <t>Infraestructura para la producción</t>
  </si>
  <si>
    <t>15</t>
  </si>
  <si>
    <t>Desarrollo Rural Integral</t>
  </si>
  <si>
    <t>40</t>
  </si>
  <si>
    <t>Fomento y Diversificación de la Producción</t>
  </si>
  <si>
    <t>Dimensión Ambiental</t>
  </si>
  <si>
    <t>Crecimiento Verde</t>
  </si>
  <si>
    <t>17</t>
  </si>
  <si>
    <t>Desarrollo Sostenible territorial</t>
  </si>
  <si>
    <t>45</t>
  </si>
  <si>
    <t>Gestión ambiental y biodiversidad</t>
  </si>
  <si>
    <t>SECRETARIA DE INFRAESTRUCTURA FISICA</t>
  </si>
  <si>
    <t>Agua y Saneamiento Básico con calidad y accesibilidad</t>
  </si>
  <si>
    <t>09</t>
  </si>
  <si>
    <t>Agua con calidad</t>
  </si>
  <si>
    <t>Saneamiento Básico de Calidad</t>
  </si>
  <si>
    <t>Indígenas</t>
  </si>
  <si>
    <t>30</t>
  </si>
  <si>
    <t>Integración Vial</t>
  </si>
  <si>
    <t>32</t>
  </si>
  <si>
    <t>Desarrollo Energético</t>
  </si>
  <si>
    <t>33</t>
  </si>
  <si>
    <t>Masificación del Gas</t>
  </si>
  <si>
    <t>SISTEMA GENERAL DE PARTICIPACIONES SGP</t>
  </si>
  <si>
    <t>SOCIAL</t>
  </si>
  <si>
    <t>REDUCCIÓN DE BRECHAS DE POBREZA PARA LA IGUALDAD</t>
  </si>
  <si>
    <t>Eficiencia Administrativa</t>
  </si>
  <si>
    <t>FONDO DE SEGURIDAD</t>
  </si>
  <si>
    <t>56</t>
  </si>
  <si>
    <t>Justicia y Seguridad</t>
  </si>
  <si>
    <t>57</t>
  </si>
  <si>
    <t>Convivencia ciudadana</t>
  </si>
  <si>
    <t>FONDO LOCAL DE SALUD</t>
  </si>
  <si>
    <t>Salud Preventiva, asistencial e intervencionista</t>
  </si>
  <si>
    <t>Sistema asistencial e intervencionista humanizado</t>
  </si>
  <si>
    <t>Red  integral para la prestación de servicios básicos, especializados  y respuesta a las capacidades básicas en salud pública</t>
  </si>
  <si>
    <t>FONDO DEPARTAMENTAL DE RENTAS</t>
  </si>
  <si>
    <t xml:space="preserve">FONDO DE GESTION DEL RIESGO </t>
  </si>
  <si>
    <t>47</t>
  </si>
  <si>
    <t>Crecimiento Resiliente y Reducción del Riesgo</t>
  </si>
  <si>
    <t xml:space="preserve">SECRETARIA DE DESARROLLO SOCIAL </t>
  </si>
  <si>
    <t>Niñez, adolescencia y familia</t>
  </si>
  <si>
    <t>Primera Infancia</t>
  </si>
  <si>
    <t xml:space="preserve">Infancia </t>
  </si>
  <si>
    <t>Adolescencia</t>
  </si>
  <si>
    <t>Juventud</t>
  </si>
  <si>
    <t>Orientación sexual e identidades de género diversas</t>
  </si>
  <si>
    <t>Personas en condición de discapacidad</t>
  </si>
  <si>
    <t>Persona mayor</t>
  </si>
  <si>
    <t>Víctimas</t>
  </si>
  <si>
    <t>24</t>
  </si>
  <si>
    <t>25</t>
  </si>
  <si>
    <t>VALOR TOTAL DEL POAI</t>
  </si>
  <si>
    <t>Implementación de acciones de educación y cultura ambiental en el Departamento Arauca</t>
  </si>
  <si>
    <t>Adquisición y mantenimiento de predios en áreas de interés estratégica que surten de agua los acueductos municipales o regionales en el Departamento de Arauca</t>
  </si>
  <si>
    <t>Apoyo a los procesos de fiscalización para el incremento del recaudo en las rentas propias del departamento de Arauca Arauca</t>
  </si>
  <si>
    <t>SERVICIO DE PERSONAL DE APOYO PARA LA POBLACIÓN CON NECESIDADES EDUCATIVAS ESPECIALES "NEE", CAPACIDADES EXCEPCIONALES Y SISTEMA DE RESPONSABILIDAD PENAL ADOLESCENTES "SRPA" EN ESTABLECIMIENTOS EDUCATIVOS OFICIALES DEL DEPARTAMENTO DE ARAUCA</t>
  </si>
  <si>
    <t>APOYO PARA LA DOTACIÓN DE ELEMENTOS PARA LA REALIZACIÓN DE ACTIVIDADES DE APROVECHAMIENTO DEL TIEMPO DE LOS ESTUDIANTES ATENDIDOS BAJO LA MODALIDAD DE INTERNADO EN EL DEPARTAMENTO DE ARAUCA</t>
  </si>
  <si>
    <t>Implementación de acciones integrales para garantizar la convivencia entre los ciudadanos en el departamento de Arauca</t>
  </si>
  <si>
    <t>2019005810131</t>
  </si>
  <si>
    <t>Implementación de acciones para fortalecer y garantizar la seguridad de los ciudadanos en el departamento de Arauca</t>
  </si>
  <si>
    <t>2019005810132</t>
  </si>
  <si>
    <t>2019005810134</t>
  </si>
  <si>
    <t>Apoyo al proceso de reincorporación de excombatientes a la vida civil en el departamento de Arauca</t>
  </si>
  <si>
    <t>2019005810135</t>
  </si>
  <si>
    <t>Implementación de programas de formación y genereación de empoderamiento de lideres comunitarios en el departamento de Arauca</t>
  </si>
  <si>
    <t>2019005810154</t>
  </si>
  <si>
    <t>Construcción de Obras de Mitigación del Riesgo para la prevención de Inundaciones en el Departamento de   Arauca</t>
  </si>
  <si>
    <t>2019005810106</t>
  </si>
  <si>
    <t>2019005810151</t>
  </si>
  <si>
    <t>NO</t>
  </si>
  <si>
    <t>SI</t>
  </si>
  <si>
    <t>Adquisición de predio para el cumplimiento del fallo de tutela 2018-00232 emitido por el juzgado segundo de familia en oralidad para la Fundación Mi futuro con Vivienda</t>
  </si>
  <si>
    <t xml:space="preserve">SI </t>
  </si>
  <si>
    <t>4232</t>
  </si>
  <si>
    <t>Apoyo a la formulación, construcción y elaboración del plan departamental del desarrollo y de los municipios del departamento de Arauca</t>
  </si>
  <si>
    <t>Construcción mejoramiento y adecuación de la infraestructura física de los centros educativos urbanos y rurales del departamento de Arauca</t>
  </si>
  <si>
    <t xml:space="preserve">
Servicio de Alimentación Escolar - PAE - en las sedes educativas oficiales priorizadas en el Departamento de Arauca
</t>
  </si>
  <si>
    <t>Apoyo para el acceso a la educación superior, tecnología o técnica a la población con discapacidad del departamento de Arauca</t>
  </si>
  <si>
    <t>Apoyo a la difusión de la cultura, mediante la realización de eventos y actividades artísticas en el departamento de Arauca</t>
  </si>
  <si>
    <t xml:space="preserve">Apoyo a la ejecución del Plan de Masificación  de Gas Natural en los Municipios del Departamento </t>
  </si>
  <si>
    <t>2019005810033</t>
  </si>
  <si>
    <t>Bienes, Servicios culturales y patrimonio Histórico</t>
  </si>
  <si>
    <t>27</t>
  </si>
  <si>
    <t>Traslado al Plan de aguas PDA, contrato de adhesión de fiducia mercantil irrevocable de recaudo, administración, garantías y pagos; para el manejo de los recursos Planes Departamentales de Agua, departamento de Arauca</t>
  </si>
  <si>
    <t>Ampliación y optimizacion de los sistemas de alcantarillado sanitario en el Departamento De Arauca</t>
  </si>
  <si>
    <t>sI</t>
  </si>
  <si>
    <t>Ampliación de la cobertura del servicio de energía eléctrica en zonas no interconectadas de los municipios de Arauca y Cravo Norte, en el Departamento de Arauca</t>
  </si>
  <si>
    <t>Ampliación de la electrificación en el área rural del departamento de Arauca</t>
  </si>
  <si>
    <t>Construcción de puente en la vereda Galaxia del municipio de Arauquita, Departamento de Arauca</t>
  </si>
  <si>
    <t xml:space="preserve"> Rendimientos Financieros S.G.P Prestación del servicio EDUCATIVO</t>
  </si>
  <si>
    <t>SGP Prestación del servicio educativo CSF</t>
  </si>
  <si>
    <t>SGP Prestación del servicio educativo SSF (Aporte del afiliado)</t>
  </si>
  <si>
    <t>SGP Prestación del servicio educativo SSF (Aporte Patronal)</t>
  </si>
  <si>
    <t>SGP Cancelaciones</t>
  </si>
  <si>
    <t>Desarrollo de estrategia de emprendimiento para población migrante y retornada en el Departamento de Arauca</t>
  </si>
  <si>
    <t>Prevención de la violación de Derechos Humanos y del Derecho Internacional Humanitario en el Departamento de Arauca</t>
  </si>
  <si>
    <t>Fortalecimiento al programa de gestión documental de la Gobernacion del departamento de Arauca</t>
  </si>
  <si>
    <t xml:space="preserve">Fortalecimiento del programa de incentivos para deportistas y entrenadores medallistas en Juegos Superate campeonatos Nacionales y Juegos Nacionales Arauca </t>
  </si>
  <si>
    <t xml:space="preserve">Fortalecimiento al programa de escuelas deportivas en el Departamento de Arauca </t>
  </si>
  <si>
    <t xml:space="preserve">Implementación del desarrollo de las prácticas deportivas del programa deporte social comunitario en el Departamento de Arauca </t>
  </si>
  <si>
    <t>Control y seguimiento de los tributos departamentales mediante la fiscalización y auditoria tributaria para el incremento del recaudo en las rentas propias del departamento de Arauca</t>
  </si>
  <si>
    <t>Estudios , diseños y formulación de políticas para el mejoramiento de la oportunidad de la inversión en el Departamento de Arauca</t>
  </si>
  <si>
    <t>Apoyo a la promoción, divulgación de la lectura a través de la operatividad y jornadas itinerantes en el bibliomovil en el departamento de Arauca</t>
  </si>
  <si>
    <t>Conservación del patrimonio material e inmaterial a través de acciones de rescate, promoción y difusión en el departamento de Arauca</t>
  </si>
  <si>
    <t xml:space="preserve">Fortalecimiento al estatus sanitario del sector agropecuario en el Departamento de Arauca  </t>
  </si>
  <si>
    <t>Fortalecimiento de la familia  en el desarrollo y el cuidado integral en salud de niños y niñas del departamento de Arauca</t>
  </si>
  <si>
    <t>Mejoramiento del centro regulador de urgencias, emergencias y desastres (CRUED) y actualización de las comunicaciones para contribuir a la operatividad y mejorar la capacidad de respuesta en salud en el departamento de Arauca</t>
  </si>
  <si>
    <t>Fortalecimiento de las acciones de convivencia social y salud mental para la prevención del suicidio y violencias en el departamento de Arauca</t>
  </si>
  <si>
    <t>Fortalecimiento de la capacidad de respuesta de la red sanitaria y salud pública por el laboratorio de salud pública fronterizo en el departamento de Arauca</t>
  </si>
  <si>
    <t>Fortalecimiento de la prestación de servicios y tecnologías en salud no cubiertos por el PBS con cargo a la UPC para garantizar acceso a los servicios que demanda la población pobre afiliada régimen subsidiado del departamento de Arauca</t>
  </si>
  <si>
    <t>Fortalecimiento al sistema general de seguridad social en salud mediante acciones operativas que permitan el seguimiento, evaluacion y control del sector salud del departamento de Arauca</t>
  </si>
  <si>
    <t>Construcción de obras de respuesta a emergencia y protección para la reducción del riesgo de la población mediante la operación del banco de maquinaria amarilla en el Departamento de  Arauca</t>
  </si>
  <si>
    <t>Implementación de la política pública de la primera infancia en el departamento de Arauca</t>
  </si>
  <si>
    <t>Apoyo  de estrategias  integrales para la infancia en el departamento de Arauca</t>
  </si>
  <si>
    <t>Desarrollo de acciones de promoción y prevención la adolescencia en el departamento de Arauca</t>
  </si>
  <si>
    <t>Fortalecimiento y bienestar familiar</t>
  </si>
  <si>
    <t xml:space="preserve">Fortalecimiento  Psicoemocional a los núcleos familiares en el departamento de Arauca </t>
  </si>
  <si>
    <t>Paz, convivencia y participación juvenil</t>
  </si>
  <si>
    <t>Implementación de la política pública de juventud en el departamento de Arauca</t>
  </si>
  <si>
    <t>Poblaciones prioritarias</t>
  </si>
  <si>
    <t>Mujeres y equidad de género</t>
  </si>
  <si>
    <t>Implementación de la Politica pública departamental de la mujer por una Arauca con equidad de género para las mujeres</t>
  </si>
  <si>
    <t>Implementación de acciones para el reconocimiento, garantía, respeto y goce efectivo de los derechos de las personas con orientación e identidad de género diversa en el Departamento de Arauca</t>
  </si>
  <si>
    <t>Implementación de Politica pública departamental de  discapacidad en el departamento de Arauca</t>
  </si>
  <si>
    <t>Implementación de políticas públicas del adulto mayor  en el departamento de Arauca</t>
  </si>
  <si>
    <t>Grupos étnicos</t>
  </si>
  <si>
    <t>Implementación de la Politica publica departamental afrodescendiente en el departamento de Arauca</t>
  </si>
  <si>
    <t>Implementación de la estrategia de escuela de liderazgo de los pueblos indígenas en el departamento de Arauca</t>
  </si>
  <si>
    <t>Apoyo a la atención integral a la familia indígena en el departamento de Arauca</t>
  </si>
  <si>
    <t>Prevención y protección para las víctimas</t>
  </si>
  <si>
    <t>Implementación de un programa de formación mediante el acceso a la educación superior y técnica dirigido a los jóvenes victimas del departamento de Arauca</t>
  </si>
  <si>
    <t>Fortalecimiento de los espacios de concertación y toma de decisiones  para el avance en la Politica publica de victimas del departamento de Arauca</t>
  </si>
  <si>
    <t>Reparación integral a las víctimas</t>
  </si>
  <si>
    <t>Implementación de soluciones duraderas para la superación del estado de vulnerabilidad de la población desplazada y victima en el departamento de Arauca</t>
  </si>
  <si>
    <t>Fortalecimiento de las plantas de beneficio animal del departamento de Arauca</t>
  </si>
  <si>
    <t>ANEXO PROYECTO DE ORDENANZA PLAN OPERATIVO ANUAL DE INVERSIONES 2020</t>
  </si>
  <si>
    <t>Desarrollo de acciones para la atención integral a personas mayores indígenas del pueblo Uwa del departamento de Arauca</t>
  </si>
  <si>
    <t>Construcción Adecuación y Mejoramiento de la Infraestructura Física Deportiva y Recreativa del Departamento Arauca</t>
  </si>
  <si>
    <t>5000</t>
  </si>
  <si>
    <t>5001</t>
  </si>
  <si>
    <t>5002</t>
  </si>
  <si>
    <t>5003</t>
  </si>
  <si>
    <t>5004</t>
  </si>
  <si>
    <t>5005</t>
  </si>
  <si>
    <t>5006</t>
  </si>
  <si>
    <t>5007</t>
  </si>
  <si>
    <t>5008</t>
  </si>
  <si>
    <t>5009</t>
  </si>
  <si>
    <t>5010</t>
  </si>
  <si>
    <t>5011</t>
  </si>
  <si>
    <t>5012</t>
  </si>
  <si>
    <t>5013</t>
  </si>
  <si>
    <t>Cofinanciacion Ministerio de Educación Nacional para el programa de alimentación escolar PAE</t>
  </si>
  <si>
    <t xml:space="preserve">Cofinanciacion Ministerio de Educación Nacional para el programa de alimentación escolar PAE. Jornada Unica </t>
  </si>
  <si>
    <t>5015</t>
  </si>
  <si>
    <t>5016</t>
  </si>
  <si>
    <t>5017</t>
  </si>
  <si>
    <t>5018</t>
  </si>
  <si>
    <t>5019</t>
  </si>
  <si>
    <t>5020</t>
  </si>
  <si>
    <t>5021</t>
  </si>
  <si>
    <t>5022</t>
  </si>
  <si>
    <t>5023</t>
  </si>
  <si>
    <t>5024</t>
  </si>
  <si>
    <t>5025</t>
  </si>
  <si>
    <t>5027</t>
  </si>
  <si>
    <t>5028</t>
  </si>
  <si>
    <t>5029</t>
  </si>
  <si>
    <t xml:space="preserve">Administración y pago de la nómina de funcionarios administrativos vinculados a la planta de personal para desarrollar labores administrativas en los establecimientos educativos oficiales del Departamento de Arauca </t>
  </si>
  <si>
    <t>5071</t>
  </si>
  <si>
    <t>5072</t>
  </si>
  <si>
    <t>5073</t>
  </si>
  <si>
    <t>5074</t>
  </si>
  <si>
    <t>5075</t>
  </si>
  <si>
    <t>5076</t>
  </si>
  <si>
    <t>5077</t>
  </si>
  <si>
    <t>5078</t>
  </si>
  <si>
    <t>5079</t>
  </si>
  <si>
    <t>Implementaciòn de acciones de fortalecimiento de la gestion integral del riesgo en salud con enfoque de curso de vida en el Departamento de Arauca</t>
  </si>
  <si>
    <t>5080</t>
  </si>
  <si>
    <t>5081</t>
  </si>
  <si>
    <t>5082</t>
  </si>
  <si>
    <t>5083</t>
  </si>
  <si>
    <t>5084</t>
  </si>
  <si>
    <t>5085</t>
  </si>
  <si>
    <t>5086</t>
  </si>
  <si>
    <t>5087</t>
  </si>
  <si>
    <t>5088</t>
  </si>
  <si>
    <t>5089</t>
  </si>
  <si>
    <t>5090</t>
  </si>
  <si>
    <t>5091</t>
  </si>
  <si>
    <t>5092</t>
  </si>
  <si>
    <t>5093</t>
  </si>
  <si>
    <t>5094</t>
  </si>
  <si>
    <t>5095</t>
  </si>
  <si>
    <t>5096</t>
  </si>
  <si>
    <t>5097</t>
  </si>
  <si>
    <t>5098</t>
  </si>
  <si>
    <t>Aporte patronal por concepto de salud a  EPS privada o pública,  liquidación sobre nómina del personal administrativo de los establecimientos educativos oficiales del Departamento de Arauca</t>
  </si>
  <si>
    <t>Aporte patronal cotización  a fondo de pensión privado o público, liquidación sobre nómina del personal  administrativo de los establecimientos educativos oficiales del Departamento de Arauca</t>
  </si>
  <si>
    <t>Aporte patronal por concepto de riesgos laborales, liquidación sobre nómina del personal  administrativo de los establecimientos educativos oficiales del Departamento de Arauca</t>
  </si>
  <si>
    <t>Aportes fondos cesantías, sobre nómina personal administrativo  de los establecimientos educativos oficiales del departamento de Arauca. (Incluye provisión para pago de los intereses sobre cesantías de los empleados del régimen anualizado)</t>
  </si>
  <si>
    <t xml:space="preserve">Aporte parafiscal destinado por la ley 21 de 1982  al SENA, liquidación sobre la nómina de administrativos de los establecimientos educativos oficiales del departamento de Arauca </t>
  </si>
  <si>
    <t>Aporte parafiscal destinados por la ley 89 de 1988 al ICBF, liquidación sobre la nómina de administrativos de los establecimientos educativos oficiales del Departamento de Arauca</t>
  </si>
  <si>
    <t xml:space="preserve">Aporte parafiscal destinado por la ley 21 de 1982  a la ESAP, liquidación sobre la nómina de administrativos de los establecimientos educativos oficiales del Departamento de Arauca </t>
  </si>
  <si>
    <t xml:space="preserve">Aporte parafiscal destinado por la ley 21 de 1982  a proveer el pago del subsidio familiar, liquidación sobre la nómina de administrativos de los establecimientos educativos oficiales del Departamento de Arauca </t>
  </si>
  <si>
    <t xml:space="preserve">Aporte parafiscal destinado por la ley 21 de 1982  a las escuelas industriales e institutos técnicos, liquidación sobre la nómina de administrativos de los establecimientos educativos oficiales del Departamento de Arauca </t>
  </si>
  <si>
    <t>Aporte provisión retroactividad cesantías aplicable a servidores vinculados antes del 30 de diciembre de 1996</t>
  </si>
  <si>
    <t>Apoyo con personal ocasional para el desarrollo de actividades netamente transitorias diferentes a docencia en los establecimientos educativos públicos del Departamento de Arauca</t>
  </si>
  <si>
    <t>Apoyo para viáticos y gastos de viaje  destinados a financiar los desplazamientos del personal docente, directivo docente y administrativo del  Departamento de Arauca, financiados con recursos del SGP-Educación</t>
  </si>
  <si>
    <t xml:space="preserve">Prestación de servicio de aseo para los establecimientos educativos oficiales del Departamento de Arauca </t>
  </si>
  <si>
    <t xml:space="preserve">Prestación de servicio de vigilancia para los establecimientos educativos del Departamento de Arauca </t>
  </si>
  <si>
    <t xml:space="preserve">ADMINISTRACIÓN Y PAGO DE LA NÓMINA DE   DOCENTES VINCULADOS A LA PLANTA DE PERSONAL DEL DEPARTAMENTO DE ARAUCA Pago con situación de fondos (CSF)   </t>
  </si>
  <si>
    <t>APORTES SENA, SOBRE LA NÓMINA DE DOCENTES VINCULADOS A LA PLANTA DE PERSONAL DEL DEPARTAMENTO DE ARAUCA, (Ley 21/82)</t>
  </si>
  <si>
    <t>APORTES A ICBF, SOBRE LA NÓMINA DE DOCENTES VINCULADOS A LA PLANTA DE PERSONAL DEL DEPARTAMENTO DE ARAUCA, (Ley 89/88)</t>
  </si>
  <si>
    <t>APORTES A ESAP,  SOBRE LA NÓMINA DE DOCENTES VINCULADOS A LA PLANTA DE PERSONAL DEL DEPARTAMENTO DE ARAUCA, (Ley 21/82)</t>
  </si>
  <si>
    <t>APORTES A  CAJA DE COMPENSACIÓN FAMILIAR,  SOBRE LA NÓMINA DE DOCENTES VINCULADOS A LA PLANTA DE PERSONAL DEL DEPARTAMENTO DE ARAUCA, (Ley 21/82)</t>
  </si>
  <si>
    <t>APORTES A ESCUELAS INDUSTRIALES E INSTITUTOS TÉCNICOS, SOBRE LA NÓMINA DE DOCENTES VINCULADOS A LA PLANTA DE PERSONAL DEL DEPARTAMENTO DE ARAUCA, (Ley 21/82)</t>
  </si>
  <si>
    <t>APORTE PATRONAL PARA CESANTÍAS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</si>
  <si>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t>
  </si>
  <si>
    <t>SUMINISTRO DE CALZADO Y VESTIDO DE LABOR PARA LOS DOCENTES CONFORME A LO DISPUESTO EN LA LEY 70 DE 1988 y DECRETO REGLAMENTARIO 1978  DE 1989</t>
  </si>
  <si>
    <t xml:space="preserve">ADMINISTRACIÓN Y PAGO DE LA NÓMINA  DE DIRECTIVOS DOCENTES VINCULADOS A LA PLANTA DE PERSONAL DEL DEPARTAMENTO DE ARAUCA. Pago con situación de fondos (CSF)   </t>
  </si>
  <si>
    <t>APORTES SENA, SOBRE NÓMINA DE DIRECTIVOS DOCENTES VINCULADOS A LA PLANTA DE PERSONAL DEL DEPARTAMENTO DE ARAUCA, (Ley 21/82)</t>
  </si>
  <si>
    <t>APORTES A ICBF, SOBRE NÓMINA DE DIRECTIVOS DOCENTES VINCULADOS A LA PLANTA DE PERSONAL DEL DEPARTAMENTO DE ARAUCA, (Ley 89/88)</t>
  </si>
  <si>
    <t>APORTES A ESAP, SOBRE NÓMINA DE DIRECTIVOS DOCENTES VINCULADOS A LA PLANTA DE PERSONAL DEL DEPARTAMENTO DE ARAUCA, (Ley 21/82)</t>
  </si>
  <si>
    <t>APORTES A  CAJA DE COMPENSACIÓN FAMILIAR, SOBRE NÓMINA DE DIRECTIVOS DOCENTES VINCULADOS A LA PLANTA DE PERSONAL DEL DEPARTAMENTO DE ARAUCA, (Ley 21/82)</t>
  </si>
  <si>
    <t>APORTES A ESCUELAS INDUSTRIALES E INSTITUTOS TÉCNICOS, SOBRE NÓMINA DE DIRECTIVOS DOCENTES VINCULADOS A LA PLANTA DE PERSONAL DEL DEPARTAMENTO DE ARAUCA, (Ley 21/82)</t>
  </si>
  <si>
    <t>APORTE PATRONAL PARA CESANTÍAS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</si>
  <si>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t>
  </si>
  <si>
    <t>SUMINISTRO DE CALZADO Y VESTIDO DE LABOR PARA LOS DIRECTIVOS DOCENTES CONFORME A LO DISPUESTO EN LA LEY 70 DE 1988 y DECRETO REGLAMENTARIO 1978  DE 1989</t>
  </si>
  <si>
    <t>APOYO PARA SERVICIO DE ACOMPAÑAMIENTO Y CUIDADO  DE LOS ESTUDIANTES  ATENDIDOS BAJO LA MODALIDAD DE INTERNADO EN EL DEPARTAMENTO DE ARAUCA</t>
  </si>
  <si>
    <t>APOYO CON ENFOQUE DIFERENCIAL A LOS ESTABLECIMIENTOS EDUCATIVOS OFICIALES DEL DEPARTAMENTO DE ARAUCA PARA GARANTIZAR LA SOSTENIBILIDAD DE LA CONECTIVIDAD  A TRAVÉS DEL PROGRAMA CONEXIÓN TOTAL, IMPLEMENTADO POR EL MEN</t>
  </si>
  <si>
    <t>PROYECTO PARA EL PAGO DE LA NÓMINA DE PENSIONADOS NACIONALIZADOS DOCENTES Y ADMINISTRATIVOS QUE SE FINANCIAN CON  RECURSOS DE CANCELACIONES-SGP/EDUCACIÓN. (ley 43/1975, Ley 91/1989 y Ley 100/1993)</t>
  </si>
  <si>
    <t>MEJORAMIENTO DE LA CALIDAD EDUCATIVA PARA EL FUNCIONAMIENTO BÁSICO DE LOS ESTABLECIMIENTOS EDUCATIVOS OFICIALES DEL DEPARTAMENTO DE ARAUCA</t>
  </si>
  <si>
    <t xml:space="preserve">ADMINISTRACIÓN Y PAGO DE LA NÓMINA DE   DOCENTES VINCULADOS A LA PLANTA DE PERSONAL DEL DEPARTAMENTO DE ARAUCA     (Aporte SSF para la seguridad social del 8% que realiza el docente afiliado al Fomag) </t>
  </si>
  <si>
    <t xml:space="preserve">ADMINISTRACIÓN Y PAGO DE LA NÓMINA DE DIRECTIVOS DOCENTES VINCULADOS A LA PLANTA DE PERSONAL DEL DEPARTAMENTO DE ARAUCA. (Aporte SSF para la seguridad social del 8% que realiza el docente afiliado al Fomag) </t>
  </si>
  <si>
    <t>5030</t>
  </si>
  <si>
    <t>5031</t>
  </si>
  <si>
    <t>5032</t>
  </si>
  <si>
    <t>5033</t>
  </si>
  <si>
    <t>5034</t>
  </si>
  <si>
    <t>5035</t>
  </si>
  <si>
    <t>5036</t>
  </si>
  <si>
    <t>5037</t>
  </si>
  <si>
    <t>5038</t>
  </si>
  <si>
    <t>5039</t>
  </si>
  <si>
    <t>5040</t>
  </si>
  <si>
    <t>5041</t>
  </si>
  <si>
    <t>5042</t>
  </si>
  <si>
    <t>5043</t>
  </si>
  <si>
    <t>5044</t>
  </si>
  <si>
    <t>5045</t>
  </si>
  <si>
    <t>5046</t>
  </si>
  <si>
    <t>5047</t>
  </si>
  <si>
    <t>5048</t>
  </si>
  <si>
    <t>5049</t>
  </si>
  <si>
    <t>5050</t>
  </si>
  <si>
    <t>5051</t>
  </si>
  <si>
    <t>5052</t>
  </si>
  <si>
    <t>5053</t>
  </si>
  <si>
    <t>5054</t>
  </si>
  <si>
    <t>5055</t>
  </si>
  <si>
    <t>5056</t>
  </si>
  <si>
    <t>5057</t>
  </si>
  <si>
    <t>5058</t>
  </si>
  <si>
    <t>5059</t>
  </si>
  <si>
    <t>5060</t>
  </si>
  <si>
    <t>5061</t>
  </si>
  <si>
    <t>5062</t>
  </si>
  <si>
    <t>5063</t>
  </si>
  <si>
    <t>5064</t>
  </si>
  <si>
    <t>5065</t>
  </si>
  <si>
    <t>5066</t>
  </si>
  <si>
    <t>5067</t>
  </si>
  <si>
    <t>5068</t>
  </si>
  <si>
    <t>5069</t>
  </si>
  <si>
    <t>5070</t>
  </si>
  <si>
    <t>Construccion puente vehicular vereda Potosi sobre el caño los chorros, via la paz - La Primavera del Municipio de arauquita, Departamento de Arauca</t>
  </si>
  <si>
    <t>5026</t>
  </si>
  <si>
    <t>OBJETIVO DEL PROYECTO</t>
  </si>
  <si>
    <t>META DE ALCANCE DEL PROYECTO</t>
  </si>
  <si>
    <t>ACTIVIDADES</t>
  </si>
  <si>
    <t>INDICADOR ESPERADO DE  ACTIVIDADES</t>
  </si>
  <si>
    <t>FECHA DE INICIO</t>
  </si>
  <si>
    <t xml:space="preserve">FECHA DE TERMINACIÓN </t>
  </si>
  <si>
    <t>VALOR DEL PROYECTO POR META</t>
  </si>
  <si>
    <t>Dependencia</t>
  </si>
  <si>
    <t>Responsables</t>
  </si>
  <si>
    <t>OBSERVACIONES</t>
  </si>
  <si>
    <t>COD. INDICADOR DE PRODUCTO</t>
  </si>
  <si>
    <t>META DE PRODUCTO</t>
  </si>
  <si>
    <t>INDICADOR DE PRODUCTO</t>
  </si>
  <si>
    <t>VALOR PROG. PI 2019</t>
  </si>
  <si>
    <t>% DE AVANCE</t>
  </si>
  <si>
    <t>CÓDIGO SECTOR FUT</t>
  </si>
  <si>
    <t>SECTOR FUT</t>
  </si>
  <si>
    <t>Realizar control y seguimiento de los tributos departamentales mediante la fiscalizacion y auditoria tributaria para el incremento del recaudo en las rentas propias del departamento</t>
  </si>
  <si>
    <t>1. crear procedimientos de inspeccion tributaria a los impuestos de registro y anotacion, vehiculos automotores, deguello de ganado mayor, gaceta departamental y sobretasa a la gasolina, a traves de estudios de campo y analisis en la metodologia de recaudo que cada uno requiere.
2. Socializacionn de la ordenanza 014E de 2017 a entes descentralizados del Dpto de Arauca</t>
  </si>
  <si>
    <t>1.  Servicio de apoyo financiero para el fortalecimiento del recaudo tributario y aduanero</t>
  </si>
  <si>
    <t>Beneficiar a 256.527 personas habitantes del Dpto de Arauca</t>
  </si>
  <si>
    <t>JUNIO</t>
  </si>
  <si>
    <t>DICIEMBRE</t>
  </si>
  <si>
    <t>SECRETARIA DE HACIENDA DEPARTAMENTAL</t>
  </si>
  <si>
    <t>MAURICIO ENRIQUE LINDO SANCHEZ</t>
  </si>
  <si>
    <t>N/R</t>
  </si>
  <si>
    <t>Realizar seguimiento de los impuestos departamentales cobrados por entidades publicas autorizadas por la ley para el recaudo de las mismas</t>
  </si>
  <si>
    <t>1. Adelantar acciones  de verificacion mediantes auditorias presenciales a las entidades descentralizadas, con el fin de identificar el cumplimiento  de las estampillas departamentales y a su vez la contribuccion especial del 5% de los contratos de obra publica a favor del fisco departamental
2. Inspeccionar y verificar el recaudo de acuerdo al impuesto de registro de anotacion en las notarias unicas de los municipios del departamento de Arauca, de las vigencias 2013 y 2014, asi mismo la sobretasa a la gasolina de las estaciones de los municipios de arauca de la vigecia 2018.</t>
  </si>
  <si>
    <t>1. apoyo a los procesos de fiscalizacion para el incremento del recaudo en las rentas propias del departamento de Arauca</t>
  </si>
  <si>
    <t>Febrero</t>
  </si>
  <si>
    <t>Mayo</t>
  </si>
  <si>
    <t>Generar valor agregado a la produccion animal del departamento de Arauca</t>
  </si>
  <si>
    <t>1. realizar fortalecimiento de las plantas de beneficio animal del departamento de Arauca
2. Realizar gestion para la consecusion de recursos para el sector agroindustrial del Departamento de Arauca</t>
  </si>
  <si>
    <t xml:space="preserve">
1. fortalecimiento de las plantas de beneficio</t>
  </si>
  <si>
    <t xml:space="preserve">1. Plantas de beneficio animal adecuadas </t>
  </si>
  <si>
    <t>MARZO</t>
  </si>
  <si>
    <t>SECRETARIA DE AGRICULTURA Y DESARROLLO AGROPECUARIO</t>
  </si>
  <si>
    <t>TRINO TORRES</t>
  </si>
  <si>
    <t>Capacitar y sensibilizar en temas ambientales a la comunidad del Departamento de Arauca</t>
  </si>
  <si>
    <t>1. Mejorar los niveles de educacion y cultura ambiental
2. generar Continuidad en los programas de educacion ambiental</t>
  </si>
  <si>
    <t xml:space="preserve">1. Apoyo a a implementacion de acciones de sensibilizacion y educacion ambiental en el Departamento de Arauca
</t>
  </si>
  <si>
    <t>MAGDA JULIETA GOMEZ</t>
  </si>
  <si>
    <t>Conservar, recuperar y proteger las areas de importancia, estretegicas que surten de agua a los acueductios regionales, municipales y veredales</t>
  </si>
  <si>
    <t xml:space="preserve">1. Adquirir predios de importancia estrategica
2. indicar el predio como area protegida </t>
  </si>
  <si>
    <t>1. Adquisicion de predio la cristalina
2. Adquisicion de predio el regugio
3. Adquisicion de predio de importancia estretegica en el municipio de fortul
4. Adquisicion de predio el oasis del municipio de Tame</t>
  </si>
  <si>
    <t>ANILSA BRAVO</t>
  </si>
  <si>
    <t>1. Beneficiar a los estudiantes de las unidades educativas
2. Servicio de Asistencia tecnica para la implemnetacion de las estrategias educativo ambientales y de participacion</t>
  </si>
  <si>
    <t xml:space="preserve">1. Proteger 4 areas del ecosistemas </t>
  </si>
  <si>
    <t>1. Apoyar el fortalecimiento productivo del departamento, de acuerdo con las potencialidades y vocacion rural, con el fin de promover el desarrollo economico de la region mediante el apoyo a un programa sanitario en el departamento de Arauca</t>
  </si>
  <si>
    <t>1. Mantener las coberturas de vacunacion contra la fiebre aftosa y apoyar la conservacion  del estatus sanitario del Departamento de Arauca
2. Brindar asistencia tecnica a los ganaderos</t>
  </si>
  <si>
    <t>1. Vacunacion prier ciclo de fiebre aftosa 2020
2. Vacunacion segundo ciclo de fiebre aftosa 2020</t>
  </si>
  <si>
    <t>1. Vacunar especies animales de interes agropecuario</t>
  </si>
  <si>
    <t>EMPERATRIZ  ROMAN</t>
  </si>
  <si>
    <t xml:space="preserve">Integrar  a 10 familias retornadas de venezuela a la economia de la region por medio del desarrollo de estretegias de emprendimiento que le genere bienestar y la posibilidad de una vida digna en su pais </t>
  </si>
  <si>
    <t>1. Ofrecer mecanismos que generen empleo e ingresos a la poblacion 
2. Aumentar la oferta de empleabilidad en la poblacion</t>
  </si>
  <si>
    <t>1. Capacitacion en formalizacion y legalizacion y administracion de empresas
2. asistencia tecnica
3. Apoyo capital semilla ideas empresarial 
4. Acompñamamiento a las unidades productivas</t>
  </si>
  <si>
    <t>1. Beneficiar a 10  familias retornadas de venezuela</t>
  </si>
  <si>
    <t>1. Mejorar el desempeño de las organizaciones comunales en el Departamento de Arauca</t>
  </si>
  <si>
    <t>1. Realizar acompañamiento a las JAC del Departamento
2. Invertir recursos para capacitar a las JAC
3. Fortalecer el desarrollo de actividades  de inspeccion, vigilancia y control de las JAC del departamento de Arauca</t>
  </si>
  <si>
    <t xml:space="preserve">1. Jornada de capacitaciones
2. Asistencia Tecnica </t>
  </si>
  <si>
    <t>Beneficiar a 200 lideres de las Organizaciones comunales del Departamento de Arauca</t>
  </si>
  <si>
    <t>ABRIL</t>
  </si>
  <si>
    <t>AGOSTO</t>
  </si>
  <si>
    <t>FABIOLA VILLABONA</t>
  </si>
  <si>
    <t>ANA HERCILIA GALVIS</t>
  </si>
  <si>
    <t>1. Reducir el numero de fracciones a los derechos humanos y derecho internacional humanitario en el Departamento de Arauca</t>
  </si>
  <si>
    <t xml:space="preserve">1. Implementar adecuadamente las politicas para promover la paz y preveir la vulneracion de los derechos humanos y DIH.
2. Capacitar y sensibilizar a la comunidad
3. Apropiar recursos para el desarrollo de las actividades </t>
  </si>
  <si>
    <t>1. Prevencion de la violacion de derechos humanos y del derecho internacional Humanitario en el Departamento de Arauca
2. Actividades para la prevencion de casos por minas antipersona</t>
  </si>
  <si>
    <t>1. brindar asistencia tecnica en derecho humanos</t>
  </si>
  <si>
    <t>ESTEBAN MOSQUERA</t>
  </si>
  <si>
    <t>1. Incrementar el número de excombatientes que culminan exitosamente el proceso de reincorporación a la sociedad</t>
  </si>
  <si>
    <t>1. Mitigar las dificultades intersectoriales que obstaculizan el proceso de reincorporación a la vida civil
2. Fortalecer la gestión pública en el sector
3. Apropiar recursos para el desarrollo de las actividades</t>
  </si>
  <si>
    <t>1. Servicio de apoyo financiero para la implementación de proyectos en materia de derechos humanos</t>
  </si>
  <si>
    <t>1. brindar apoyo  mediante asistencia tecnica en derecho humanos</t>
  </si>
  <si>
    <t>1. Reducir los índices de inseguridad en el departamento de Arauca</t>
  </si>
  <si>
    <t>1. Incrementar la capacidad operativa de la fuerza pública y organismos de seguridad
2. Adquirir elementos y equipos tecnológicos para el desarrollo de operaciones
3. Adquirir los recursos logísticos necesarios para el funcionamiento de la fuerza pública, organismos de seguridady socorro del estado
4. Construcción y adecuación de la infraestructura de la fuerza pública y organismos de seguridad del estado</t>
  </si>
  <si>
    <t>1. Implementación de acciones para fortalecer y garantizar la seguridad de los ciudadanos en el departamento de Arauca</t>
  </si>
  <si>
    <t>1.Brindar apoyo financiero para proyectos de seguridad ciudadana</t>
  </si>
  <si>
    <t>LUZ MARINA RODRIGUEZ</t>
  </si>
  <si>
    <t>ESTOS PROYECTOS SE PRIORIZAN SEGÚN LAS NECESIDADES APROBADAS EN EL COMITÉ DE SEGURIDAD</t>
  </si>
  <si>
    <t>1. Reducir los casos de intolerancia y mala convivencia entre los habitantes del departamento de Arauca</t>
  </si>
  <si>
    <t>1. Fortalecer la capacidad operativa de la Fuerza Pública, Organismos de Seguridad y Socorro del estado y suinteracción con la comunidad
2. Estructurar y plantear la problemática en un proyecto para dar a conocer la importancia de la misma
3. Apropiar recursos para el desarrollo del proyecto</t>
  </si>
  <si>
    <t>1. APOYO A LAS LABORES DE FORMULACIÓN, SEGUIMIENTO Y EVALUACIÓN DE LOS PROYECTOS DEL FONDO DE SEGURIDAD
2. APOYO A LOS PROYECTOS DE CONVIVENCIA CIUDADANA</t>
  </si>
  <si>
    <t>1. Brindar  de apoyo financiero para proyectos de seguridad ciudadana</t>
  </si>
  <si>
    <t xml:space="preserve">1. Realizar el proceso de organización de  665 ml de archivos de gestión de la gobernacion  de Arauca,  conforme a lo dispuesto en la Ley General de Archivos 594 de 2000 y  las pautas y normas técnicas generales sobre la conservación de la información </t>
  </si>
  <si>
    <t>1. Propender por el mejoramiento continuo en la organización de los archivos de gestion de la Gobernacion del  departamento de Arauca
2. Implementar el marco regulatorio en archivística y acceso a la información pública; así como  hacer sostenible la función archivística, la gestión documental y la administración de los archivos.</t>
  </si>
  <si>
    <t>1. Fortalecer mediante incentivo económico para los atletas que logren medallas por no contar con apoyo económico del Departamento</t>
  </si>
  <si>
    <t>1. Promover  la realización de las prácticas deportivas.
2. Ofrecer sostenibilidad económica para el núcleo familiar de los deportistas mientras dedican su tiempo al entrenamiento.</t>
  </si>
  <si>
    <t>1. Incentivos entregados a alos deportistas y entrenadores</t>
  </si>
  <si>
    <t xml:space="preserve">1. Brindar apoyo financiero a atletas y deportistas </t>
  </si>
  <si>
    <t>INDER ARAUCA</t>
  </si>
  <si>
    <t xml:space="preserve">1. Fortalecer el programa escuelas deportivas del Departamento de Arauca mediante la contratación de recurso humano y dotación de implementación deportiva </t>
  </si>
  <si>
    <t>1. Garantizar la continuidad en los  procesos de formación deportiva.
2. Dotación de implementación deportiva adecuada para la ejecución de los procesos pedagógicos</t>
  </si>
  <si>
    <t>1.  Asistencia tecnica de coordinador y monitores
2. Implementacion deportiva balones aros entre otros
3. Uniformes para el equipo de trabajo
4. Poliza para cada uno de los niños participantes
5. Apoyo logistico para el desplazamiento del coordinador a los Municipio transporte alimentacion y hospedaje
6. Apoyo logistico eventos de las escuelas deportivas</t>
  </si>
  <si>
    <t>1. Escuelas deportivas dotadas y fortalecidas</t>
  </si>
  <si>
    <t>1. Fortalecer los valores y la sana convivencia a través de las prácticas deportivas y sus diferentes manifestaciones de manera sostenible y articulada para la transformación social y la paz para la población Araucana</t>
  </si>
  <si>
    <t>1. Ofrecer asistencia tecnica mediante un enlace departamental y monitores
2. Desarrollar eventos de practicas deportivas para la integración familiar</t>
  </si>
  <si>
    <t>1. Juegos del magisterio
2. Juegos poblacion comunal fase departamental y Nacional
3. Juegos poblacion en condicion de discapacidad
4.Juegos indigenas
5. Media maraton ciudad de Arauca
6. Carrera de la mujer
7. Recurso humano calificado enlace departamental
8. Recurso humano no calificado monitores
9. Implementacion deportiva para el desarrollo del programa
10. Capacitaciones y apoyo logistico transporte hospedaje y alimentacion</t>
  </si>
  <si>
    <t xml:space="preserve">1. Eventos deportivos organizados </t>
  </si>
  <si>
    <t>OCTUBRE</t>
  </si>
  <si>
    <t>1. Brindar instalaciones óptimas para la participación y vinculación de la población al deporte mediante y durante la realización de eventos y
actividades deportivas</t>
  </si>
  <si>
    <t>1. Construir y/o adecuar y/o mejorar los escenarios deportivos del Departamento de Arauca para la realización de actividad física
2. Gestionar recursos económicos para la inversión en escenarios deportivos</t>
  </si>
  <si>
    <t xml:space="preserve">1. PRELIMINARES
2. OBRA DE INFRAESTRUCTURA FISICA
3. INTERVENTORIA
4. MITIGACION AMBIENTAL
</t>
  </si>
  <si>
    <t>1. Escenarios deportivos (Canchas multifuncionales) Adecuadas</t>
  </si>
  <si>
    <t>1. Promover la garantía de los derechos, prevenir su vulneración y gestionar la activación de las rutas de restablecimiento, a partir del empoderamiento de los niños, niñas y adolescentes como sujetos de derechos</t>
  </si>
  <si>
    <t>1. implementación de un programa de prevención y promoción de derechos y deberes
2. capacitación a los agentes del SNBF en prevención y promoción de derechos y deberes</t>
  </si>
  <si>
    <t>1.Asistencia técnica y acompañamiento territorial</t>
  </si>
  <si>
    <t>1. Brindar apoyo mediante el Servicio de protección para el restablecimiento de derechos de niños, niñas, adolescentes y jóvenes</t>
  </si>
  <si>
    <t>SECRETARIA DE DESARROLLO SOCIAL</t>
  </si>
  <si>
    <t>NELSY GELVEZ</t>
  </si>
  <si>
    <t>1. Promover la garantía de los derechos, prevenir su vulneración y gestionar la activación de las rutas de restablecimiento a partir del empoderamiento de los niños, niñas y adolescentes como sujetos de derechos.</t>
  </si>
  <si>
    <t xml:space="preserve">1. implementar una estrategia de gestión y dinamización de redes, para la vinculación de actores sociales y comunitarios estratégicos que permita la apropiación de enfoque de derechos.
2. implementar acciones de formación y orientación que busquen la promoción y garantía de los derechos de la niñez y adolescencia y la prevención de la vulneración
</t>
  </si>
  <si>
    <t>1.Realizar  Estrategias de prevención
2. Servicio de protección para el restablecimiento de derechos de niños, niñas, adolescentes y jóvenes</t>
  </si>
  <si>
    <t>1. Garantizar el cumplimeinto de los derechos de los niños, niñas y adolescentes y jovenes</t>
  </si>
  <si>
    <t>1. Garantizar que los niños, niñas y adolescentes sean reconocidos como sujetos de derechos en todos los contextos donde se desarrollen sus vidas.</t>
  </si>
  <si>
    <t>1.  Desarrollar una estrategia de información, educación y comunicación
2. Implementar una estrategia de promoción y prevención de vulneración de derechos en el departamento de Arauca</t>
  </si>
  <si>
    <t>1. Estrategia de Prevención
2. Asistencia Técnica
3. Estrategia de Información, educación y comunicación</t>
  </si>
  <si>
    <t>1. Fortalecer en el núcleo familiar valores que impacten en la disminución, incidencia y prevalencia de la reintegración y descomposición familiar que aporta a la vulnerabilidad de la familia</t>
  </si>
  <si>
    <t>1.aumentado Orientar temáticas psicosociales por medio de talleres lúdicos acerca de prevención en violencia intrafamiliar, pautas de crianza, y resolución de conflictos a familias vulnerables del departamento de Arauca.
2. Fortalecer los vínculos familiares en el departamento de Arauca</t>
  </si>
  <si>
    <t>1. ACOMPAÑAMIENTO PSICOEMOCIONAL
2. ACCIONES DE INFORMACIÓN, EDUCACION Y COMUNICACIÓN</t>
  </si>
  <si>
    <t>1. Servicio de protección para el restablecimiento de derechos de niños, niñas, adolescentes y jóvenes</t>
  </si>
  <si>
    <t>1.Servicio de protección para el restablecimiento de derechos de niños, niñas, adolescentes y jóvenes</t>
  </si>
  <si>
    <t xml:space="preserve">1. Fortalecer los procesos y prácticas organizativas y espacios de participación de las y los jóvenes, atendiendo a sus diversas formas de expresión, a fin de que puedan ejercer una agencia efectiva para la defensa de sus intereses colectivos. </t>
  </si>
  <si>
    <t>1. Capacitación a las y los jóvenes del departamento para que estos reconozcan sus derechos de participación y ejerzan ciudadanía
2. Promoción y apoyo de los espacios para la participación de las juventudes referentes a procesos de transformación social y construcción de cultura de paz</t>
  </si>
  <si>
    <t>1. PROMOCIÓN Y FORTALECIMIENTO A LOS SUB-SISTEMAS DE PARTICIPACIÓN JUVENIL
2. APOYO INICIATIVAS JUVENILES</t>
  </si>
  <si>
    <t xml:space="preserve">1. Reducir la vulnerabilidad de las mujeres del departamento de Arauca.
</t>
  </si>
  <si>
    <t>1. Realizar jornadas de capacitación a las mujeres del departamento y a los servidores públicos.
2. Desarrollar procesos de formación y empoderamiento de las mujeres y servidores públicos.</t>
  </si>
  <si>
    <t>1. PROMOCION Y RECONOCIMIENTO Y DERECHOS E IMPLEMENTACION DEL PLAN INTEGRAL DE PREVENCIÓN DE VIOLENCIAS CONTRA LA MUJER Programa " MUJER TIENES DERECHO ESTAMOS CONTIGO"
2. DESARROLLO DE UN PROGRAMA DE MECANISMOS DE PARTICIPACIÓN POLÍTICA CIUDADANA, ASOCIATIVIDAD Y CONTROL SOCIAL PARA MUJERES DEL DEPARTAMENTO DE ARAUCA - Programa "MUJERES EN LA POLÍTICA POR UN ARAUCA MEJOR"
3. Implementación de escenarios de construcción de paz, reconciliación y convivencia, desde la gestión de la mujer.
4. Desarrollo de acciones de prevención, atención y protección contra la trata de personas.
5. Implementación de una estrategia de comunicación y prevención de las violencias basadas en género, en la zona urbana y rural.
6.Desarrollo del programa de Generación de ingresos e independencia, autonomía, igualdad y estabilidad económica para las mujeres en las zonas urbana y rural. - Programa Mujer Emprende Arauca".</t>
  </si>
  <si>
    <t>1. Servicio de asistencia técnica en el componente de Bienestar Comunitario</t>
  </si>
  <si>
    <t>1. Reducir las condiciones de vulnerabilidad de la población LGBTI del departamento de Arauca.</t>
  </si>
  <si>
    <t>1. Generar el conocimiento para la comunidad LGBTI de las herramientas creadas por el gobierno para la protección de sus derechos.
2. Promover procesos de formación y de integración para la unión y articulación de acciones entre la población afectada por el problema.</t>
  </si>
  <si>
    <t>1. ACCIONES DE PARTICIPACIÓN, PROMOCIÓN RECONOCIMIENTO Y RESPETO DE LOS DERECHOS HUMANOS DE LAS PERSONAS DE LA COMUNIDAD LGBTI Y NO DISCRIMINACIÓN EN EL DEPARTAMENTO DE ARAUCA
2. FORTALECIMIENTO DE AUTONOMÍA E INDEPENDENCIA ECONÓMICA EJECUTANDO LA CADENA DEL EMPRENDIMIENTO CON FORTALECIMIENTO A UNIDADES PRODUCTIVAS CON EL RESPECTIVO ACOMPAÑAMIENTO PSICOSOCIAL, ENFOCADO A PERSONAS DE LA COMUNIDAD LGBTI DEL DEPARTAMENTO DE ARAUCA.</t>
  </si>
  <si>
    <t>1. Servicio de asistencia en temas de desarrollo de habilidades no cognitivas para la inclusión productiva</t>
  </si>
  <si>
    <t>1. Generar estrategias para la implementación de la política pública departamental de discapacidad</t>
  </si>
  <si>
    <t>1. Promover el desarrollo humano y la inclusión social de las personas con discapacidad a través del fortalecimiento de capacidades y la equiparación de oportunidades a través del conocimiento de las políticas públicas para PCD.
2. Equiparación de oportunidades durante el transcurrir vital y procesos formativos en asociatividad y liderazgo</t>
  </si>
  <si>
    <t>1. IMPLEMENTACION DE POLÍTICAS PUBLICAS PARA EL MEJORAMIENTO DE LA CALIDAD DE VIDA PARA LAS PERSONAS CON DISCAPACIDAD EN EL DEPARTAMENTO DE ARAUCA.</t>
  </si>
  <si>
    <t>1. Servicio de gestión de oferta social para la población vulnerable</t>
  </si>
  <si>
    <t>1. Mejorar la calidad de vida del adulto mayor.
2. Socializar e implementar políticas públicas del adulto mayor.</t>
  </si>
  <si>
    <t>1.  IMPLEMENTACION DE POLÍTICAS PUBLICAS DEL ADULTO MAYOR EN EL DEPARTAMENTO DE ARAUCA.
2. ATENCIÓN DEL ADULTO MAYOR A TRAVÉS DE LA APLICACIÓN DE LA LEY 1276 DE 2009 ( RECAUDO DE LA ESTAMPILLA DEL ADULTO MAYOR)</t>
  </si>
  <si>
    <t>1. Cerrar brechas frente Exclusión de los derechos Sociales, Económicos, políticos y culturales de la población Afrodescendiente del departamento de Arauca</t>
  </si>
  <si>
    <t>1. Desarrollar un proceso de acompañamiento y asistencia a las comunidades afro para garantizar el goce efectivode derechos
2. Desarrollar un proceso de acompañamiento y asistencia a las comunidades afro para garantizar el goce efectivo de derechos</t>
  </si>
  <si>
    <t>1.IMPLEMENTACIÓN DE ACCIONES DE PARTICIPACIÓN, PROMOCIÓN RECONOCIMIENTO Y RESPETO DE LOS DERECHOS HUMANOS DE LAS PERSONAS DE LA COMUNIDAD AFRODESCENDIENTE Y NO DISCRIMINACIÓN EN EL DEPARTAMENTO DE ARAUCA
2.  FORTALECIMIENTO DE AUDTONOMIA E IBNDEPENDENCIA ECONOMICA EJECUTANDO LA CADENA DEL EMPRENDIMIENTO CON FORTALECIMIENTO A UNIDADES PRODUCTIVAS ENFOCADO A LA POBLACION AFRODESCENDIENTE DEL DEPRTAMENTO DE ARAUCA</t>
  </si>
  <si>
    <t>1. Servicio de asistencia técnica en proyectos de infraestructura social a entidades territoriales</t>
  </si>
  <si>
    <t>JOSE CORREA</t>
  </si>
  <si>
    <t>LUZMARY GUTIERREZ ALVAREZ</t>
  </si>
  <si>
    <t>1. Fortalecer  la calidad de vida de los adultos mayores por la no puesta en práctica de políticas públicas del adulto mayor.</t>
  </si>
  <si>
    <t>LUZ MARY GUTIERREZ ALVAREZ</t>
  </si>
  <si>
    <t>1. Desarrollar acciones que fortalezcan la autonomía, la identidad y la cultura de los pueblos Indígenas, garantizando el goce efectivo de los derechos sociales, económicos, políticos, culturales y ambientales</t>
  </si>
  <si>
    <t>1. incremento de la oferta institucional en salud y otros derechos fundamentales
2. apoyo a la gestion en mejora de la calida de vida de los derecohs fundamentales</t>
  </si>
  <si>
    <t>1.  Coordinación del proyecto perfil profesional Técnico en Auxiliar de enfermería. Técnico en Auxiliar de enfermería para municipios.Apoyo logístico para valoración y atención medica de la IPS o del hospital según sea el caso, acorde con los lineamientos establecidos en la Ficha técnica. KIT DE HABITAT para 100 personas Mayores Indígenas acorde con los lineamientos establecidos en la Ficha técnica.</t>
  </si>
  <si>
    <t>VERONICA SOLIS</t>
  </si>
  <si>
    <t>1. Establecer la escuela de liderazgo y fortalecimiento del sistema propio de gobierno y jurisdicción especial de los pueblos indígenas (Makaguan, Betoy, sikuani, Hitnu, U’wa e ingas), del departamento de Arauca</t>
  </si>
  <si>
    <t>1. Fortalecer las estrategias de participación de autoridades de cabildos, werjayas, lideres, y la asociación para el pleno conocimiento y aplicación del sistema jurídico propio
2. Fortalecer en los líderes indígenas la memoria histórica y social</t>
  </si>
  <si>
    <t>1. EQUIPO MULTIDISCIPLINARIO DE TRABAJO TECNICO Y COMUNITARIO
2. PROCESO DE FORMACIÓN TEORICO-PARCTICO SEMIPRESENCIAL A LOS LIDERES INDIGENAS EN TEMAS INTEGRALES SOBRE CONCEPTUALIZACION DEL GOBIERNO PROPIO
3. MATERIALES EDUCATIVOS: TRABAJO INTELECTUAL, ELABORACIÓN, DISEÑO Y PRODUCCIÓN
4. EQUIPOS Y MATERIAL DE APOYO TECNOLOGICOS</t>
  </si>
  <si>
    <t xml:space="preserve">1. Apoyar la continuidad del proceso de fortalecimiento familiar y comunitario propio mediante acompañamiento integral en el desarrollo del principio de dignidad para la comunidad indígena La Esperanza para eliminar las condiciones de vulnerabilidad </t>
  </si>
  <si>
    <t>1.  Prestar atención profesional a la comunidad focalizada
2. Evitar el consumo de SPA (Alcohol)
3. Mitigar el impacto del Conflicto armado y desplazamiento forzado
4.  Mejorar la gobernabilidad
5. Desarrollar acciones integrales para garantizar mejores condiciones de vida
6.  Mitigar el impacto de la pérdida del territorio
7. Mejorar la credibilidad en estructuras sociales y políticas internas
8. Rescataras las formas ancestrales de convivencia familiar y de autoridad</t>
  </si>
  <si>
    <t xml:space="preserve">
1. Profesional psicopedagogico
2. Profesional del área Social
3. Facilitador comunitario intercultural
4. Articulación comunitaria -Institucional de concertación Plan de Trabajo al inicio y la culminación de actividades de acuerdo a la ficha técnica
5. Profesional psicopedagogico 
6. Facilitador comunitario intercultural 
7.  Articulación comunitaria -Institucional de concertación Plan de Trabajo al inicio y la culminación de actividades de acuerdo a la ficha técnica 
</t>
  </si>
  <si>
    <t>1. Servicio de acompañamiento familiar y comunitario para la superación de la pobreza
2. Servicio de asistencia técnica para el mejoramiento de hábitos alimentarios</t>
  </si>
  <si>
    <t>1. Apoyar la formación superior y   técnica  de la población victima  con el fin de   mejorar el vínculo familiar, la generación de ingresos  y la calidad de vida de los jóvenes victimas</t>
  </si>
  <si>
    <t>1. apoyo a la educación superior
2. Desarrollar un programa de educación superior a personas víctimas
3. Incrementar los niveles de participación en actividades educativas a nivel superior</t>
  </si>
  <si>
    <t>1. Gestionar alianzas estrategicas
2. Pago de matricula o sostenimiento para los jóvenes victimas que accedan a educación superior técnica o tecnológica</t>
  </si>
  <si>
    <t>1. Servicio de apoyo para el mejoramiento de condiciones de habitabilidad para población víctima de desplazamiento forzado</t>
  </si>
  <si>
    <t>MERCEDES LEON</t>
  </si>
  <si>
    <t>1. APOYO AL FUNCIONAMIENTO DE LOS DIFERENTES ESPACIOS DE CONCERTACION Y TOMA DE DECISIONES PARA EL AVANCE DE LA POLÍTICA DE VICTIMAS EN EL DEPARTAMENTO</t>
  </si>
  <si>
    <t xml:space="preserve">1. Desarrollo de acciones de coordinación,  articulación y diseño de política pública en el departamento y en el municipio.
2. Desarrollar estrategias  de reparación integral, garantizando la coordinación institucional, desde su máxima instancia  y  la participación de las víctimas desde los espacios exigidos en la Ley.
</t>
  </si>
  <si>
    <t>1. APOYO AL PLAN DE TRABAJO DE LA MESA DEPARTAMENTAL DE PARTICIPACION DE VICTIMAS
2. APOYO AL DESARROLLO Y OPERATIVIZACIÓN DE LOS SUBCOMITÉS Y DEL COMITÉ DEPARTAMENTAL DE JUSTICIA TRANSICIONAL</t>
  </si>
  <si>
    <t>1.Servicio de asistencia técnica para la participación de las víctimas</t>
  </si>
  <si>
    <t xml:space="preserve">1. IMPLEMEMENTACION DE SOLUCIONES DURADERAS PARA LA SUPERACIÓN DEL ESTADO DE VULNERABILIDAD DE LAS FAMILIAS VICTIMAS </t>
  </si>
  <si>
    <t>1. Garantizar la implementación de estrategias de atención integral a las víctimas del departamento de Arauca que permitan mejorar la calidad de vida y superar el estado de vulnerabilidad.
2. Generar alianzas estrategias interinstitucionales para  la atención a las víctimas en el departamento.</t>
  </si>
  <si>
    <t>1. desarrollo de estrategias duraderas para la superacion de la vulnerabilidad de las familias victimas</t>
  </si>
  <si>
    <t>1.Servicio de apoyo para el mejoramiento de condiciones de habitabilidad para población víctima de desplazamiento forzado</t>
  </si>
  <si>
    <t xml:space="preserve">AGOSTO </t>
  </si>
  <si>
    <t>NOVIEMBRE</t>
  </si>
  <si>
    <t>JULIO</t>
  </si>
  <si>
    <t>BETTY PALACIOS</t>
  </si>
  <si>
    <t>1. Disminuir el déficit cuantitativo de vivienda digna.</t>
  </si>
  <si>
    <t>1. Adquirir predios para implementar proyectos de vivienda
2. Crear políticas publicas de vivienda</t>
  </si>
  <si>
    <t>1. Adquisición de predios para la ejecución de proyectos</t>
  </si>
  <si>
    <t>1. Viviendas de Interés Social urbanas construidas</t>
  </si>
  <si>
    <t>1. Fortalecer los procesos de planeación estratégica del Departamento</t>
  </si>
  <si>
    <t>1. Formular y elaborar del Plan de Desarrollo Departamental
2. Apoyar la formulación de los planes de desarrollo municipales</t>
  </si>
  <si>
    <t>1.  Revisión y Análisis del programa de Gobierno y Líneas estratégicas
2. Apoyo en la elaboración y revisión del Diagnostico situacional por sector del Departamento
3. Diagnostico financiero de la entidad Territorial
4. Análisis de la problemática, definición de problemas, identificación de causas y consecuencias
5. Análisis de los resultados de la planeación participativa comunitaria en la Construcción del PDD
6. Apoyo al proceso de Construcción, análisis y validación de Batería de indicadores por sector
7. Revisión y validación de Aspectos Estratégicos del PDD, orientado a resultados
8. Apoyo al proceso de Construcción del Plan Plurianual de Inversiones
9. Apoyo a la Consolidación y ajustes al PDD Departamental
10. Apoyo a la Construcción de la Ordenanza de adopción del Plan de Desarrollo Departamental 2020-2023
11. Edición, Diseño, diagramación de estrategia de socialización del documento aprobado de Plan de Desarrollo Departamental 2020-2023
12.  Producción de Cartillas Infografías Resumen del PDD.
13. Diseño, Diagramación e impresión de memorias marcadas con el PDD CONSTRUYENDO FUTURO
14. Socialización General del PDD
15. Revisión y proceso de articulación del PDD frente al Diagnostico Situacional, Estratégico y Plan Plurianual de inversiones de los Planes de Desarrollo Municipales</t>
  </si>
  <si>
    <t>1. Mejorar la interacción con la ciudadanía y la transparencia en el desarrollo de los procesos de la gestión pública Departamental.</t>
  </si>
  <si>
    <t>1. Realizar acciones de promoción de la participación ciudadana y el dialogo social.
2. Fortalecer espacios de Dialogo y control social de la gestión pública</t>
  </si>
  <si>
    <t>1. Diseñar estrategias para desarrollar procesos de rendición de cuentas a al comunidad.
2. Asistencia tecnica
3. Realizar espacio de dialogo social para la rendición de cuentas</t>
  </si>
  <si>
    <t>1. Servicio de seguimiento a la inversión pública</t>
  </si>
  <si>
    <t>ENERO</t>
  </si>
  <si>
    <t>MAYO</t>
  </si>
  <si>
    <t xml:space="preserve">SECRETARIA DE PLANEACION </t>
  </si>
  <si>
    <t>LIBIA KARELIA GALVIZ R</t>
  </si>
  <si>
    <t>MARLENNE MANOSALVA</t>
  </si>
  <si>
    <t>Documento construido</t>
  </si>
  <si>
    <t>1. Mejorar la capacidad fisica para la prestación del servicio de educación (preescolar,básica y media) en el Departamento de Arauca</t>
  </si>
  <si>
    <t>1.Aumentar el espacio escolar
2. Mejorar las instalaciones existentes</t>
  </si>
  <si>
    <t>1. OBRA FISICA
2. LICENCIA DE CONSTRUCCION
3. PERMISOS AMBIENTALES
4. INTERVENTORIA</t>
  </si>
  <si>
    <t>1. Infraestructura educativa construida</t>
  </si>
  <si>
    <t xml:space="preserve">1. Organización de los archivos de la Gobernación de Arauca
</t>
  </si>
  <si>
    <t>1. Asistencia tecnica brindada</t>
  </si>
  <si>
    <t>GENESIS GONZALEZ TOVAR</t>
  </si>
  <si>
    <t>1. CONTRIBUIR CON EL ACCESO Y PERMANENCIA ESCOLAR DE LOS NIÑOS, NIÑAS, JÓVENES Y ADOLESCENTES CON EDAD ESCOLAR, Y REGISTRADOS EN LA MATRÍCULA OFICIAL, POR MEDIO DEL SUMINISTRO DE UN COMPLEMENTO ALIMENTARIO DIARIAMENTE.</t>
  </si>
  <si>
    <t>1. EFICIENTES ESTRATEGIAS DE ACCESO Y PERMANENCIA
2. RECURSOS SUFICIENTES DE LAS ENTIDADES TERRITORIALES PARA FINANCIAR EL PAE</t>
  </si>
  <si>
    <t>1. COMPLEMENTO ALIMENTARIO DE LUNES A VIERNES
2. COMPLEMENTO ALIMENTARIO FINES DE SEMANA Y FESTIVOS (INTERNOS)
3. PERSONAL DE APOYO
4. INTERVENTORIA</t>
  </si>
  <si>
    <t>1.  Servicio de apoyo a la permanencia con alimentación escolar</t>
  </si>
  <si>
    <t xml:space="preserve">1. Garantizar el acceso de personas con capacidad a programas </t>
  </si>
  <si>
    <t>1. Garantizar recursos suficientes para la financiación y sostenimiento de programas de educación superior, tecnológica y técnica
2. Garantizar suficientes oportunidades laborales de los padres de familia que garanticen el acceso y continuidad de la educación de los estudiantes</t>
  </si>
  <si>
    <t>1. Costo de matriculas para los jovenes que se encuentren inscritos en programas de educacion superior, tecnologica o tecnica. Apoyo en la permanencia de los jovenes y costos de administracion del fondo. (24 Estudiantes)</t>
  </si>
  <si>
    <t>1. Servicio de apoyo para el acceso a la educación</t>
  </si>
  <si>
    <t>1. Promover, preservar y divulgar las manifestaciones artísticas y culturales, impulsando el conocimiento, la creación, investigación, producción y goce cultural que permitan una sociedad activa de los procesos del arte y la cultura</t>
  </si>
  <si>
    <t>1. Fortalecer la identidad cultural del departamento de Arauca
2. Empoderar a la comunidad para que luche por su cultura</t>
  </si>
  <si>
    <t>1.  apoyo a la Difusión, promoción, participación cultural y artística mediante la realización de eventos en los municipios del Departamento de Arauca. (Eventos culturales Tameño Nato municipio de Tame y El Canto Sabanero municipio de Cravo norte)
2.  Apoyo a la difusión, promoción, participación cultural y artística mediante la realización de eventos en los municipios del Departamento de Arauca. Conmemoración día departamental del llanero en el municipio de Arauca.
3. Apoyo a la difusión, promoción, participación cultural y artística mediante la realización de eventos en los municipios del Departamento de Arauca. Evento cultural "EL GIRARA DE ORO", municipio de Tame.
4. Apoyo a la difusión, promoción, participación cultural y artística mediante la realización de eventos en los municipios del Departamento de Arauca. (Evento cultural del cacao, municipio de Arauquita)
5. EVENTO CULTURAL FORTUL
6. EVENTO CULTURAL RONDON
7.  EVENTO CULTURAL ARAUQUITA
8. EVENTO CULTURAL CARRANGA
9. EVENTO CULTURAL REYES DEL JOROPO
10. EVENTO FIESTA DE ARAUCA</t>
  </si>
  <si>
    <t>Servicio de circulación artística y cultural</t>
  </si>
  <si>
    <t>1. Fomentar el desarrollo de las habilidades comunicativas y empoderamiento cultural en los estudiantes del departamento de Arauca</t>
  </si>
  <si>
    <t>1. Fortalecimiento de las colecciones bibliográficas de contexto local en las instituciones educativas del departamento de Arauca
2. Gestionar y apropiar recursos para el desarrollo de las actividades
3. Desarrollar el concurso literario “Sueños de Corocoras” en su octava edición
4. Fortalecer las políticas y acciones públicas locales del sector</t>
  </si>
  <si>
    <t>1. JORNADAS LUDICO RECREATIVAS DE LECTURA
2. OPERATIVIDAD BIBLIOMOVIL</t>
  </si>
  <si>
    <t>1. Servicio de acceso a materiales de lectura
2. Servicio de promoción de actividades culturales</t>
  </si>
  <si>
    <t>1.  Rescatar el Joropo como parte esencial del patrimonio cultural del departamento de Arauca</t>
  </si>
  <si>
    <t>1. Coordinador del proyecto
2. Preparación del guión
3. Selección y preparación individual de actores
4. Ensayos parciales y totales
5. Evento artístico en el departamento
6. Evento artístico nacional</t>
  </si>
  <si>
    <t>1. Servicio de salvaguardia al patrimonio inmaterial
2. Servicio de divulgación y publicación del Patrimonio cultural</t>
  </si>
  <si>
    <t>1. Realizar un proceso profundo de investigación integral sobre el joropo y sus orígenes.
2. Estructurar y analizar la problemática en un proyecto
3. Desarrollar dos eventos que integren en un obra teatral y musical la investigación realizada.
4. Apropiar recursos para el desarrollo de las actividades
5. Fortalecer las acciones públicas en el sector</t>
  </si>
  <si>
    <t>Apoyo financiero a los programas y proyectos en el marco del PDA</t>
  </si>
  <si>
    <t>Cumplir las obligaciones emanadas del Convenio de Uso de recursos CUR</t>
  </si>
  <si>
    <t>1. Aseguramiento de la prestación de los servicios de agua potable y
saneamiento y desarrollo institucional
2. Inversiones en infraestructura en agua potable y saneamiento básico en
zonas urbanas y rurales
3.Plan ambiental
4. Plan de gestión social</t>
  </si>
  <si>
    <t>Servicios prestados con calidad en los municipios del Departamento</t>
  </si>
  <si>
    <t>SECRETARIA DE INFRAESTRUCTURA FISICA - CUMARE SA ESP</t>
  </si>
  <si>
    <t>Martha Gavis Obando</t>
  </si>
  <si>
    <t>Transferencia</t>
  </si>
  <si>
    <t>Ampliación Y Optimizacion De Los Sistemas De Alcantarillado Sanitario En El Departamento De Arauca</t>
  </si>
  <si>
    <t xml:space="preserve">* Realizar la reposición en material PVC de la red existente de alcantarillado *Fortalecer los programas de reposición de redes saneamiento básico en el área urbana
</t>
  </si>
  <si>
    <t>1.Obra fisica  2.Interventoria externa</t>
  </si>
  <si>
    <t>Numero de Soluciones de disposición final de residuos solidos construidas</t>
  </si>
  <si>
    <t>MARTHA GAVIS OBANDO</t>
  </si>
  <si>
    <t>CONSTRUIR PUENTE PARA MEJORAR LA TRANSITABILIDAD EN LA VÍA ACCESO A LA VEREDA GALAXIA DEL MUNICIPIO DE ARAUQUITA EN EL DEPARTAMENTO DE ARAUCA.</t>
  </si>
  <si>
    <t>Vías terciarias mantenidos o mejorados.</t>
  </si>
  <si>
    <t>1. OBRA FISICA
2. INTERVENTORIA EXTERNA
3. LICENCIAS Y PERMISOS AMBIENTALES</t>
  </si>
  <si>
    <t>Kilómetros de vías terciarias mantenidos o mejorados.</t>
  </si>
  <si>
    <t>CONSTRUCCIÓN PUENTE VEHICULAR SOBRE EL CAÑO LOS CHORROS VEREDA POTOSI, MUNICIPIO DE ARAUQUITA DEPARTAMENTO DE ARAUCA</t>
  </si>
  <si>
    <t>puentes construidos.</t>
  </si>
  <si>
    <t>Número de puentes construidos</t>
  </si>
  <si>
    <t>Proveer de energía a 12 nuevos usuarios del area rural en el Departamento de Arauca.</t>
  </si>
  <si>
    <t>12 nuevos usuarios con energía en el área rural del departamento de Arauca</t>
  </si>
  <si>
    <t xml:space="preserve">1.Construcción redes electricas en media tensión
2.Construcción de redes electricas en baja tensión
3.Suministro e instalación transformadores 
</t>
  </si>
  <si>
    <t>Kilómetros de redes en media tensión construidas.
Kilómetros de redes en baja tensión construidas.
Número de transformadores instalados.</t>
  </si>
  <si>
    <t>LEONARDO CESPEDES</t>
  </si>
  <si>
    <t>Proveer de energía a 9 nuevos usuarios de las zonas no interconectadas de los municipios de Arauca y Cravo Norte, en el Departamento de Arauca.</t>
  </si>
  <si>
    <t>9 nuevos usuarios con energía en las zonas no interconectadas del departamento de Arauca</t>
  </si>
  <si>
    <t>1. Suministro e instalación de soluciones fotovoltaicas para vivienda rural
2. Suministro e instalación de instalaciones de uso final para vivienda rural
3. Suministro e instalación de sistemas de apantallamiento</t>
  </si>
  <si>
    <t>1. Número de soluciones fotovoltaicas para vivienda rural
2. Número de instalaciones de uso final para vivienda rural
3. Número de sistemas de apantallamiento instalados</t>
  </si>
  <si>
    <t>Apoyar el plan de gasificacion de gas natural para el Acceso al servicio en los municipios de Saravena y tame (Interventoría)</t>
  </si>
  <si>
    <t>24.500 Usuarios beneficiados</t>
  </si>
  <si>
    <t xml:space="preserve">1. interventoria a la entrega de subsidios por valor del cargo de conexion  correspondientes al plan de masificacion de gas natural para el Departamento de Arauca </t>
  </si>
  <si>
    <t>Interventoría ejecutada</t>
  </si>
  <si>
    <t>Garantizar el pago oportuno del personal administrativo de las instituciones educativas públicas, las contribuciones inherentes a la nómina y sus prestaciones sociales</t>
  </si>
  <si>
    <t>Administración y pago de la nómina de funcionarios administrativos 100%</t>
  </si>
  <si>
    <t xml:space="preserve">Administración y pago de la nómina de funcionarios administrativos vinculados a la planta de personal para desarrollar labores administrativas en los establecimientos educativos oficiales del departamento de Arauca </t>
  </si>
  <si>
    <t xml:space="preserve">Nómina de funcionarios administrativos vinculados a la planta de personal para desarrollar labores administrativas en los establecimientos educativos oficiales del departamento de Arauca Administrada y pagada. </t>
  </si>
  <si>
    <t>Secretaria de Educación</t>
  </si>
  <si>
    <t>WILLIAM AREVALO QUINTERO</t>
  </si>
  <si>
    <t xml:space="preserve">Garantizar el pago de Aporte patronal por concepto de salud a  EPS privada o pública,  liquidación sobre nómina del personal administrativo de los establecimientos educativos oficiales del departamento de Arauca. </t>
  </si>
  <si>
    <t>Aporte patronal por concepto de salud a  EPS privada o pública pagado 100%</t>
  </si>
  <si>
    <t xml:space="preserve">Aporte patronal por concepto de salud a  EPS privada o pública,  liquidación sobre nómina del personal administrativo de los establecimientos educativos oficiales del departamento de Arauca. </t>
  </si>
  <si>
    <t xml:space="preserve">Aporte patronal por concepto de salud a  EPS privada o pública,  liquidación sobre nómina del personal administrativo de los establecimientos educativos oficiales del departamento de Arauca, pagados </t>
  </si>
  <si>
    <t xml:space="preserve">Garantizar el pago de Aporte patronal cotización  a fondo de pensión privado o público, liquidación sobre nómina del personal  administrativo de los establecimientos educativos oficiales del departamento de Arauca.  </t>
  </si>
  <si>
    <t>Aporte patronal cotización  a fondo de pensión privado o público</t>
  </si>
  <si>
    <t xml:space="preserve">Aporte patronal cotización  a fondo de pensión privado o público, liquidación sobre nómina del personal  administrativo de los establecimientos educativos oficiales del departamento de Arauca.  </t>
  </si>
  <si>
    <t xml:space="preserve">Aporte patronal cotización  a fondo de pensión privado o público, liquidación sobre nómina del personal  administrativo de los establecimientos educativos oficiales del departamento de Arauca, pagados  </t>
  </si>
  <si>
    <t xml:space="preserve">Garantizar el pago de Aporte patronal por concepto de riesgos laborales, liquidación sobre nómina del personal  administrativo de los establecimientos educativos oficiales del departamento de Arauca.  </t>
  </si>
  <si>
    <t>Aporte patronal por concepto de riesgos laborales pagados 100%</t>
  </si>
  <si>
    <t xml:space="preserve">Aporte patronal por concepto de riesgos laborales, liquidación sobre nómina del personal  administrativo de los establecimientos educativos oficiales del departamento de Arauca.  </t>
  </si>
  <si>
    <t xml:space="preserve">Aporte patronal por concepto de riesgos laborales, liquidación sobre nómina del personal  administrativo de los establecimientos educativos oficiales del departamento de Arauca,pagados  </t>
  </si>
  <si>
    <t>Garantizar el pago de Aportes fondos cesantías, sobre nómina personal administrativo  de los establecimientos educativos oficiales del departamento de Arauca. (Incluye provisión para pago de los intereses sobre cesantías de los empleados del régimen anualizado).</t>
  </si>
  <si>
    <t>Aportes fondos cesantías, sobre nómina personal administrativo, Pagado</t>
  </si>
  <si>
    <t>Aportes fondos cesantías, sobre nómina personal administrativo  de los establecimientos educativos oficiales del departamento de Arauca. (Incluye provisión para pago de los intereses sobre cesantías de los empleados del régimen anualizado).</t>
  </si>
  <si>
    <t>Aportes fondos cesantías, sobre nómina personal administrativo  de los establecimientos educativos oficiales del departamento de Arauca. (Incluye provisión para pago de los intereses sobre cesantías de los empleados del régimen anualizado), pagados</t>
  </si>
  <si>
    <t xml:space="preserve">Garantizar el pago de Aporte parafiscal destinado por la ley 21 de 1982  al SENA, liquidación sobre la nómina de administrativos de los establecimientos educativos oficiales del departamento de Arauca </t>
  </si>
  <si>
    <t>Aporte parafiscal destinado por la ley 21 de 1982  al SENA, Pagados 100%</t>
  </si>
  <si>
    <t>Aporte parafiscal destinado por la ley 21 de 1982  al SENA, liquidación sobre la nómina de administrativos de los establecimientos educativos oficiales del departamento de Arauca,Pagados</t>
  </si>
  <si>
    <t>Garantizar el pago de Aporte parafiscal destinados por la ley 89 de 1988 al ICBF, liquidación sobre la nómina de administrativos de los establecimientos educativos oficiales del departamento de Arauca</t>
  </si>
  <si>
    <t>Aporte parafiscal destinados por la ley 89 de 1988 al ICBF, Pagados 100%</t>
  </si>
  <si>
    <t>Aporte parafiscal destinados por la ley 89 de 1988 al ICBF, liquidación sobre la nómina de administrativos de los establecimientos educativos oficiales del departamento de Arauca</t>
  </si>
  <si>
    <t>Aporte parafiscal destinados por la ley 89 de 1988 al ICBF, liquidación sobre la nómina de administrativos de los establecimientos educativos oficiales del departamento de Arauca,Pagados</t>
  </si>
  <si>
    <t xml:space="preserve">Garantizar el pago de Aporte parafiscal destinado por la ley 21 de 1982  a la ESAP, liquidación sobre la nómina de administrativos de los establecimientos educativos oficiales del departamento de Arauca </t>
  </si>
  <si>
    <t>Aporte parafiscal destinado por la ley 21 de 1982  a la ESAP, pagados 100%</t>
  </si>
  <si>
    <t xml:space="preserve">Aporte parafiscal destinado por la ley 21 de 1982  a la ESAP, liquidación sobre la nómina de administrativos de los establecimientos educativos oficiales del departamento de Arauca </t>
  </si>
  <si>
    <t>Aporte parafiscal destinado por la ley 21 de 1982  a la ESAP, liquidación sobre la nómina de administrativos de los establecimientos educativos oficiales del departamento de Arauca, Pagados.</t>
  </si>
  <si>
    <t>Garantizar el pago Aporte parafiscal destinado por la ley 21 de 1982  a proveer el pago del subsidio familiar, liquidación sobre la nómina de administrativos de los establecimientos educativos oficiales del departamento de arauca</t>
  </si>
  <si>
    <t>Aporte parafiscal destinado por la ley 21 de 1982  a proveer el pago del subsidio familiar, pagodo 100%</t>
  </si>
  <si>
    <t>Aporte parafiscal destinado por la ley 21 de 1982  a proveer el pago del subsidio familiar, liquidación sobre la nómina de administrativos de los establecimientos educativos oficiales del departamento de arauca, Pagado</t>
  </si>
  <si>
    <t>Garantizar Aporte parafiscal destinado por la ley 21 de 1982  a las escuelas industriales e institutos técnicos, liquidación sobre la nómina de administrativos de los establecimientos educativos oficiales del departamento de arauca</t>
  </si>
  <si>
    <t>Aporte parafiscal destinado por la ley 21 de 1982, Pagado 100%.</t>
  </si>
  <si>
    <t xml:space="preserve">Aporte parafiscal destinado por la ley 21 de 1982  a las escuelas industriales e institutos técnicos, liquidación sobre la nómina de administrativos de los establecimientos educativos oficiales del departamento de arauca </t>
  </si>
  <si>
    <t>Aporte parafiscal destinado por la ley 21 de 1982  a las escuelas industriales e institutos técnicos, liquidación sobre la nómina de administrativos de los establecimientos educativos oficiales del departamento de arauca Pagados</t>
  </si>
  <si>
    <t xml:space="preserve">Garantizar el pago de Aporte parafiscal destinado por la ley 21 de 1982  a las escuelas industriales e institutos técnicos, liquidación sobre la nómina de administrativos de los establecimientos educativos oficiales del departamento de Arauca </t>
  </si>
  <si>
    <t>Aporte parafiscal destinado por la ley 21 de 1982  a las escuelas industriales e institutos técnicos, Pagado, 100%.</t>
  </si>
  <si>
    <t xml:space="preserve">Aporte parafiscal destinado por la ley 21 de 1982  a las escuelas industriales e institutos técnicos, liquidación sobre la nómina de administrativos de los establecimientos educativos oficiales del departamento de Arauca </t>
  </si>
  <si>
    <t>Aporte parafiscal destinado por la ley 21 de 1982  a las escuelas industriales e institutos técnicos, liquidación sobre la nómina de administrativos de los establecimientos educativos oficiales del departamento de Arauca, Pagados.</t>
  </si>
  <si>
    <t>Garantizar Aporte provisión retroactividad cesantías aplicable a servidores vinculados antes del 30 de diciembre de 1996</t>
  </si>
  <si>
    <t>Aporte provisión retroactividad cesantías aplicable a servidores vinculados antes del 30 de diciembre de 1996, Pagado.</t>
  </si>
  <si>
    <t>Aporte provisión retroactividad cesantías aplicable a servidores vinculados antes del 30 de diciembre de 1996, Pagados</t>
  </si>
  <si>
    <t xml:space="preserve">Garantizar el Apoyo para viáticos y gastos de viaje  destinados a financiar los desplazamientos del personal docente, directivo docente y administrativo del  departamento de Arauca, financiados con recursos del SGP-educación. </t>
  </si>
  <si>
    <t xml:space="preserve">Viáticos y gastos de viaje, Autorizados y legalizados. </t>
  </si>
  <si>
    <t xml:space="preserve">Apoyo para viáticos y gastos de viaje  destinados a financiar los desplazamientos del personal docente, directivo docente y administrativo del  departamento de Arauca, financiados con recursos del SGP-educación. </t>
  </si>
  <si>
    <t>Apoyo para viáticos y gastos de viaje  destinados a financiar los desplazamientos del personal docente, directivo docente y administrativo del  departamento de Arauca, financiados con recursos del SGP-educación, Autoirzados y Legalizados.</t>
  </si>
  <si>
    <t xml:space="preserve">Garantizar la Prestación de servicio de aseo para los establecimientos educativos oficiales del departamento de Arauca </t>
  </si>
  <si>
    <t>Servicio de Aseo para los Establecimientos Educativos oficiales del Departamento de Arauca Garantizado.</t>
  </si>
  <si>
    <t xml:space="preserve">Prestación de servicio de aseo para los establecimientos educativos oficiales del departamento de Arauca </t>
  </si>
  <si>
    <t>Servicio de aseo para los establecimientos educativos oficiales del departamento de Arauca, Prestado.</t>
  </si>
  <si>
    <t xml:space="preserve">Garantizar la Prestación de servicio de vigilancia para los establecimientos educativos del departamento de Arauca </t>
  </si>
  <si>
    <t xml:space="preserve">Prestación servicio de vigilancia para los establecimientos educativos del departamento de Arauca </t>
  </si>
  <si>
    <t xml:space="preserve">Prestación de servicio de vigilancia para los establecimientos educativos del departamento de Arauca </t>
  </si>
  <si>
    <t>Servicio de vigilancia para los establecimientos educativos del departamento de Arauca, Prestado.</t>
  </si>
  <si>
    <t xml:space="preserve">Garantizar la Administración y pago de la nómina de   docentes vinculados a la planta de personal del departamento de Arauca pago con situación de fondos (SSF)  </t>
  </si>
  <si>
    <t xml:space="preserve">Nómina de   docentes vinculados a la planta de personal del departamento de Arauca pago con situación de fondos (SSF),Administrada y Pagada 100%  </t>
  </si>
  <si>
    <t xml:space="preserve">Administración y pago de la nómina de   docentes vinculados a la planta de personal del departamento de Arauca pago con situación de fondos (SSF)  </t>
  </si>
  <si>
    <t xml:space="preserve">Administración y pago de la nómina de   docentes vinculados a la planta de personal del departamento de Arauca pago con situación de fondos (SCSF)  </t>
  </si>
  <si>
    <t xml:space="preserve">Garantizar Administración y pago de la nómina de   docentes vinculados a la planta de personal del departamento de Arauca     (aporte SSF para la seguridad social del 8% que realiza el docente afiliado al FOMAG)  </t>
  </si>
  <si>
    <t>Nómina de   docentes vinculados a la planta de personal del departamento de Arauca     (aporte SSF para la seguridad social del 8% que realiza el docente afiliado al FOMAG)  Administrada y Pagada al 100%.</t>
  </si>
  <si>
    <t xml:space="preserve">Administración y pago de la nómina de   docentes vinculados a la planta de personal del departamento de Arauca     (aporte SSF para la seguridad social del 8% que realiza el docente afiliado al FOMAG)  </t>
  </si>
  <si>
    <t>Nómina de   docentes vinculados a la planta de personal del departamento de Arauca     (aporte SSF para la seguridad social del 8% que realiza el docente afiliado al FOMAG) Administrada y pagada.</t>
  </si>
  <si>
    <t>Garantizar el pago de Aportes SENA, sobre la nómina de docentes vinculados a la planta de personal del departamento de Arauca, (ley 21/82).</t>
  </si>
  <si>
    <t>Aportes SENA, sobre la nómina de docentes vinculados a la planta de personal del departamento de Arauca, (ley 21/82). Pagada al 100%.</t>
  </si>
  <si>
    <t>Aportes SENA, sobre la nómina de docentes vinculados a la planta de personal del departamento de Arauca, (ley 21/82).</t>
  </si>
  <si>
    <t>Aportes SENA, sobre la nómina de docentes vinculados a la planta de personal del departamento de Arauca, (ley 21/82).Pagados</t>
  </si>
  <si>
    <t>Garantizar el Aportes a ICBF, sobre la nómina de docentes vinculados a la planta de personal del departamento de Arauca, (ley 89/88).</t>
  </si>
  <si>
    <t>Aportes a ICBF, sobre la nómina de docentes vinculados a la planta de personal del departamento de Arauca, (ley 89/88). Pagado al 100%.</t>
  </si>
  <si>
    <t>Aportes a ICBF, sobre la nómina de docentes vinculados a la planta de personal del departamento de Arauca, (ley 89/88).</t>
  </si>
  <si>
    <t>Aportes a ICBF, sobre la nómina de docentes vinculados a la planta de personal del departamento de Arauca, (ley 89/88).Pagados.</t>
  </si>
  <si>
    <t>Garantizar el Aportes a ESAP,  sobre la nómina de docentes vinculados a la planta de personal del departamento de Arauca, (ley 21/82)</t>
  </si>
  <si>
    <t>Aportes a ESAP,  sobre la nómina de docentes vinculados a la planta de personal del departamento de Arauca, (ley 21/82) pagado al 100%</t>
  </si>
  <si>
    <t>Aportes a ESAP,  sobre la nómina de docentes vinculados a la planta de personal del departamento de Arauca, (ley 21/82)</t>
  </si>
  <si>
    <t>Aportes a ESAP,  sobre la nómina de docentes vinculados a la planta de personal del departamento de Arauca, (ley 21/82)Pagados.</t>
  </si>
  <si>
    <t>Garantizar el Aportes a  caja de compensación familiar,  sobre la nómina de docentes vinculados a la planta de personal del departamento de Arauca, (ley 21/82).</t>
  </si>
  <si>
    <t>Aportes a  caja de compensación familiar,  sobre la nómina de docentes vinculados a la planta de personal del departamento de Arauca, (ley 21/82).Pagado al 100%.</t>
  </si>
  <si>
    <t>Aportes a  caja de compensación familiar,  sobre la nómina de docentes vinculados a la planta de personal del departamento de Arauca, (ley 21/82).</t>
  </si>
  <si>
    <t>Proyecto para el pago de la nómina de pensionados nacionalizados docentes y administrativos que se financian con  recursos de cancelaciones-SGP/educación. (ley 43/1975, ley 91/1989 y ley 100/1993)Pagados.</t>
  </si>
  <si>
    <t>Garantizar el Pago de Aportes a escuelas industriales e institutos técnicos, sobre la nómina de docentes vinculados a la planta de personal del departamento de Arauca, (ley 21/82).</t>
  </si>
  <si>
    <t>Aportes a escuelas industriales e institutos técnicos, sobre la nómina de docentes vinculados a la planta de personal del departamento de Arauca, (ley 21/82).pagado al 100%.</t>
  </si>
  <si>
    <t>Aportes a escuelas industriales e institutos técnicos, sobre la nómina de docentes vinculados a la planta de personal del departamento de Arauca, (ley 21/82).</t>
  </si>
  <si>
    <t>Aportes a escuelas industriales e institutos técnicos, sobre la nómina de docentes vinculados a la planta de personal del departamento de Arauca, (ley 21/82).Pagados.</t>
  </si>
  <si>
    <t>Garantizar el pago de Aporte patronal para cesantías (SSF) liquidado sobre la nómina del personal docente  vinculado a la planta de personal del departamento de Arauca, afiliado al FOMAG.</t>
  </si>
  <si>
    <t>Aporte patronal para cesantías (SSF) liquidado sobre la nómina del personal docente  vinculado a la planta de personal del departamento de Arauca, afiliado al FOMAG. Pagado al 100%</t>
  </si>
  <si>
    <t>Aporte patronal para cesantías (SSF) liquidado sobre la nómina del personal docente  vinculado a la planta de personal del departamento de Arauca, afiliado al FOMAG.</t>
  </si>
  <si>
    <t>Aporte patronal para cesantías (SSF) liquidado sobre la nómina del personal docente  vinculado a la planta de personal del departamento de Arauca, afiliado al FOMAG.Pagados.</t>
  </si>
  <si>
    <t>Garantizar el pago de Aporte patronal por concepto de salud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</si>
  <si>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 Pagado al 100%.</t>
  </si>
  <si>
    <t>Aporte patronal por concepto de salud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</si>
  <si>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FOMAG,Pagados.</t>
  </si>
  <si>
    <t>Garantizar el Suministro de calzado y vestido de labor para los docentes conforme a lo dispuesto en la ley 70 de 1988 y decreto reglamentario 1978  de 1989</t>
  </si>
  <si>
    <t>Calzado y vestido de labor para los docentes conforme a lo dispuesto en la ley 70 de 1988 y decreto reglamentario 1978  de 1989, Suministrado.</t>
  </si>
  <si>
    <t>Suministro de calzado y vestido de labor para los docentes conforme a lo dispuesto en la ley 70 de 1988 y decreto reglamentario 1978  de 1989</t>
  </si>
  <si>
    <t>Calzado y vestido de labor para los docentes conforme a lo dispuesto en la ley 70 de 1988 y decreto reglamentario 1978  de 1989. Suministrado.</t>
  </si>
  <si>
    <t xml:space="preserve">Garantizar la Administración y pago de la nómina  de directivos docentes vinculados a la planta de personal del departamento de Arauca. Pago con situación de fondos (SSF)   </t>
  </si>
  <si>
    <t>Administración y pago de la nómina  de directivos docentes vinculados a la planta de personal del departamento de Arauca. Pago con situación de fondos (SSF),   Pagado al 100%.</t>
  </si>
  <si>
    <t xml:space="preserve">Administración y pago de la nómina  de directivos docentes vinculados a la planta de personal del departamento de Arauca. Pago con situación de fondos (SSF)   </t>
  </si>
  <si>
    <t>Nómina  de directivos docentes vinculados a la planta de personal del departamento de Arauca. Pago con situación de fondos (SSF), Administrada y pagada.</t>
  </si>
  <si>
    <t xml:space="preserve">Garantizar la Administración y pago de la nómina de directivos docentes vinculados a la planta de personal del departamento de Arauca. (aporte SSF para la seguridad social del 8% que realiza el docente afiliado al FOMAG) </t>
  </si>
  <si>
    <t xml:space="preserve">Administración y pago de la nómina de directivos docentes vinculados a la planta de personal del departamento de Arauca. (aporte SSF para la seguridad social del 8% que realiza el docente afiliado al FOMAG), Pagado al 100%. </t>
  </si>
  <si>
    <t xml:space="preserve">Administración y pago de la nómina de directivos docentes vinculados a la planta de personal del departamento de Arauca. (aporte SSF para la seguridad social del 8% que realiza el docente afiliado al FOMAG) </t>
  </si>
  <si>
    <t>Nómina de directivos docentes vinculados a la planta de personal del departamento de Arauca. (aporte SSF para la seguridad social del 8% que realiza el docente afiliado al FOMAG,Administrada y pagada.</t>
  </si>
  <si>
    <t>Garantizar el pago de Aportes SENA, sobre nómina de directivos docentes vinculados a la planta de personal del departamento de Arauca, (ley 21/82).</t>
  </si>
  <si>
    <t>Aportes SENA, sobre nómina de directivos docentes vinculados a la planta de personal del departamento de Arauca, (ley 21/82), Pagados 100%.</t>
  </si>
  <si>
    <t>Aportes SENA, sobre nómina de directivos docentes vinculados a la planta de personal del departamento de Arauca, (ley 21/82).</t>
  </si>
  <si>
    <t>Aportes SENA, sobre nómina de directivos docentes vinculados a la planta de personal del departamento de Arauca, (ley 21/82).Pagado.</t>
  </si>
  <si>
    <t>Garantizar el pago de Aportes a ICBF, sobre nómina de directivos docentes vinculados a la planta de personal del departamento de Arauca, (ley 89/88).</t>
  </si>
  <si>
    <t>Aportes a ICBF, sobre nómina de directivos docentes vinculados a la planta de personal del departamento de Arauca, (ley 89/88), Pagado al 100%.</t>
  </si>
  <si>
    <t>Aportes a ICBF, sobre nómina de directivos docentes vinculados a la planta de personal del departamento de Arauca, (ley 89/88).</t>
  </si>
  <si>
    <t>Aportes a ICBF, sobre nómina de directivos docentes vinculados a la planta de personal del departamento de Arauca, (ley 89/88).Pagado.</t>
  </si>
  <si>
    <t>Garantizar el pago de Aportes a ESAP, sobre nómina de directivos docentes vinculados a la planta de personal del departamento de Arauca, (ley 21/82).</t>
  </si>
  <si>
    <t>Aportes a ESAP, sobre nómina de directivos docentes vinculados a la planta de personal del departamento de Arauca, (ley 21/82).Pagado al 100%.</t>
  </si>
  <si>
    <t>Aportes a ESAP, sobre nómina de directivos docentes vinculados a la planta de personal del departamento de Arauca, (ley 21/82).</t>
  </si>
  <si>
    <t>Aportes a ESAP, sobre nómina de directivos docentes vinculados a la planta de personal del departamento de Arauca, (ley 21/82).Pagado.</t>
  </si>
  <si>
    <t>Garantizar el pago de Aportes a  caja de compensación familiar, sobre nómina de directivos docentes vinculados a la planta de personal del departamento de Arauca, (ley 21/82).</t>
  </si>
  <si>
    <t>Aportes a  caja de compensación familiar, sobre nómina de directivos docentes vinculados a la planta de personal del departamento de Arauca, (ley 21/82). Pagado al 100%.</t>
  </si>
  <si>
    <t>Aportes a  caja de compensación familiar, sobre nómina de directivos docentes vinculados a la planta de personal del departamento de Arauca, (ley 21/82).</t>
  </si>
  <si>
    <t>Aportes a  caja de compensación familiar, sobre nómina de directivos docentes vinculados a la planta de personal del departamento de Arauca, (ley 21/82).Pagado.</t>
  </si>
  <si>
    <t>Garantizar el pago de Aportes a escuelas industriales e institutos técnicos, sobre nómina de directivos docentes vinculados a la planta de personal del departamento de Arauca, (ley 21/82).</t>
  </si>
  <si>
    <t>Aportes a escuelas industriales e institutos técnicos, sobre nómina de directivos docentes vinculados a la planta de personal del departamento de Arauca, (ley 21/82). Pagado al 100%.</t>
  </si>
  <si>
    <t>Aportes a escuelas industriales e institutos técnicos, sobre nómina de directivos docentes vinculados a la planta de personal del departamento de Arauca, (ley 21/82).</t>
  </si>
  <si>
    <t>Aportes a escuelas industriales e institutos técnicos, sobre nómina de directivos docentes vinculados a la planta de personal del departamento de Arauca, (ley 21/82).Pagado.</t>
  </si>
  <si>
    <t>Garantizar el pago de Aporte patronal para cesantías (SSF) liquidado sobre la nómina del personal directivo docente  vinculado a la planta de personal del departamento de Arauca, afiliado al FOMAG.</t>
  </si>
  <si>
    <t>Aporte patronal para cesantías (SSF) liquidado sobre la nómina del personal directivo docente  vinculado a la planta de personal del departamento de Arauca, afiliado al FOMAG. Pagado al 100%.</t>
  </si>
  <si>
    <t>Aporte patronal para cesantías (SSF) liquidado sobre la nómina del personal directivo docente  vinculado a la planta de personal del departamento de Arauca, afiliado al FOMAG.</t>
  </si>
  <si>
    <t>Aporte patronal para cesantías (SSF) liquidado sobre la nómina del personal directivo docente  vinculado a la planta de personal del departamento de Arauca, afiliado al FOMAG.Pagado.</t>
  </si>
  <si>
    <t>Garantizar el pago de Aporte patronal por concepto de salud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</si>
  <si>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 Pagado al 100%.</t>
  </si>
  <si>
    <t>Aporte patronal por concepto de salud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</si>
  <si>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FOMAG.Pagado.</t>
  </si>
  <si>
    <t>garantizar el Suministro de calzado y vestido de labor para los directivos docentes conforme a lo dispuesto en la ley 70 de 1988 y decreto reglamentario 1978  de 1989</t>
  </si>
  <si>
    <t>Calzado y vestido de labor para los directivos docentes conforme a lo dispuesto en la ley 70 de 1988 y decreto reglamentario 1978  de 1989. Suministrado.</t>
  </si>
  <si>
    <t>Suministro de calzado y vestido de labor para los directivos docentes conforme a lo dispuesto en la ley 70 de 1988 y decreto reglamentario 1978  de 1989</t>
  </si>
  <si>
    <t>Garantizar los recursos para el apoyo para servicio de acompañamiento y cuidado  de los estudiantes  atendidos bajo la modalidad de internado en el departamento de Arauca</t>
  </si>
  <si>
    <t>recursos para el apoyo para servicio de acompañamiento y cuidado  de los estudiantes  atendidos bajo la modalidad de internado en el departamento de Arauca Garantizados</t>
  </si>
  <si>
    <t>Apoyo para servicio de acompañamiento y cuidado  de los estudiantes  atendidos bajo la modalidad de internado en el departamento de Arauca</t>
  </si>
  <si>
    <t>apoyo para servicio de acompañamiento y cuidado  de los estudiantes  atendidos bajo la modalidad de internado en el departamento de Arauca Garantizados</t>
  </si>
  <si>
    <t>Garantizar la  dotación de elementos para la realización de actividades de aprovechamiento del tiempo de los estudiantes atendidos bajo la modalidad de internado en el departamento de Arauca</t>
  </si>
  <si>
    <t>Dotación de elementos para la realización de actividades de aprovechamiento del tiempo de los estudiantes atendidos bajo la modalidad de internado en el departamento de Arauca Garantizada</t>
  </si>
  <si>
    <t xml:space="preserve">Dotación de elementos para la realización de actividades de aprovechamiento del tiempo de los estudiantes atendidos bajo la modalidad de internado en el departamento de Arauca </t>
  </si>
  <si>
    <t xml:space="preserve">Internado con dotación de elementos para la realización de actividades de aprovechamiento del tiempo de los estudiantes atendidos bajo la modalidad de internado en el departamento de Arauca </t>
  </si>
  <si>
    <t>Garantizar el Apoyo con enfoque diferencial a los establecimientos educativos oficiales del departamento de Arauca para garantizar la sostenibilidad de la conectividad  a través del programa conexión total, implementado por el MEN</t>
  </si>
  <si>
    <t>garantizar la sostenibilidad de la conectividad  a través del programa conexión total, implementado por el MEN al 100%. de los establecimientos educativos oficiales del departamento de Arauca.</t>
  </si>
  <si>
    <t>Apoyo con enfoque diferencial a los establecimientos educativos oficiales del departamento de Arauca para garantizar la sostenibilidad de la conectividad  a través del programa conexión total, implementado por el MEN</t>
  </si>
  <si>
    <t>Establecimientos educativos oficiales del departamento de Arauca con    la sostenibilidad de la conectividad  a través del programa conexión total, implementado por el MEN, garantizada.</t>
  </si>
  <si>
    <t>Garantizar el Servicio de personal de apoyo para la población con necesidades educativas especiales "NEE", capacidades excepcionales y sistema de responsabilidad penal de adolescentes "SRPA" en establecimientos educativos oficiales del departamento de Arauca</t>
  </si>
  <si>
    <t>Servicio de personal de apoyo para la población con necesidades educativas especiales "NEE", capacidades excepcionales y sistema de responsabilidad penal de adolescentes "SRPA" en establecimientos educativos oficiales del departamento de Arauca, Prestado al 100%</t>
  </si>
  <si>
    <t>Servicio de personal de apoyo para la población con necesidades educativas especiales "NEE", capacidades excepcionales y sistema de responsabilidad penal de adolescentes "SRPA" en establecimientos educativos oficiales del departamento de Arauca</t>
  </si>
  <si>
    <t xml:space="preserve">Establecimientos educativos oficiales del departamento de Arauca con Servicio de personal de apoyo para la población con necesidades educativas especiales "NEE", capacidades excepcionales y sistema de responsabilidad penal de adolescentes "SRPA" </t>
  </si>
  <si>
    <t>Garantizar el Apoyo al funcionamiento básico de los establecimientos educativos estatales del Departamento de Arauca</t>
  </si>
  <si>
    <t>funcionamiento básico de los establecimientos educativos estatales del Departamento de Arauca, Apoyado al 100%.</t>
  </si>
  <si>
    <t>Apoyo al funcionamiento básico de los establecimientos educativos estatales del Departamento de Arauca</t>
  </si>
  <si>
    <t>Establecimientos educativos estatales del Departamento de Arauca con Apoyo al funcionamiento básico.</t>
  </si>
  <si>
    <t>Garantizar el  pago de la nómina de pensionados nacionalizados docentes y administrativos que se financian con  recursos de cancelaciones-SGP/educación. (ley 43/1975, ley 91/1989 y ley 100/1993)</t>
  </si>
  <si>
    <t>Nómina de pensionados nacionalizados docentes y administrativos que se financian con  recursos de cancelaciones-SGP/educación. (ley 43/1975, ley 91/1989 y ley 100/1993)Pagada al 100%.</t>
  </si>
  <si>
    <t>Proyecto para el pago de la nómina de pensionados nacionalizados docentes y administrativos que se financian con  recursos de cancelaciones-SGP/educación. (ley 43/1975, ley 91/1989 y ley 100/1993)</t>
  </si>
  <si>
    <t>Nómina de pensionados nacionalizados docentes y administrativos que se financian con  recursos de cancelaciones-SGP/educación. (ley 43/1975, ley 91/1989 y ley 100/1993). Pagada.</t>
  </si>
  <si>
    <t>Reducir el riesgo de inundacion de las comunidades afectadas en zona de influencia de rios y caños en los municipios del Departamento de Arauca, con el fin de evitar la afectacion de su integridad, propiedades, cultivos y animales</t>
  </si>
  <si>
    <t>1. Construccion de obras de proteccion y respuesta para la reduccion del riesgo</t>
  </si>
  <si>
    <t>OBRAS DE CONTENCON CONSTRUIDAS</t>
  </si>
  <si>
    <t>Realizar 1 accion de conocimietnto y gestion del riesgo</t>
  </si>
  <si>
    <t xml:space="preserve">1. Construccion de obras de proteccion y respuesta para la reduccion del riesgo
2. Mantenimiento del banco de la maquinaria amarilla </t>
  </si>
  <si>
    <t>EDWARD PORTILLO</t>
  </si>
  <si>
    <t xml:space="preserve">Aumentar los conocimientos en padres y cuidadores, referente a las prácticas de cuidado y crianza, con el fin de disminuir las enfermedades prevenibles en la infancia en los niños y niñas de los departamentos de Arauca.  </t>
  </si>
  <si>
    <t>Desarrollar al 100% las visitas domiciliarias programadas para fortalecer las habilidades y capacidades de la Comunidad para la prevención y atención de las enfermedades prevalentes de la infancia.</t>
  </si>
  <si>
    <t xml:space="preserve"> Visita domiciliarias para el fomento del cuidado y crianza en niños menores de 1 año.
Estrategia de manejo de alteraciones de la salud infantil y seguimiento de visita familiar</t>
  </si>
  <si>
    <t>Visitas domiciliarias realizadas para  para el fomento del cuidado y crianza en niños menores de 1 año.
Estrategias desarrolladas en el  manejo de alteraciones de la salud infantil y seguimiento de visita familiar</t>
  </si>
  <si>
    <t>Unidad Administrativa Especial de Salud de Arauca</t>
  </si>
  <si>
    <t>Edgar Alexander Contreras Velasquez</t>
  </si>
  <si>
    <t>Garantizar la atención integral y oportuna en salud a la población en situación de urgencia, emergencia y desastre en el Departamento de Arauca</t>
  </si>
  <si>
    <t>Garantizar al 100% la atención integral y oportuna en salud a la población en situación de urgencia, emergencia y desastre en el Departamento de Arauca</t>
  </si>
  <si>
    <t>Ejecutar acciones para fortalecer las comunicaciones y operación del CRUED
Implementar estrategia para mejorar el sistema de información del centro regulador de urgencias y emergencias en el departamento de Arauca
Desarrollar estrategia de operatividad para fortalecer las acciones del CRUED en el departamento de Arauca</t>
  </si>
  <si>
    <t>Estrategias realizadas para la atención integral y oportuna en salud a la población en situación de urgencia, emergencia y desastre en el Departamento de Arauca</t>
  </si>
  <si>
    <t xml:space="preserve">Disminuir factores de riesgo de suicidio y trastornos mentales, a través de la promoción y ejecución de estrategias en salud mental, que contribuyan al fortalecimiento de los factores protectores, en Niños, Niñas, Adolescentes, Adulto Joven, Adulto Mayor, en la zona rural y urbana del Departamento de Arauca.  </t>
  </si>
  <si>
    <t>Desarrollar estrategias en salud mental en el 100% en los municipios del departamento de Arauca.
Desarrollar un sistema integrado de atención en emergencias en salud mental en el 100% del departamento de Arauca.
Desarrollar redes de apoyo que integren un tejido de protección a la comunidad afectada en el 100% del departamento de Arauca.</t>
  </si>
  <si>
    <t>Desarrollar Estrategia de abordaje psicológico individual y comunitario desde la atención primaria en salud mental.</t>
  </si>
  <si>
    <t>Estrategias desarrolladas para el abordaje psicológico individual y comunitario.
Población atendida desde la lines de urgencias y emergencias 125</t>
  </si>
  <si>
    <t>Es necesario para la continuidad de atención por medio de la línea 125 en salud mental la asignación de recursos, teniendo en cuenta que solo se garatiza 4 meses de ejecución.</t>
  </si>
  <si>
    <t>Fortalecer la capacidad de respuesta de la red sanitaria y salud pública a través del Laboratorio de Salud Pública Fronterizo de Arauca</t>
  </si>
  <si>
    <t>100% municipios con accesibilidad al Laboratorio de Salud Pública Fronterizo de Arauca.</t>
  </si>
  <si>
    <t>Realizar acciones para la ejecución de los exámenes especializados como apoyo a la vigilancia, confirmación y control de enfermedades de interés en salud pública y patologías que afectan a la comunidad.
Desarrollar acciones para la vigilancia de la calidad del agua para consumo humano y vigilancia de la calidad de los alimentos en los 7 Municipios del Departamento de Arauca</t>
  </si>
  <si>
    <t>Acciones realizadas para la ejecución de los exámenes especializados como apoyo a la vigilancia, confirmación y control de enfermedades de interés en salud pública y patologías.
Insumos adquiridos para la vigilancia de la calidad del agua y los alimentos</t>
  </si>
  <si>
    <t>Garantizar la accesibilidad en salud de los servicios y tecnologías en salud no cubiertos por el PBS con cargo a la UPC – (NO PBS) al 100% de la población afiliada al régimen subsidiado en el Departamento de Arauca que demande servicios de salud.</t>
  </si>
  <si>
    <t>Acceso al 100% de los servicios y tecnologías en salud no cubiertos por el plan de beneficios en salud con cargo a la UPC – (NO PBS) de la población afiliada al régimen subsidiado en el Departamento de Arauca que demande servicios de salud, garantizado.</t>
  </si>
  <si>
    <t>Garantizar la atención integral en salud de mediana y alta complejidad no cubiertos por el plan de beneficios en salud a la población pobre afiliada al régimen subsidiado en el departamento de arauca.
Garantizar los servicios de apoyo que permitan el acceso a los servicios de salud de la población pobre afiliada al régimen subsidiado en el departamento de arauca.
Garantizar el suministro de medicamentos no cubiertos por el plan de beneficios en salud a la población pobre afiliada al régimen subsidiado en el departamento de arauca</t>
  </si>
  <si>
    <t>Acciones realizadas para los servicios y tecnologías en salud no cubiertos por el PBS con cargo a la UPC – (NO PBS)  de la población afiliada al régimen subsidiado</t>
  </si>
  <si>
    <t>Garantizar el fortalecimiento del sistema general de seguridad social en salud mediante acciones operativas que permitan el seguimiento, evaluación y control del sector salud del departamento de Arauca.</t>
  </si>
  <si>
    <t>Sistema general de seguridad social en salud de la red prestadora de servicios del departamento de Arauca fortalecido al 100%</t>
  </si>
  <si>
    <t xml:space="preserve">Acciones realizadas para el fortalecimiento del sistema general de seguridad social en salud </t>
  </si>
  <si>
    <t>Es necesario para la continuidad del seguimiento, evaluacion y control del SGSSS la asignación de recursos, teniendo en cuenta que solo se garatiza 3 meses de ejecución.</t>
  </si>
  <si>
    <t>Fortalecer la gestion integral del riesgo en salud con enfoque de curso de vida en el Departamento de Arauca</t>
  </si>
  <si>
    <t>Realizar al 100% las acciones programadas para la gestión integral del riesgo en salud</t>
  </si>
  <si>
    <t>Desarrollar acciones para la gestión integral del riesgo en salud con  enfoque de curso de vida en el Departamento de Arauca</t>
  </si>
  <si>
    <t>Acciones desarrolladas  para la gestión integral del riesgo en salud con  enfoque de curso de vida en el Departamento de Arauca</t>
  </si>
  <si>
    <t xml:space="preserve">Garantizar la accesibilidad en la prestación de los servicios de salud de la población pobre no afiliada y el acceso a las tecnologías no cubiertas por el PBS del régimen subsidiado del departamento de Arauca
Realizar actividades de articulación de los servicios entre IPS, EPS y ente territorial, que garantice el acceso efectivo, la garantía de la calidad en la prestación de los servicios de salud del departamento de Arauca. 
Garantizar la implementación y aplicación del programa de auditoría para el mejoramiento de calidad (PAMEC) para la prestación de los servicios de salud del departamento de Arauca.
Garantizar la vigilancia  y control de las entidades del sistema general de seguridad social en salud en cumplimiento de la aplicación de la normatividad vigente del departamento de Arauca.
Garantizar el manejo y actualización de la información sobre administración de recursos para el régimen subsidiado, población pobre no afiliada, prestación de servicios y planes de beneficios en el departamento de Arauca.
Efectuar la implementación de herramientas que permitan realizar seguimiento, evaluación y control a los contratos y recursos  del sistema general de seguridad social en salud del departamento de Arauca.
Garantizar que los recursos destinados al régimen subsidiado y población pobre no asegurada  se estén ejecutando de acuerdo a lo establecido en la normatividad vigente
Realizar actividades de seguimiento, evaluación y calificación de la gestión de las IPS públicas. 
Realizar actividades de seguimiento, evaluación y divulgación sobre la protección de la misión medica en las IPS y sector salud del departamento de Arauca. 
Garantizar la inspección y comprobación de la información y registro de las operaciones técnicas realizadas al fortalecimiento de la salud del departamento de Arauca.
Controlar el registro y desarrollo tecnológico para el eficiente manejo y aprovechamiento de la capacidad instalad de las IPSs publicas la red pública del departamento de Arauca
Obtener información primaria para la evaluación de impacto de la red de prestación de servicios de salud. </t>
  </si>
</sst>
</file>

<file path=xl/styles.xml><?xml version="1.0" encoding="utf-8"?>
<styleSheet xmlns="http://schemas.openxmlformats.org/spreadsheetml/2006/main">
  <numFmts count="11">
    <numFmt numFmtId="44" formatCode="_(&quot;$&quot;\ * #,##0.00_);_(&quot;$&quot;\ * \(#,##0.00\);_(&quot;$&quot;\ * &quot;-&quot;??_);_(@_)"/>
    <numFmt numFmtId="164" formatCode="_-* #,##0_-;\-* #,##0_-;_-* &quot;-&quot;_-;_-@_-"/>
    <numFmt numFmtId="165" formatCode="_-&quot;$&quot;* #,##0_-;\-&quot;$&quot;* #,##0_-;_-&quot;$&quot;* &quot;-&quot;_-;_-@_-"/>
    <numFmt numFmtId="166" formatCode="_-&quot;$&quot;* #,##0.00_-;\-&quot;$&quot;* #,##0.00_-;_-&quot;$&quot;* &quot;-&quot;??_-;_-@_-"/>
    <numFmt numFmtId="167" formatCode="_-&quot;$&quot;* #,##0.00_-;\-&quot;$&quot;* #,##0.00_-;_-&quot;$&quot;* &quot;-&quot;??_-;_-@"/>
    <numFmt numFmtId="169" formatCode="_-[$$-409]* #,##0.00_ ;_-[$$-409]* \-#,##0.00\ ;_-[$$-409]* &quot;-&quot;??_ ;_-@_ "/>
    <numFmt numFmtId="170" formatCode="_-&quot;$&quot;* #,##0.00_-;\-&quot;$&quot;* #,##0.00_-;_-&quot;$&quot;* &quot;-&quot;_-;_-@_-"/>
    <numFmt numFmtId="171" formatCode="_-&quot;$&quot;* #,##0_-;\-&quot;$&quot;* #,##0_-;_-&quot;$&quot;* &quot;-&quot;_-;_-@"/>
    <numFmt numFmtId="172" formatCode="_-&quot;$&quot;* #,##0.00_-;\-&quot;$&quot;* #,##0.00_-;_-&quot;$&quot;* &quot;-&quot;_-;_-@"/>
    <numFmt numFmtId="173" formatCode="_-&quot;$&quot;\ * #,##0.00_-;\-&quot;$&quot;\ * #,##0.00_-;_-&quot;$&quot;\ * &quot;-&quot;??_-;_-@"/>
    <numFmt numFmtId="174" formatCode="&quot;$&quot;\ #,##0.00"/>
  </numFmts>
  <fonts count="18">
    <font>
      <sz val="11"/>
      <color theme="1"/>
      <name val="Calibri"/>
      <family val="2"/>
      <scheme val="minor"/>
    </font>
    <font>
      <sz val="12"/>
      <color rgb="FF000000"/>
      <name val="Calibri"/>
      <family val="2"/>
    </font>
    <font>
      <sz val="10"/>
      <name val="Arial"/>
      <family val="2"/>
    </font>
    <font>
      <sz val="11"/>
      <color theme="1"/>
      <name val="Calibri"/>
      <family val="2"/>
      <scheme val="minor"/>
    </font>
    <font>
      <sz val="12"/>
      <color rgb="FF000000"/>
      <name val="Calibri"/>
      <family val="2"/>
    </font>
    <font>
      <sz val="8"/>
      <color theme="1"/>
      <name val="Calibri"/>
      <family val="2"/>
      <scheme val="minor"/>
    </font>
    <font>
      <u/>
      <sz val="11"/>
      <color theme="10"/>
      <name val="Calibri"/>
      <family val="2"/>
      <scheme val="minor"/>
    </font>
    <font>
      <u/>
      <sz val="11"/>
      <color theme="11"/>
      <name val="Calibri"/>
      <family val="2"/>
      <scheme val="minor"/>
    </font>
    <font>
      <b/>
      <sz val="8"/>
      <color theme="1"/>
      <name val="Calibri"/>
      <family val="2"/>
      <scheme val="minor"/>
    </font>
    <font>
      <sz val="8"/>
      <name val="Calibri"/>
      <family val="2"/>
      <scheme val="minor"/>
    </font>
    <font>
      <b/>
      <sz val="8"/>
      <name val="Calibri"/>
      <family val="2"/>
      <scheme val="minor"/>
    </font>
    <font>
      <i/>
      <sz val="8"/>
      <name val="Calibri"/>
      <family val="2"/>
      <scheme val="minor"/>
    </font>
    <font>
      <sz val="8"/>
      <color rgb="FFFF0000"/>
      <name val="Calibri"/>
      <family val="2"/>
      <scheme val="minor"/>
    </font>
    <font>
      <sz val="8"/>
      <color rgb="FF0000FF"/>
      <name val="Calibri"/>
      <family val="2"/>
      <scheme val="minor"/>
    </font>
    <font>
      <sz val="8"/>
      <name val="Arial Narrow"/>
      <family val="2"/>
    </font>
    <font>
      <sz val="8"/>
      <color theme="1"/>
      <name val="Arial Narrow"/>
      <family val="2"/>
    </font>
    <font>
      <b/>
      <sz val="6"/>
      <name val="Calibri"/>
      <family val="2"/>
    </font>
    <font>
      <sz val="8"/>
      <name val="Calibri"/>
      <family val="2"/>
    </font>
  </fonts>
  <fills count="29">
    <fill>
      <patternFill patternType="none"/>
    </fill>
    <fill>
      <patternFill patternType="gray125"/>
    </fill>
    <fill>
      <patternFill patternType="solid">
        <fgColor rgb="FFFFFF00"/>
        <bgColor rgb="FFFFFF00"/>
      </patternFill>
    </fill>
    <fill>
      <patternFill patternType="solid">
        <fgColor rgb="FFFFFF00"/>
        <bgColor indexed="64"/>
      </patternFill>
    </fill>
    <fill>
      <patternFill patternType="solid">
        <fgColor rgb="FFBDD6EE"/>
        <bgColor rgb="FFBDD6EE"/>
      </patternFill>
    </fill>
    <fill>
      <patternFill patternType="solid">
        <fgColor rgb="FFA8D08D"/>
        <bgColor rgb="FFA8D08D"/>
      </patternFill>
    </fill>
    <fill>
      <patternFill patternType="solid">
        <fgColor rgb="FFFFC000"/>
        <bgColor rgb="FFFFC000"/>
      </patternFill>
    </fill>
    <fill>
      <patternFill patternType="solid">
        <fgColor theme="0"/>
        <bgColor indexed="64"/>
      </patternFill>
    </fill>
    <fill>
      <patternFill patternType="solid">
        <fgColor theme="5" tint="0.39997558519241921"/>
        <bgColor indexed="64"/>
      </patternFill>
    </fill>
    <fill>
      <patternFill patternType="solid">
        <fgColor rgb="FFCCFFCC"/>
        <bgColor rgb="FFCCFFCC"/>
      </patternFill>
    </fill>
    <fill>
      <patternFill patternType="solid">
        <fgColor rgb="FFB6DDE8"/>
        <bgColor rgb="FFB6DDE8"/>
      </patternFill>
    </fill>
    <fill>
      <patternFill patternType="solid">
        <fgColor rgb="FFFFFFFF"/>
        <bgColor rgb="FFFFFFFF"/>
      </patternFill>
    </fill>
    <fill>
      <patternFill patternType="solid">
        <fgColor rgb="FF8DB3E2"/>
        <bgColor rgb="FF8DB3E2"/>
      </patternFill>
    </fill>
    <fill>
      <patternFill patternType="solid">
        <fgColor rgb="FFAFCAEB"/>
        <bgColor rgb="FFAFCAEB"/>
      </patternFill>
    </fill>
    <fill>
      <patternFill patternType="solid">
        <fgColor rgb="FFFBD4B4"/>
        <bgColor rgb="FFFBD4B4"/>
      </patternFill>
    </fill>
    <fill>
      <patternFill patternType="solid">
        <fgColor theme="7" tint="0.39997558519241921"/>
        <bgColor rgb="FFFABF8F"/>
      </patternFill>
    </fill>
    <fill>
      <patternFill patternType="solid">
        <fgColor rgb="FFFABF8F"/>
        <bgColor rgb="FFFABF8F"/>
      </patternFill>
    </fill>
    <fill>
      <patternFill patternType="solid">
        <fgColor theme="7" tint="0.39997558519241921"/>
        <bgColor rgb="FFFFFFFF"/>
      </patternFill>
    </fill>
    <fill>
      <patternFill patternType="solid">
        <fgColor theme="7" tint="0.39997558519241921"/>
        <bgColor indexed="64"/>
      </patternFill>
    </fill>
    <fill>
      <patternFill patternType="solid">
        <fgColor theme="0"/>
        <bgColor rgb="FFFABF8F"/>
      </patternFill>
    </fill>
    <fill>
      <patternFill patternType="solid">
        <fgColor theme="7" tint="0.39997558519241921"/>
        <bgColor rgb="FFFBD4B4"/>
      </patternFill>
    </fill>
    <fill>
      <patternFill patternType="solid">
        <fgColor theme="0"/>
        <bgColor rgb="FFFBD4B4"/>
      </patternFill>
    </fill>
    <fill>
      <patternFill patternType="solid">
        <fgColor rgb="FFFF00FF"/>
        <bgColor rgb="FFFF00FF"/>
      </patternFill>
    </fill>
    <fill>
      <patternFill patternType="solid">
        <fgColor theme="0"/>
        <bgColor rgb="FFCCFFCC"/>
      </patternFill>
    </fill>
    <fill>
      <patternFill patternType="solid">
        <fgColor rgb="FFFFD966"/>
        <bgColor indexed="64"/>
      </patternFill>
    </fill>
    <fill>
      <patternFill patternType="solid">
        <fgColor rgb="FFFABF8F"/>
        <bgColor indexed="64"/>
      </patternFill>
    </fill>
    <fill>
      <patternFill patternType="solid">
        <fgColor rgb="FFD01FC0"/>
        <bgColor indexed="64"/>
      </patternFill>
    </fill>
    <fill>
      <patternFill patternType="solid">
        <fgColor theme="5" tint="0.79998168889431442"/>
        <bgColor rgb="FFCCFFCC"/>
      </patternFill>
    </fill>
    <fill>
      <patternFill patternType="solid">
        <fgColor theme="0"/>
        <bgColor rgb="FFFF66CC"/>
      </patternFill>
    </fill>
  </fills>
  <borders count="11">
    <border>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style="thin">
        <color indexed="64"/>
      </right>
      <top/>
      <bottom style="medium">
        <color indexed="64"/>
      </bottom>
      <diagonal/>
    </border>
  </borders>
  <cellStyleXfs count="36">
    <xf numFmtId="0" fontId="0" fillId="0" borderId="0"/>
    <xf numFmtId="0" fontId="1" fillId="0" borderId="0"/>
    <xf numFmtId="164" fontId="1" fillId="0" borderId="0" applyFont="0" applyFill="0" applyBorder="0" applyAlignment="0" applyProtection="0"/>
    <xf numFmtId="0" fontId="2" fillId="0" borderId="0">
      <alignment vertical="top"/>
    </xf>
    <xf numFmtId="166" fontId="1" fillId="0" borderId="0" applyFont="0" applyFill="0" applyBorder="0" applyAlignment="0" applyProtection="0"/>
    <xf numFmtId="0" fontId="4" fillId="0" borderId="0"/>
    <xf numFmtId="165" fontId="1" fillId="0" borderId="0" applyFont="0" applyFill="0" applyBorder="0" applyAlignment="0" applyProtection="0"/>
    <xf numFmtId="9" fontId="1" fillId="0" borderId="0" applyFont="0" applyFill="0" applyBorder="0" applyAlignment="0" applyProtection="0"/>
    <xf numFmtId="0" fontId="3" fillId="0" borderId="0"/>
    <xf numFmtId="0" fontId="1" fillId="0" borderId="0"/>
    <xf numFmtId="166" fontId="3"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9" fontId="3" fillId="0" borderId="0" applyFont="0" applyFill="0" applyBorder="0" applyAlignment="0" applyProtection="0"/>
    <xf numFmtId="0" fontId="1" fillId="0" borderId="0"/>
    <xf numFmtId="0" fontId="6" fillId="0" borderId="0" applyNumberFormat="0" applyFill="0" applyBorder="0" applyAlignment="0" applyProtection="0"/>
    <xf numFmtId="0" fontId="7" fillId="0" borderId="0" applyNumberFormat="0" applyFill="0" applyBorder="0" applyAlignment="0" applyProtection="0"/>
    <xf numFmtId="164" fontId="1" fillId="0" borderId="0" applyFont="0" applyFill="0" applyBorder="0" applyAlignment="0" applyProtection="0"/>
  </cellStyleXfs>
  <cellXfs count="239">
    <xf numFmtId="0" fontId="0" fillId="0" borderId="0" xfId="0"/>
    <xf numFmtId="1" fontId="5" fillId="0" borderId="3" xfId="0" applyNumberFormat="1" applyFont="1" applyFill="1" applyBorder="1" applyAlignment="1">
      <alignment horizontal="center" vertical="center" wrapText="1"/>
    </xf>
    <xf numFmtId="0" fontId="5" fillId="0" borderId="3" xfId="0" applyFont="1" applyFill="1" applyBorder="1" applyAlignment="1">
      <alignment horizontal="justify" vertical="center" wrapText="1"/>
    </xf>
    <xf numFmtId="1" fontId="5" fillId="0" borderId="3" xfId="0" applyNumberFormat="1" applyFont="1" applyBorder="1" applyAlignment="1">
      <alignment horizontal="center" vertical="center" wrapText="1"/>
    </xf>
    <xf numFmtId="0" fontId="5" fillId="0" borderId="3" xfId="0" applyFont="1" applyBorder="1" applyAlignment="1">
      <alignment horizontal="justify" vertical="center" wrapText="1"/>
    </xf>
    <xf numFmtId="0" fontId="5" fillId="0" borderId="3" xfId="0" applyFont="1" applyBorder="1" applyAlignment="1">
      <alignment horizontal="justify" vertical="justify" wrapText="1"/>
    </xf>
    <xf numFmtId="0" fontId="5" fillId="0" borderId="3" xfId="0" applyFont="1" applyBorder="1" applyAlignment="1">
      <alignment vertical="center" wrapText="1"/>
    </xf>
    <xf numFmtId="0" fontId="8" fillId="24" borderId="3" xfId="0" applyFont="1" applyFill="1" applyBorder="1" applyAlignment="1">
      <alignment vertical="center" wrapText="1"/>
    </xf>
    <xf numFmtId="0" fontId="8" fillId="25" borderId="3" xfId="0" applyFont="1" applyFill="1" applyBorder="1" applyAlignment="1">
      <alignment vertical="center" wrapText="1"/>
    </xf>
    <xf numFmtId="169" fontId="9" fillId="0" borderId="0" xfId="5" applyNumberFormat="1" applyFont="1" applyAlignment="1">
      <alignment vertical="center" wrapText="1"/>
    </xf>
    <xf numFmtId="0" fontId="9" fillId="0" borderId="4" xfId="5" applyFont="1" applyBorder="1"/>
    <xf numFmtId="0" fontId="9" fillId="0" borderId="0" xfId="5" applyFont="1" applyAlignment="1">
      <alignment vertical="center" wrapText="1"/>
    </xf>
    <xf numFmtId="0" fontId="9" fillId="0" borderId="0" xfId="5" applyFont="1" applyAlignment="1"/>
    <xf numFmtId="49" fontId="10" fillId="9" borderId="3" xfId="5" applyNumberFormat="1" applyFont="1" applyFill="1" applyBorder="1" applyAlignment="1">
      <alignment horizontal="center" vertical="center" wrapText="1"/>
    </xf>
    <xf numFmtId="1" fontId="10" fillId="9" borderId="3" xfId="5" applyNumberFormat="1" applyFont="1" applyFill="1" applyBorder="1" applyAlignment="1">
      <alignment horizontal="center" vertical="center" wrapText="1"/>
    </xf>
    <xf numFmtId="0" fontId="10" fillId="9" borderId="3" xfId="5" applyFont="1" applyFill="1" applyBorder="1" applyAlignment="1">
      <alignment horizontal="center" vertical="center" wrapText="1"/>
    </xf>
    <xf numFmtId="169" fontId="10" fillId="10" borderId="1" xfId="5" applyNumberFormat="1" applyFont="1" applyFill="1" applyBorder="1" applyAlignment="1">
      <alignment horizontal="center" vertical="center" wrapText="1"/>
    </xf>
    <xf numFmtId="171" fontId="10" fillId="4" borderId="2" xfId="5" applyNumberFormat="1" applyFont="1" applyFill="1" applyBorder="1" applyAlignment="1">
      <alignment horizontal="center" vertical="center" wrapText="1"/>
    </xf>
    <xf numFmtId="171" fontId="10" fillId="5" borderId="2" xfId="5" applyNumberFormat="1" applyFont="1" applyFill="1" applyBorder="1" applyAlignment="1">
      <alignment horizontal="center" vertical="center" wrapText="1"/>
    </xf>
    <xf numFmtId="171" fontId="10" fillId="2" borderId="2" xfId="5" applyNumberFormat="1" applyFont="1" applyFill="1" applyBorder="1" applyAlignment="1">
      <alignment horizontal="center" vertical="center" wrapText="1"/>
    </xf>
    <xf numFmtId="171" fontId="10" fillId="6" borderId="2" xfId="5" applyNumberFormat="1" applyFont="1" applyFill="1" applyBorder="1" applyAlignment="1">
      <alignment horizontal="center" vertical="center" wrapText="1"/>
    </xf>
    <xf numFmtId="0" fontId="10" fillId="0" borderId="0" xfId="5" applyFont="1" applyAlignment="1">
      <alignment horizontal="center" vertical="center" wrapText="1"/>
    </xf>
    <xf numFmtId="49" fontId="9" fillId="9" borderId="3" xfId="5" applyNumberFormat="1" applyFont="1" applyFill="1" applyBorder="1" applyAlignment="1">
      <alignment horizontal="center" vertical="center" wrapText="1"/>
    </xf>
    <xf numFmtId="0" fontId="10" fillId="0" borderId="3" xfId="5" applyFont="1" applyFill="1" applyBorder="1" applyAlignment="1">
      <alignment horizontal="left" vertical="center" wrapText="1"/>
    </xf>
    <xf numFmtId="169" fontId="10" fillId="0" borderId="1" xfId="5" applyNumberFormat="1" applyFont="1" applyBorder="1" applyAlignment="1">
      <alignment vertical="center" wrapText="1"/>
    </xf>
    <xf numFmtId="0" fontId="10" fillId="0" borderId="0" xfId="5" applyFont="1" applyBorder="1" applyAlignment="1">
      <alignment vertical="center" wrapText="1"/>
    </xf>
    <xf numFmtId="0" fontId="10" fillId="11" borderId="0" xfId="5" applyFont="1" applyFill="1" applyBorder="1" applyAlignment="1">
      <alignment vertical="center" wrapText="1"/>
    </xf>
    <xf numFmtId="0" fontId="9" fillId="11" borderId="0" xfId="5" applyFont="1" applyFill="1" applyBorder="1" applyAlignment="1">
      <alignment vertical="center" wrapText="1"/>
    </xf>
    <xf numFmtId="49" fontId="10" fillId="2" borderId="3" xfId="5" applyNumberFormat="1" applyFont="1" applyFill="1" applyBorder="1" applyAlignment="1">
      <alignment horizontal="center" vertical="center" wrapText="1"/>
    </xf>
    <xf numFmtId="1" fontId="10" fillId="2" borderId="3" xfId="5" applyNumberFormat="1" applyFont="1" applyFill="1" applyBorder="1" applyAlignment="1">
      <alignment horizontal="center" vertical="center" wrapText="1"/>
    </xf>
    <xf numFmtId="49" fontId="9" fillId="2" borderId="3" xfId="5" applyNumberFormat="1" applyFont="1" applyFill="1" applyBorder="1" applyAlignment="1">
      <alignment horizontal="center" vertical="center" wrapText="1"/>
    </xf>
    <xf numFmtId="0" fontId="10" fillId="2" borderId="3" xfId="5" applyFont="1" applyFill="1" applyBorder="1" applyAlignment="1">
      <alignment horizontal="left" vertical="center" wrapText="1"/>
    </xf>
    <xf numFmtId="171" fontId="9" fillId="0" borderId="2" xfId="5" applyNumberFormat="1" applyFont="1" applyBorder="1" applyAlignment="1">
      <alignment horizontal="right" vertical="center" wrapText="1"/>
    </xf>
    <xf numFmtId="171" fontId="10" fillId="0" borderId="2" xfId="5" applyNumberFormat="1" applyFont="1" applyBorder="1" applyAlignment="1">
      <alignment vertical="center" wrapText="1"/>
    </xf>
    <xf numFmtId="171" fontId="9" fillId="11" borderId="2" xfId="5" applyNumberFormat="1" applyFont="1" applyFill="1" applyBorder="1" applyAlignment="1">
      <alignment horizontal="right" vertical="center" wrapText="1"/>
    </xf>
    <xf numFmtId="49" fontId="10" fillId="12" borderId="3" xfId="5" applyNumberFormat="1" applyFont="1" applyFill="1" applyBorder="1" applyAlignment="1">
      <alignment horizontal="center" vertical="center" wrapText="1"/>
    </xf>
    <xf numFmtId="1" fontId="9" fillId="12" borderId="3" xfId="5" applyNumberFormat="1" applyFont="1" applyFill="1" applyBorder="1" applyAlignment="1">
      <alignment horizontal="center" vertical="center" wrapText="1"/>
    </xf>
    <xf numFmtId="49" fontId="9" fillId="12" borderId="3" xfId="5" applyNumberFormat="1" applyFont="1" applyFill="1" applyBorder="1" applyAlignment="1">
      <alignment horizontal="center" vertical="center" wrapText="1"/>
    </xf>
    <xf numFmtId="0" fontId="10" fillId="12" borderId="3" xfId="5" applyFont="1" applyFill="1" applyBorder="1" applyAlignment="1">
      <alignment horizontal="left" vertical="center" wrapText="1"/>
    </xf>
    <xf numFmtId="169" fontId="9" fillId="0" borderId="3" xfId="5" applyNumberFormat="1" applyFont="1" applyFill="1" applyBorder="1" applyAlignment="1">
      <alignment horizontal="left" vertical="center" wrapText="1"/>
    </xf>
    <xf numFmtId="169" fontId="9" fillId="0" borderId="1" xfId="5" applyNumberFormat="1" applyFont="1" applyBorder="1" applyAlignment="1">
      <alignment vertical="center" wrapText="1"/>
    </xf>
    <xf numFmtId="171" fontId="9" fillId="0" borderId="2" xfId="5" applyNumberFormat="1" applyFont="1" applyBorder="1" applyAlignment="1">
      <alignment vertical="center" wrapText="1"/>
    </xf>
    <xf numFmtId="0" fontId="9" fillId="0" borderId="0" xfId="5" applyFont="1" applyBorder="1" applyAlignment="1">
      <alignment vertical="center" wrapText="1"/>
    </xf>
    <xf numFmtId="49" fontId="10" fillId="13" borderId="3" xfId="5" applyNumberFormat="1" applyFont="1" applyFill="1" applyBorder="1" applyAlignment="1">
      <alignment horizontal="center" vertical="center" wrapText="1"/>
    </xf>
    <xf numFmtId="1" fontId="10" fillId="13" borderId="3" xfId="5" applyNumberFormat="1" applyFont="1" applyFill="1" applyBorder="1" applyAlignment="1">
      <alignment horizontal="center" vertical="center" wrapText="1"/>
    </xf>
    <xf numFmtId="49" fontId="9" fillId="13" borderId="3" xfId="5" applyNumberFormat="1" applyFont="1" applyFill="1" applyBorder="1" applyAlignment="1">
      <alignment horizontal="center" vertical="center" wrapText="1"/>
    </xf>
    <xf numFmtId="49" fontId="10" fillId="13" borderId="3" xfId="5" applyNumberFormat="1" applyFont="1" applyFill="1" applyBorder="1" applyAlignment="1">
      <alignment horizontal="left" vertical="center" wrapText="1"/>
    </xf>
    <xf numFmtId="49" fontId="10" fillId="14" borderId="3" xfId="5" applyNumberFormat="1" applyFont="1" applyFill="1" applyBorder="1" applyAlignment="1">
      <alignment horizontal="center" vertical="center" wrapText="1"/>
    </xf>
    <xf numFmtId="1" fontId="9" fillId="14" borderId="3" xfId="5" applyNumberFormat="1" applyFont="1" applyFill="1" applyBorder="1" applyAlignment="1">
      <alignment horizontal="center" vertical="center" wrapText="1"/>
    </xf>
    <xf numFmtId="49" fontId="9" fillId="14" borderId="3" xfId="5" applyNumberFormat="1" applyFont="1" applyFill="1" applyBorder="1" applyAlignment="1">
      <alignment horizontal="center" vertical="center" wrapText="1"/>
    </xf>
    <xf numFmtId="0" fontId="10" fillId="14" borderId="3" xfId="5" applyFont="1" applyFill="1" applyBorder="1" applyAlignment="1">
      <alignment horizontal="left" vertical="center" wrapText="1"/>
    </xf>
    <xf numFmtId="171" fontId="9" fillId="11" borderId="2" xfId="5" applyNumberFormat="1" applyFont="1" applyFill="1" applyBorder="1" applyAlignment="1">
      <alignment vertical="center" wrapText="1"/>
    </xf>
    <xf numFmtId="166" fontId="9" fillId="11" borderId="0" xfId="4" applyFont="1" applyFill="1" applyBorder="1" applyAlignment="1">
      <alignment vertical="center" wrapText="1"/>
    </xf>
    <xf numFmtId="49" fontId="10" fillId="15" borderId="3" xfId="5" applyNumberFormat="1" applyFont="1" applyFill="1" applyBorder="1" applyAlignment="1">
      <alignment horizontal="center" vertical="center" wrapText="1"/>
    </xf>
    <xf numFmtId="1" fontId="9" fillId="15" borderId="3" xfId="5" applyNumberFormat="1" applyFont="1" applyFill="1" applyBorder="1" applyAlignment="1">
      <alignment horizontal="center" vertical="center" wrapText="1"/>
    </xf>
    <xf numFmtId="49" fontId="9" fillId="15" borderId="3" xfId="5" applyNumberFormat="1" applyFont="1" applyFill="1" applyBorder="1" applyAlignment="1">
      <alignment horizontal="center" vertical="center" wrapText="1"/>
    </xf>
    <xf numFmtId="0" fontId="10" fillId="15" borderId="3" xfId="5" applyFont="1" applyFill="1" applyBorder="1" applyAlignment="1">
      <alignment horizontal="left" vertical="center" wrapText="1"/>
    </xf>
    <xf numFmtId="172" fontId="9" fillId="0" borderId="0" xfId="5" applyNumberFormat="1" applyFont="1" applyBorder="1" applyAlignment="1">
      <alignment vertical="center" wrapText="1"/>
    </xf>
    <xf numFmtId="49" fontId="9" fillId="0" borderId="3" xfId="5" applyNumberFormat="1" applyFont="1" applyFill="1" applyBorder="1" applyAlignment="1">
      <alignment horizontal="center" vertical="center" wrapText="1"/>
    </xf>
    <xf numFmtId="1" fontId="9" fillId="0" borderId="3" xfId="5" applyNumberFormat="1" applyFont="1" applyFill="1" applyBorder="1" applyAlignment="1">
      <alignment horizontal="center" vertical="center" wrapText="1"/>
    </xf>
    <xf numFmtId="0" fontId="9" fillId="0" borderId="3" xfId="1" applyFont="1" applyFill="1" applyBorder="1" applyAlignment="1">
      <alignment wrapText="1"/>
    </xf>
    <xf numFmtId="169" fontId="9" fillId="0" borderId="2" xfId="5" applyNumberFormat="1" applyFont="1" applyFill="1" applyBorder="1" applyAlignment="1">
      <alignment vertical="center" wrapText="1"/>
    </xf>
    <xf numFmtId="0" fontId="9" fillId="0" borderId="0" xfId="5" applyFont="1" applyFill="1" applyBorder="1" applyAlignment="1">
      <alignment vertical="center" wrapText="1"/>
    </xf>
    <xf numFmtId="166" fontId="9" fillId="0" borderId="0" xfId="5" applyNumberFormat="1" applyFont="1" applyFill="1" applyBorder="1" applyAlignment="1">
      <alignment vertical="center" wrapText="1"/>
    </xf>
    <xf numFmtId="0" fontId="9" fillId="0" borderId="0" xfId="5" applyFont="1" applyFill="1" applyAlignment="1">
      <alignment vertical="center" wrapText="1"/>
    </xf>
    <xf numFmtId="0" fontId="9" fillId="0" borderId="0" xfId="5" applyFont="1" applyFill="1" applyAlignment="1"/>
    <xf numFmtId="169" fontId="9" fillId="11" borderId="2" xfId="5" applyNumberFormat="1" applyFont="1" applyFill="1" applyBorder="1" applyAlignment="1">
      <alignment vertical="center" wrapText="1"/>
    </xf>
    <xf numFmtId="169" fontId="9" fillId="0" borderId="2" xfId="5" applyNumberFormat="1" applyFont="1" applyBorder="1" applyAlignment="1">
      <alignment vertical="center" wrapText="1"/>
    </xf>
    <xf numFmtId="49" fontId="9" fillId="0" borderId="3" xfId="2" applyNumberFormat="1" applyFont="1" applyFill="1" applyBorder="1" applyAlignment="1">
      <alignment horizontal="center" vertical="center" wrapText="1"/>
    </xf>
    <xf numFmtId="167" fontId="11" fillId="0" borderId="2" xfId="1" applyNumberFormat="1" applyFont="1" applyFill="1" applyBorder="1"/>
    <xf numFmtId="49" fontId="10" fillId="16" borderId="3" xfId="5" applyNumberFormat="1" applyFont="1" applyFill="1" applyBorder="1" applyAlignment="1">
      <alignment horizontal="center" vertical="center" wrapText="1"/>
    </xf>
    <xf numFmtId="1" fontId="10" fillId="16" borderId="3" xfId="5" applyNumberFormat="1" applyFont="1" applyFill="1" applyBorder="1" applyAlignment="1">
      <alignment horizontal="center" vertical="center" wrapText="1"/>
    </xf>
    <xf numFmtId="49" fontId="9" fillId="16" borderId="3" xfId="5" applyNumberFormat="1" applyFont="1" applyFill="1" applyBorder="1" applyAlignment="1">
      <alignment horizontal="center" vertical="center" wrapText="1"/>
    </xf>
    <xf numFmtId="0" fontId="10" fillId="16" borderId="3" xfId="5" applyFont="1" applyFill="1" applyBorder="1" applyAlignment="1">
      <alignment horizontal="left" vertical="center" wrapText="1"/>
    </xf>
    <xf numFmtId="1" fontId="10" fillId="15" borderId="3" xfId="5" applyNumberFormat="1" applyFont="1" applyFill="1" applyBorder="1" applyAlignment="1">
      <alignment horizontal="center" vertical="center" wrapText="1"/>
    </xf>
    <xf numFmtId="0" fontId="9" fillId="17" borderId="0" xfId="5" applyFont="1" applyFill="1" applyBorder="1" applyAlignment="1">
      <alignment vertical="center" wrapText="1"/>
    </xf>
    <xf numFmtId="0" fontId="9" fillId="18" borderId="0" xfId="5" applyFont="1" applyFill="1" applyAlignment="1">
      <alignment vertical="center" wrapText="1"/>
    </xf>
    <xf numFmtId="0" fontId="9" fillId="18" borderId="0" xfId="5" applyFont="1" applyFill="1" applyAlignment="1"/>
    <xf numFmtId="49" fontId="10" fillId="20" borderId="3" xfId="5" applyNumberFormat="1" applyFont="1" applyFill="1" applyBorder="1" applyAlignment="1">
      <alignment horizontal="center" vertical="center" wrapText="1"/>
    </xf>
    <xf numFmtId="1" fontId="10" fillId="20" borderId="3" xfId="5" applyNumberFormat="1" applyFont="1" applyFill="1" applyBorder="1" applyAlignment="1">
      <alignment horizontal="center" vertical="center" wrapText="1"/>
    </xf>
    <xf numFmtId="49" fontId="9" fillId="20" borderId="3" xfId="5" applyNumberFormat="1" applyFont="1" applyFill="1" applyBorder="1" applyAlignment="1">
      <alignment horizontal="center" vertical="center" wrapText="1"/>
    </xf>
    <xf numFmtId="0" fontId="10" fillId="20" borderId="3" xfId="5" applyFont="1" applyFill="1" applyBorder="1" applyAlignment="1">
      <alignment horizontal="left" vertical="center" wrapText="1"/>
    </xf>
    <xf numFmtId="1" fontId="9" fillId="2" borderId="3" xfId="5" applyNumberFormat="1" applyFont="1" applyFill="1" applyBorder="1" applyAlignment="1">
      <alignment horizontal="center" vertical="center" wrapText="1"/>
    </xf>
    <xf numFmtId="1" fontId="9" fillId="20" borderId="3" xfId="5" applyNumberFormat="1" applyFont="1" applyFill="1" applyBorder="1" applyAlignment="1">
      <alignment horizontal="center" vertical="center" wrapText="1"/>
    </xf>
    <xf numFmtId="1" fontId="10" fillId="12" borderId="3" xfId="5" applyNumberFormat="1" applyFont="1" applyFill="1" applyBorder="1" applyAlignment="1">
      <alignment horizontal="center" vertical="center" wrapText="1"/>
    </xf>
    <xf numFmtId="1" fontId="9" fillId="16" borderId="3" xfId="5" applyNumberFormat="1" applyFont="1" applyFill="1" applyBorder="1" applyAlignment="1">
      <alignment horizontal="center" vertical="center" wrapText="1"/>
    </xf>
    <xf numFmtId="169" fontId="9" fillId="22" borderId="2" xfId="5" applyNumberFormat="1" applyFont="1" applyFill="1" applyBorder="1" applyAlignment="1">
      <alignment vertical="center" wrapText="1"/>
    </xf>
    <xf numFmtId="169" fontId="9" fillId="0" borderId="0" xfId="5" applyNumberFormat="1" applyFont="1" applyBorder="1" applyAlignment="1">
      <alignment vertical="center" wrapText="1"/>
    </xf>
    <xf numFmtId="169" fontId="9" fillId="22" borderId="0" xfId="5" applyNumberFormat="1" applyFont="1" applyFill="1" applyBorder="1" applyAlignment="1">
      <alignment vertical="center" wrapText="1"/>
    </xf>
    <xf numFmtId="173" fontId="9" fillId="0" borderId="0" xfId="5" applyNumberFormat="1" applyFont="1" applyBorder="1" applyAlignment="1">
      <alignment vertical="center" wrapText="1"/>
    </xf>
    <xf numFmtId="167" fontId="12" fillId="0" borderId="2" xfId="1" applyNumberFormat="1" applyFont="1" applyFill="1" applyBorder="1"/>
    <xf numFmtId="169" fontId="9" fillId="0" borderId="0" xfId="5" applyNumberFormat="1" applyFont="1" applyFill="1" applyBorder="1" applyAlignment="1">
      <alignment vertical="center" wrapText="1"/>
    </xf>
    <xf numFmtId="173" fontId="9" fillId="0" borderId="0" xfId="5" applyNumberFormat="1" applyFont="1" applyFill="1" applyBorder="1" applyAlignment="1">
      <alignment vertical="center" wrapText="1"/>
    </xf>
    <xf numFmtId="0" fontId="9" fillId="0" borderId="3" xfId="5" applyFont="1" applyFill="1" applyBorder="1" applyAlignment="1">
      <alignment horizontal="left" vertical="center" wrapText="1"/>
    </xf>
    <xf numFmtId="1" fontId="13" fillId="0" borderId="3" xfId="0" applyNumberFormat="1" applyFont="1" applyBorder="1" applyAlignment="1">
      <alignment horizontal="center" vertical="center" wrapText="1"/>
    </xf>
    <xf numFmtId="0" fontId="9" fillId="0" borderId="3" xfId="0" applyFont="1" applyBorder="1" applyAlignment="1">
      <alignment horizontal="justify" vertical="justify" wrapText="1"/>
    </xf>
    <xf numFmtId="169" fontId="10" fillId="0" borderId="6" xfId="5" applyNumberFormat="1" applyFont="1" applyBorder="1" applyAlignment="1">
      <alignment vertical="center" wrapText="1"/>
    </xf>
    <xf numFmtId="169" fontId="10" fillId="0" borderId="2" xfId="5" applyNumberFormat="1" applyFont="1" applyBorder="1" applyAlignment="1">
      <alignment vertical="center" wrapText="1"/>
    </xf>
    <xf numFmtId="169" fontId="10" fillId="11" borderId="2" xfId="5" applyNumberFormat="1" applyFont="1" applyFill="1" applyBorder="1" applyAlignment="1">
      <alignment vertical="center" wrapText="1"/>
    </xf>
    <xf numFmtId="169" fontId="9" fillId="0" borderId="3" xfId="5" applyNumberFormat="1" applyFont="1" applyFill="1" applyBorder="1" applyAlignment="1">
      <alignment vertical="center" wrapText="1"/>
    </xf>
    <xf numFmtId="0" fontId="9" fillId="0" borderId="3" xfId="5" applyFont="1" applyFill="1" applyBorder="1" applyAlignment="1">
      <alignment vertical="center" wrapText="1"/>
    </xf>
    <xf numFmtId="0" fontId="9" fillId="0" borderId="3" xfId="5" applyFont="1" applyFill="1" applyBorder="1" applyAlignment="1"/>
    <xf numFmtId="0" fontId="9" fillId="0" borderId="0" xfId="5" applyFont="1" applyFill="1" applyBorder="1" applyAlignment="1"/>
    <xf numFmtId="0" fontId="9" fillId="0" borderId="3" xfId="1" applyFont="1" applyFill="1" applyBorder="1" applyAlignment="1">
      <alignment horizontal="left" vertical="top" wrapText="1"/>
    </xf>
    <xf numFmtId="169" fontId="9" fillId="0" borderId="2" xfId="5" applyNumberFormat="1" applyFont="1" applyFill="1" applyBorder="1" applyAlignment="1">
      <alignment horizontal="left" vertical="center" wrapText="1"/>
    </xf>
    <xf numFmtId="167" fontId="10" fillId="0" borderId="2" xfId="1" applyNumberFormat="1" applyFont="1" applyFill="1" applyBorder="1"/>
    <xf numFmtId="0" fontId="9" fillId="0" borderId="3" xfId="1" applyFont="1" applyFill="1" applyBorder="1" applyAlignment="1">
      <alignment vertical="center" wrapText="1"/>
    </xf>
    <xf numFmtId="167" fontId="9" fillId="0" borderId="2" xfId="1" applyNumberFormat="1" applyFont="1" applyFill="1" applyBorder="1"/>
    <xf numFmtId="49" fontId="10" fillId="2" borderId="3" xfId="5" applyNumberFormat="1" applyFont="1" applyFill="1" applyBorder="1" applyAlignment="1">
      <alignment horizontal="left" vertical="center" wrapText="1"/>
    </xf>
    <xf numFmtId="49" fontId="9" fillId="0" borderId="3" xfId="5" applyNumberFormat="1" applyFont="1" applyFill="1" applyBorder="1" applyAlignment="1">
      <alignment horizontal="center" vertical="center"/>
    </xf>
    <xf numFmtId="169" fontId="9" fillId="0" borderId="0" xfId="5" applyNumberFormat="1" applyFont="1" applyFill="1" applyBorder="1" applyAlignment="1">
      <alignment vertical="center"/>
    </xf>
    <xf numFmtId="169" fontId="10" fillId="0" borderId="2" xfId="5" applyNumberFormat="1" applyFont="1" applyBorder="1" applyAlignment="1">
      <alignment vertical="center"/>
    </xf>
    <xf numFmtId="0" fontId="10" fillId="0" borderId="0" xfId="5" applyFont="1" applyAlignment="1">
      <alignment vertical="center"/>
    </xf>
    <xf numFmtId="169" fontId="9" fillId="0" borderId="2" xfId="5" applyNumberFormat="1" applyFont="1" applyBorder="1" applyAlignment="1">
      <alignment vertical="center"/>
    </xf>
    <xf numFmtId="0" fontId="9" fillId="0" borderId="0" xfId="5" applyFont="1" applyAlignment="1">
      <alignment vertical="center"/>
    </xf>
    <xf numFmtId="0" fontId="9" fillId="0" borderId="0" xfId="5" applyFont="1" applyBorder="1" applyAlignment="1">
      <alignment vertical="center"/>
    </xf>
    <xf numFmtId="169" fontId="9" fillId="0" borderId="2" xfId="5" applyNumberFormat="1" applyFont="1" applyFill="1" applyBorder="1" applyAlignment="1">
      <alignment horizontal="right" vertical="center" wrapText="1"/>
    </xf>
    <xf numFmtId="169" fontId="9" fillId="11" borderId="2" xfId="5" applyNumberFormat="1" applyFont="1" applyFill="1" applyBorder="1" applyAlignment="1">
      <alignment horizontal="right" vertical="center" wrapText="1"/>
    </xf>
    <xf numFmtId="2" fontId="9" fillId="0" borderId="3" xfId="5" applyNumberFormat="1" applyFont="1" applyFill="1" applyBorder="1" applyAlignment="1">
      <alignment horizontal="left" vertical="center" wrapText="1"/>
    </xf>
    <xf numFmtId="173" fontId="9" fillId="0" borderId="0" xfId="5" applyNumberFormat="1" applyFont="1" applyAlignment="1">
      <alignment vertical="center" wrapText="1"/>
    </xf>
    <xf numFmtId="169" fontId="9" fillId="11" borderId="0" xfId="5" applyNumberFormat="1" applyFont="1" applyFill="1" applyBorder="1" applyAlignment="1">
      <alignment vertical="center" wrapText="1"/>
    </xf>
    <xf numFmtId="173" fontId="9" fillId="11" borderId="0" xfId="5" applyNumberFormat="1" applyFont="1" applyFill="1" applyBorder="1" applyAlignment="1">
      <alignment vertical="center" wrapText="1"/>
    </xf>
    <xf numFmtId="169" fontId="9" fillId="0" borderId="0" xfId="5" applyNumberFormat="1" applyFont="1" applyFill="1" applyAlignment="1">
      <alignment vertical="center" wrapText="1"/>
    </xf>
    <xf numFmtId="173" fontId="9" fillId="0" borderId="0" xfId="5" applyNumberFormat="1" applyFont="1" applyFill="1" applyAlignment="1">
      <alignment vertical="center" wrapText="1"/>
    </xf>
    <xf numFmtId="169" fontId="9" fillId="7" borderId="3" xfId="5" applyNumberFormat="1" applyFont="1" applyFill="1" applyBorder="1" applyAlignment="1">
      <alignment horizontal="left" vertical="center" wrapText="1"/>
    </xf>
    <xf numFmtId="1" fontId="9" fillId="0" borderId="3" xfId="0" applyNumberFormat="1" applyFont="1" applyBorder="1" applyAlignment="1">
      <alignment horizontal="center" vertical="center" wrapText="1"/>
    </xf>
    <xf numFmtId="0" fontId="9" fillId="0" borderId="3" xfId="0" applyFont="1" applyBorder="1" applyAlignment="1">
      <alignment horizontal="justify" vertical="center" wrapText="1"/>
    </xf>
    <xf numFmtId="0" fontId="10" fillId="0" borderId="0" xfId="5" applyFont="1" applyAlignment="1">
      <alignment vertical="center" wrapText="1"/>
    </xf>
    <xf numFmtId="49" fontId="10" fillId="20" borderId="3" xfId="5" applyNumberFormat="1" applyFont="1" applyFill="1" applyBorder="1" applyAlignment="1">
      <alignment horizontal="left" vertical="center" wrapText="1"/>
    </xf>
    <xf numFmtId="169" fontId="9" fillId="0" borderId="6" xfId="5" applyNumberFormat="1" applyFont="1" applyBorder="1" applyAlignment="1">
      <alignment vertical="center" wrapText="1"/>
    </xf>
    <xf numFmtId="49" fontId="9" fillId="0" borderId="3" xfId="5" applyNumberFormat="1" applyFont="1" applyFill="1" applyBorder="1" applyAlignment="1">
      <alignment horizontal="left" vertical="center" wrapText="1"/>
    </xf>
    <xf numFmtId="49" fontId="10" fillId="20" borderId="8" xfId="5" applyNumberFormat="1" applyFont="1" applyFill="1" applyBorder="1" applyAlignment="1">
      <alignment horizontal="left" vertical="center" wrapText="1"/>
    </xf>
    <xf numFmtId="169" fontId="9" fillId="0" borderId="5" xfId="5" applyNumberFormat="1" applyFont="1" applyFill="1" applyBorder="1" applyAlignment="1">
      <alignment horizontal="center" vertical="center" wrapText="1"/>
    </xf>
    <xf numFmtId="169" fontId="9" fillId="9" borderId="3" xfId="5" applyNumberFormat="1" applyFont="1" applyFill="1" applyBorder="1" applyAlignment="1">
      <alignment vertical="center" wrapText="1"/>
    </xf>
    <xf numFmtId="169" fontId="9" fillId="9" borderId="1" xfId="5" applyNumberFormat="1" applyFont="1" applyFill="1" applyBorder="1" applyAlignment="1">
      <alignment vertical="center" wrapText="1"/>
    </xf>
    <xf numFmtId="169" fontId="9" fillId="9" borderId="2" xfId="5" applyNumberFormat="1" applyFont="1" applyFill="1" applyBorder="1" applyAlignment="1">
      <alignment vertical="center" wrapText="1"/>
    </xf>
    <xf numFmtId="169" fontId="9" fillId="9" borderId="0" xfId="5" applyNumberFormat="1" applyFont="1" applyFill="1" applyBorder="1" applyAlignment="1">
      <alignment vertical="center" wrapText="1"/>
    </xf>
    <xf numFmtId="0" fontId="9" fillId="9" borderId="0" xfId="5" applyFont="1" applyFill="1" applyBorder="1" applyAlignment="1">
      <alignment vertical="center" wrapText="1"/>
    </xf>
    <xf numFmtId="49" fontId="9" fillId="0" borderId="0" xfId="5" applyNumberFormat="1" applyFont="1" applyAlignment="1">
      <alignment horizontal="center" vertical="center" wrapText="1"/>
    </xf>
    <xf numFmtId="1" fontId="9" fillId="0" borderId="0" xfId="5" applyNumberFormat="1" applyFont="1" applyAlignment="1">
      <alignment horizontal="center" vertical="center" wrapText="1"/>
    </xf>
    <xf numFmtId="44" fontId="9" fillId="11" borderId="0" xfId="5" applyNumberFormat="1" applyFont="1" applyFill="1" applyBorder="1" applyAlignment="1">
      <alignment horizontal="left" vertical="center" wrapText="1"/>
    </xf>
    <xf numFmtId="44" fontId="9" fillId="0" borderId="0" xfId="5" applyNumberFormat="1" applyFont="1" applyFill="1" applyBorder="1" applyAlignment="1">
      <alignment horizontal="left" vertical="center" wrapText="1"/>
    </xf>
    <xf numFmtId="171" fontId="9" fillId="0" borderId="0" xfId="5" applyNumberFormat="1" applyFont="1" applyAlignment="1">
      <alignment vertical="center" wrapText="1"/>
    </xf>
    <xf numFmtId="1" fontId="9" fillId="0" borderId="0" xfId="5" applyNumberFormat="1" applyFont="1" applyFill="1" applyBorder="1" applyAlignment="1">
      <alignment horizontal="center" vertical="center" wrapText="1"/>
    </xf>
    <xf numFmtId="49" fontId="9" fillId="0" borderId="0" xfId="5" applyNumberFormat="1" applyFont="1" applyFill="1" applyBorder="1" applyAlignment="1">
      <alignment horizontal="center" vertical="center" wrapText="1"/>
    </xf>
    <xf numFmtId="171" fontId="9" fillId="0" borderId="3" xfId="5" applyNumberFormat="1" applyFont="1" applyBorder="1" applyAlignment="1">
      <alignment vertical="center" wrapText="1"/>
    </xf>
    <xf numFmtId="10" fontId="10" fillId="0" borderId="3" xfId="31" applyNumberFormat="1" applyFont="1" applyBorder="1" applyAlignment="1">
      <alignment vertical="center" wrapText="1"/>
    </xf>
    <xf numFmtId="172" fontId="9" fillId="0" borderId="3" xfId="5" applyNumberFormat="1" applyFont="1" applyBorder="1" applyAlignment="1">
      <alignment vertical="center" wrapText="1"/>
    </xf>
    <xf numFmtId="169" fontId="9" fillId="0" borderId="0" xfId="5" applyNumberFormat="1" applyFont="1" applyFill="1" applyBorder="1" applyAlignment="1"/>
    <xf numFmtId="169" fontId="9" fillId="7" borderId="0" xfId="5" applyNumberFormat="1" applyFont="1" applyFill="1" applyBorder="1" applyAlignment="1"/>
    <xf numFmtId="0" fontId="9" fillId="0" borderId="3" xfId="5" applyFont="1" applyBorder="1" applyAlignment="1"/>
    <xf numFmtId="172" fontId="10" fillId="0" borderId="3" xfId="5" applyNumberFormat="1" applyFont="1" applyBorder="1" applyAlignment="1"/>
    <xf numFmtId="10" fontId="10" fillId="0" borderId="3" xfId="31" applyNumberFormat="1" applyFont="1" applyBorder="1" applyAlignment="1"/>
    <xf numFmtId="166" fontId="9" fillId="0" borderId="0" xfId="10" applyFont="1" applyAlignment="1"/>
    <xf numFmtId="166" fontId="9" fillId="0" borderId="0" xfId="4" applyFont="1" applyAlignment="1"/>
    <xf numFmtId="9" fontId="9" fillId="0" borderId="0" xfId="31" applyFont="1" applyAlignment="1"/>
    <xf numFmtId="1" fontId="9" fillId="0" borderId="0" xfId="5" applyNumberFormat="1" applyFont="1" applyAlignment="1">
      <alignment horizontal="center"/>
    </xf>
    <xf numFmtId="0" fontId="9" fillId="7" borderId="0" xfId="5" applyFont="1" applyFill="1" applyBorder="1" applyAlignment="1">
      <alignment horizontal="left"/>
    </xf>
    <xf numFmtId="0" fontId="9" fillId="0" borderId="0" xfId="5" applyFont="1" applyAlignment="1">
      <alignment horizontal="left"/>
    </xf>
    <xf numFmtId="169" fontId="9" fillId="0" borderId="0" xfId="5" applyNumberFormat="1" applyFont="1" applyAlignment="1"/>
    <xf numFmtId="0" fontId="9" fillId="0" borderId="9" xfId="0" applyFont="1" applyFill="1" applyBorder="1" applyAlignment="1">
      <alignment horizontal="justify" vertical="center" wrapText="1"/>
    </xf>
    <xf numFmtId="0" fontId="9" fillId="12" borderId="3" xfId="5" applyFont="1" applyFill="1" applyBorder="1" applyAlignment="1">
      <alignment horizontal="left" vertical="center" wrapText="1"/>
    </xf>
    <xf numFmtId="49" fontId="9" fillId="13" borderId="3" xfId="5" applyNumberFormat="1" applyFont="1" applyFill="1" applyBorder="1" applyAlignment="1">
      <alignment horizontal="left" vertical="center" wrapText="1"/>
    </xf>
    <xf numFmtId="0" fontId="9" fillId="14" borderId="3" xfId="5" applyFont="1" applyFill="1" applyBorder="1" applyAlignment="1">
      <alignment horizontal="left" vertical="center" wrapText="1"/>
    </xf>
    <xf numFmtId="0" fontId="9" fillId="15" borderId="3" xfId="5" applyFont="1" applyFill="1" applyBorder="1" applyAlignment="1">
      <alignment horizontal="left" vertical="center" wrapText="1"/>
    </xf>
    <xf numFmtId="49" fontId="9" fillId="9" borderId="9" xfId="5" applyNumberFormat="1" applyFont="1" applyFill="1" applyBorder="1" applyAlignment="1">
      <alignment horizontal="left" vertical="center" wrapText="1"/>
    </xf>
    <xf numFmtId="0" fontId="9" fillId="21" borderId="0" xfId="5" applyFont="1" applyFill="1" applyBorder="1" applyAlignment="1">
      <alignment horizontal="left" vertical="center" wrapText="1"/>
    </xf>
    <xf numFmtId="0" fontId="9" fillId="19" borderId="0" xfId="5" applyFont="1" applyFill="1" applyBorder="1" applyAlignment="1">
      <alignment horizontal="left" vertical="center" wrapText="1"/>
    </xf>
    <xf numFmtId="49" fontId="9" fillId="21" borderId="0" xfId="5" applyNumberFormat="1" applyFont="1" applyFill="1" applyBorder="1" applyAlignment="1">
      <alignment horizontal="left" vertical="center" wrapText="1"/>
    </xf>
    <xf numFmtId="49" fontId="9" fillId="23" borderId="0" xfId="5" applyNumberFormat="1" applyFont="1" applyFill="1" applyBorder="1" applyAlignment="1">
      <alignment horizontal="left" vertical="center" wrapText="1"/>
    </xf>
    <xf numFmtId="0" fontId="9" fillId="26" borderId="3" xfId="5" applyFont="1" applyFill="1" applyBorder="1" applyAlignment="1">
      <alignment horizontal="center" vertical="center"/>
    </xf>
    <xf numFmtId="169" fontId="9" fillId="26" borderId="2" xfId="5" applyNumberFormat="1" applyFont="1" applyFill="1" applyBorder="1" applyAlignment="1">
      <alignment vertical="center" wrapText="1"/>
    </xf>
    <xf numFmtId="167" fontId="11" fillId="26" borderId="2" xfId="1" applyNumberFormat="1" applyFont="1" applyFill="1" applyBorder="1"/>
    <xf numFmtId="0" fontId="9" fillId="26" borderId="0" xfId="5" applyFont="1" applyFill="1" applyBorder="1" applyAlignment="1">
      <alignment vertical="center" wrapText="1"/>
    </xf>
    <xf numFmtId="0" fontId="9" fillId="26" borderId="0" xfId="5" applyFont="1" applyFill="1" applyAlignment="1">
      <alignment vertical="center" wrapText="1"/>
    </xf>
    <xf numFmtId="0" fontId="9" fillId="26" borderId="0" xfId="5" applyFont="1" applyFill="1" applyAlignment="1"/>
    <xf numFmtId="170" fontId="12" fillId="11" borderId="3" xfId="5" applyNumberFormat="1" applyFont="1" applyFill="1" applyBorder="1" applyAlignment="1">
      <alignment vertical="center" wrapText="1"/>
    </xf>
    <xf numFmtId="169" fontId="12" fillId="0" borderId="2" xfId="5" applyNumberFormat="1" applyFont="1" applyFill="1" applyBorder="1" applyAlignment="1">
      <alignment vertical="center" wrapText="1"/>
    </xf>
    <xf numFmtId="169" fontId="9" fillId="3" borderId="2" xfId="5" applyNumberFormat="1" applyFont="1" applyFill="1" applyBorder="1" applyAlignment="1">
      <alignment vertical="center" wrapText="1"/>
    </xf>
    <xf numFmtId="169" fontId="9" fillId="7" borderId="2" xfId="5" applyNumberFormat="1" applyFont="1" applyFill="1" applyBorder="1" applyAlignment="1">
      <alignment vertical="center" wrapText="1"/>
    </xf>
    <xf numFmtId="169" fontId="12" fillId="0" borderId="5" xfId="5" applyNumberFormat="1" applyFont="1" applyFill="1" applyBorder="1" applyAlignment="1">
      <alignment horizontal="center" vertical="center" wrapText="1"/>
    </xf>
    <xf numFmtId="169" fontId="9" fillId="8" borderId="3" xfId="5" applyNumberFormat="1" applyFont="1" applyFill="1" applyBorder="1" applyAlignment="1">
      <alignment horizontal="left" vertical="center" wrapText="1"/>
    </xf>
    <xf numFmtId="44" fontId="9" fillId="8" borderId="0" xfId="5" applyNumberFormat="1" applyFont="1" applyFill="1" applyBorder="1" applyAlignment="1">
      <alignment horizontal="left" vertical="center" wrapText="1"/>
    </xf>
    <xf numFmtId="4" fontId="14" fillId="0" borderId="10" xfId="9" applyNumberFormat="1" applyFont="1" applyBorder="1" applyAlignment="1">
      <alignment horizontal="right" vertical="center" wrapText="1"/>
    </xf>
    <xf numFmtId="4" fontId="15" fillId="0" borderId="3" xfId="0" applyNumberFormat="1" applyFont="1" applyBorder="1" applyAlignment="1">
      <alignment horizontal="right" vertical="center" wrapText="1"/>
    </xf>
    <xf numFmtId="171" fontId="9" fillId="0" borderId="0" xfId="5" applyNumberFormat="1" applyFont="1" applyAlignment="1">
      <alignment horizontal="center" vertical="center" wrapText="1"/>
    </xf>
    <xf numFmtId="0" fontId="9" fillId="0" borderId="0" xfId="5" applyFont="1" applyAlignment="1">
      <alignment horizontal="center"/>
    </xf>
    <xf numFmtId="0" fontId="10" fillId="0" borderId="0" xfId="5" applyFont="1" applyBorder="1" applyAlignment="1">
      <alignment horizontal="center" vertical="center" wrapText="1"/>
    </xf>
    <xf numFmtId="0" fontId="10" fillId="27" borderId="5" xfId="0" applyFont="1" applyFill="1" applyBorder="1" applyAlignment="1">
      <alignment horizontal="center" vertical="center" wrapText="1"/>
    </xf>
    <xf numFmtId="166" fontId="10" fillId="27" borderId="5" xfId="4" applyFont="1" applyFill="1" applyBorder="1" applyAlignment="1">
      <alignment horizontal="center" vertical="center" wrapText="1"/>
    </xf>
    <xf numFmtId="49" fontId="9" fillId="0" borderId="9" xfId="5" applyNumberFormat="1" applyFont="1" applyFill="1" applyBorder="1" applyAlignment="1">
      <alignment horizontal="center" vertical="center" wrapText="1"/>
    </xf>
    <xf numFmtId="49" fontId="9" fillId="20" borderId="8" xfId="5" applyNumberFormat="1" applyFont="1" applyFill="1" applyBorder="1" applyAlignment="1">
      <alignment horizontal="center" vertical="center" wrapText="1"/>
    </xf>
    <xf numFmtId="49" fontId="9" fillId="9" borderId="9" xfId="5" applyNumberFormat="1" applyFont="1" applyFill="1" applyBorder="1" applyAlignment="1">
      <alignment horizontal="center" vertical="center" wrapText="1"/>
    </xf>
    <xf numFmtId="49" fontId="16" fillId="27" borderId="2" xfId="0" applyNumberFormat="1" applyFont="1" applyFill="1" applyBorder="1" applyAlignment="1">
      <alignment horizontal="center" vertical="center" wrapText="1"/>
    </xf>
    <xf numFmtId="0" fontId="16" fillId="27" borderId="2" xfId="0" applyNumberFormat="1" applyFont="1" applyFill="1" applyBorder="1" applyAlignment="1">
      <alignment horizontal="center" vertical="center" wrapText="1"/>
    </xf>
    <xf numFmtId="0" fontId="9" fillId="0" borderId="3" xfId="5" applyNumberFormat="1" applyFont="1" applyFill="1" applyBorder="1" applyAlignment="1">
      <alignment horizontal="left" vertical="center" wrapText="1"/>
    </xf>
    <xf numFmtId="0" fontId="9" fillId="7" borderId="3" xfId="5" applyNumberFormat="1" applyFont="1" applyFill="1" applyBorder="1" applyAlignment="1">
      <alignment horizontal="left" vertical="center" wrapText="1"/>
    </xf>
    <xf numFmtId="0" fontId="9" fillId="8" borderId="3" xfId="5" applyNumberFormat="1" applyFont="1" applyFill="1" applyBorder="1" applyAlignment="1">
      <alignment horizontal="left" vertical="center" wrapText="1"/>
    </xf>
    <xf numFmtId="169" fontId="9" fillId="0" borderId="3" xfId="9" applyNumberFormat="1" applyFont="1" applyFill="1" applyBorder="1" applyAlignment="1">
      <alignment horizontal="left" vertical="center" wrapText="1"/>
    </xf>
    <xf numFmtId="0" fontId="17" fillId="0" borderId="2" xfId="0" applyFont="1" applyFill="1" applyBorder="1" applyAlignment="1">
      <alignment horizontal="left" vertical="center" wrapText="1"/>
    </xf>
    <xf numFmtId="14" fontId="17" fillId="0" borderId="1" xfId="0" applyNumberFormat="1" applyFont="1" applyFill="1" applyBorder="1" applyAlignment="1">
      <alignment horizontal="left" vertical="center" wrapText="1"/>
    </xf>
    <xf numFmtId="166" fontId="17" fillId="28" borderId="2" xfId="4" applyFont="1" applyFill="1" applyBorder="1" applyAlignment="1">
      <alignment horizontal="left" vertical="center" wrapText="1"/>
    </xf>
    <xf numFmtId="0" fontId="17" fillId="28" borderId="2" xfId="0" applyFont="1" applyFill="1" applyBorder="1" applyAlignment="1">
      <alignment horizontal="left" vertical="center" wrapText="1"/>
    </xf>
    <xf numFmtId="0" fontId="10" fillId="20" borderId="3" xfId="9" applyFont="1" applyFill="1" applyBorder="1" applyAlignment="1">
      <alignment horizontal="left" vertical="center" wrapText="1"/>
    </xf>
    <xf numFmtId="0" fontId="10" fillId="12" borderId="3" xfId="9" applyFont="1" applyFill="1" applyBorder="1" applyAlignment="1">
      <alignment horizontal="left" vertical="center" wrapText="1"/>
    </xf>
    <xf numFmtId="49" fontId="10" fillId="13" borderId="3" xfId="9" applyNumberFormat="1" applyFont="1" applyFill="1" applyBorder="1" applyAlignment="1">
      <alignment horizontal="left" vertical="center" wrapText="1"/>
    </xf>
    <xf numFmtId="0" fontId="10" fillId="16" borderId="3" xfId="9" applyFont="1" applyFill="1" applyBorder="1" applyAlignment="1">
      <alignment horizontal="left" vertical="center" wrapText="1"/>
    </xf>
    <xf numFmtId="0" fontId="17" fillId="0" borderId="1" xfId="0" applyFont="1" applyFill="1" applyBorder="1" applyAlignment="1">
      <alignment horizontal="left" vertical="center" wrapText="1"/>
    </xf>
    <xf numFmtId="166" fontId="17" fillId="0" borderId="1" xfId="4" applyFont="1" applyFill="1" applyBorder="1" applyAlignment="1">
      <alignment horizontal="left" vertical="center" wrapText="1"/>
    </xf>
    <xf numFmtId="0" fontId="17" fillId="21" borderId="2" xfId="0" applyFont="1" applyFill="1" applyBorder="1" applyAlignment="1">
      <alignment horizontal="left" vertical="center" wrapText="1"/>
    </xf>
    <xf numFmtId="14" fontId="17" fillId="21" borderId="2" xfId="0" applyNumberFormat="1" applyFont="1" applyFill="1" applyBorder="1" applyAlignment="1">
      <alignment horizontal="left" vertical="center" wrapText="1"/>
    </xf>
    <xf numFmtId="0" fontId="17" fillId="7" borderId="3" xfId="0" applyFont="1" applyFill="1" applyBorder="1" applyAlignment="1">
      <alignment horizontal="justify" vertical="center" wrapText="1"/>
    </xf>
    <xf numFmtId="14" fontId="17" fillId="11" borderId="1" xfId="0" applyNumberFormat="1" applyFont="1" applyFill="1" applyBorder="1" applyAlignment="1">
      <alignment horizontal="center" vertical="center" wrapText="1"/>
    </xf>
    <xf numFmtId="169" fontId="9" fillId="0" borderId="3" xfId="9" applyNumberFormat="1" applyFont="1" applyFill="1" applyBorder="1" applyAlignment="1">
      <alignment horizontal="center" vertical="center" wrapText="1"/>
    </xf>
    <xf numFmtId="0" fontId="17" fillId="11" borderId="1" xfId="0" applyFont="1" applyFill="1" applyBorder="1" applyAlignment="1">
      <alignment vertical="center" wrapText="1"/>
    </xf>
    <xf numFmtId="0" fontId="17" fillId="0" borderId="1" xfId="0" applyFont="1" applyFill="1" applyBorder="1" applyAlignment="1">
      <alignment vertical="center" wrapText="1"/>
    </xf>
    <xf numFmtId="0" fontId="17" fillId="0" borderId="1" xfId="0" applyFont="1" applyFill="1" applyBorder="1" applyAlignment="1">
      <alignment horizontal="justify" vertical="center" wrapText="1"/>
    </xf>
    <xf numFmtId="0" fontId="9" fillId="0" borderId="0" xfId="9" applyFont="1" applyFill="1" applyAlignment="1">
      <alignment horizontal="left" vertical="center"/>
    </xf>
    <xf numFmtId="0" fontId="8" fillId="0" borderId="3" xfId="0" applyFont="1" applyFill="1" applyBorder="1" applyAlignment="1">
      <alignment vertical="center" wrapText="1"/>
    </xf>
    <xf numFmtId="49" fontId="12" fillId="0" borderId="3" xfId="5" applyNumberFormat="1" applyFont="1" applyFill="1" applyBorder="1" applyAlignment="1">
      <alignment horizontal="center" vertical="center" wrapText="1"/>
    </xf>
    <xf numFmtId="0" fontId="9" fillId="0" borderId="3" xfId="5" applyFont="1" applyFill="1" applyBorder="1" applyAlignment="1">
      <alignment horizontal="center" vertical="center"/>
    </xf>
    <xf numFmtId="174" fontId="9" fillId="0" borderId="1" xfId="9" applyNumberFormat="1" applyFont="1" applyFill="1" applyBorder="1" applyAlignment="1">
      <alignment horizontal="right" vertical="center" wrapText="1"/>
    </xf>
    <xf numFmtId="169" fontId="9" fillId="0" borderId="3" xfId="9" applyNumberFormat="1" applyFont="1" applyFill="1" applyBorder="1" applyAlignment="1">
      <alignment horizontal="justify" vertical="center" wrapText="1"/>
    </xf>
    <xf numFmtId="0" fontId="9" fillId="0" borderId="3" xfId="9" applyNumberFormat="1" applyFont="1" applyFill="1" applyBorder="1" applyAlignment="1">
      <alignment horizontal="justify" vertical="center" wrapText="1"/>
    </xf>
    <xf numFmtId="14" fontId="9" fillId="0" borderId="3" xfId="9" applyNumberFormat="1" applyFont="1" applyFill="1" applyBorder="1" applyAlignment="1">
      <alignment horizontal="justify" vertical="center" wrapText="1"/>
    </xf>
    <xf numFmtId="169" fontId="9" fillId="0" borderId="3" xfId="9" applyNumberFormat="1" applyFont="1" applyFill="1" applyBorder="1" applyAlignment="1">
      <alignment horizontal="justify" vertical="center" wrapText="1"/>
    </xf>
    <xf numFmtId="169" fontId="9" fillId="7" borderId="3" xfId="9" applyNumberFormat="1" applyFont="1" applyFill="1" applyBorder="1" applyAlignment="1">
      <alignment horizontal="justify" vertical="center" wrapText="1"/>
    </xf>
    <xf numFmtId="0" fontId="9" fillId="0" borderId="3" xfId="9" applyNumberFormat="1" applyFont="1" applyFill="1" applyBorder="1" applyAlignment="1">
      <alignment horizontal="justify" vertical="center" wrapText="1"/>
    </xf>
    <xf numFmtId="14" fontId="9" fillId="0" borderId="3" xfId="9" applyNumberFormat="1" applyFont="1" applyFill="1" applyBorder="1" applyAlignment="1">
      <alignment horizontal="justify" vertical="center" wrapText="1"/>
    </xf>
    <xf numFmtId="0" fontId="9" fillId="7" borderId="3" xfId="9" applyNumberFormat="1" applyFont="1" applyFill="1" applyBorder="1" applyAlignment="1">
      <alignment horizontal="justify" vertical="top" wrapText="1"/>
    </xf>
    <xf numFmtId="171" fontId="9" fillId="0" borderId="0" xfId="5" applyNumberFormat="1" applyFont="1" applyAlignment="1">
      <alignment horizontal="center" vertical="center" wrapText="1"/>
    </xf>
    <xf numFmtId="0" fontId="9" fillId="0" borderId="0" xfId="5" applyFont="1" applyAlignment="1">
      <alignment horizontal="center"/>
    </xf>
    <xf numFmtId="171" fontId="10" fillId="6" borderId="4" xfId="5" applyNumberFormat="1" applyFont="1" applyFill="1" applyBorder="1" applyAlignment="1">
      <alignment horizontal="center" vertical="center" wrapText="1"/>
    </xf>
    <xf numFmtId="0" fontId="9" fillId="0" borderId="4" xfId="5" applyFont="1" applyBorder="1"/>
    <xf numFmtId="49" fontId="10" fillId="9" borderId="3" xfId="5" applyNumberFormat="1" applyFont="1" applyFill="1" applyBorder="1" applyAlignment="1">
      <alignment horizontal="center" vertical="center" wrapText="1"/>
    </xf>
    <xf numFmtId="171" fontId="10" fillId="4" borderId="4" xfId="5" applyNumberFormat="1" applyFont="1" applyFill="1" applyBorder="1" applyAlignment="1">
      <alignment horizontal="center" vertical="center" wrapText="1"/>
    </xf>
    <xf numFmtId="171" fontId="10" fillId="5" borderId="4" xfId="5" applyNumberFormat="1" applyFont="1" applyFill="1" applyBorder="1" applyAlignment="1">
      <alignment horizontal="center" vertical="center" wrapText="1"/>
    </xf>
    <xf numFmtId="171" fontId="10" fillId="2" borderId="4" xfId="5" applyNumberFormat="1" applyFont="1" applyFill="1" applyBorder="1" applyAlignment="1">
      <alignment horizontal="center" vertical="center" wrapText="1"/>
    </xf>
    <xf numFmtId="0" fontId="10" fillId="0" borderId="7" xfId="5" applyFont="1" applyBorder="1" applyAlignment="1">
      <alignment horizontal="center" vertical="center" wrapText="1"/>
    </xf>
  </cellXfs>
  <cellStyles count="36">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3" builtinId="8"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4" builtinId="9" hidden="1"/>
    <cellStyle name="Millares [0] 2" xfId="2"/>
    <cellStyle name="Millares [0] 2 2" xfId="35"/>
    <cellStyle name="Moneda" xfId="10" builtinId="4"/>
    <cellStyle name="Moneda [0] 2" xfId="6"/>
    <cellStyle name="Moneda 2" xfId="4"/>
    <cellStyle name="Normal" xfId="0" builtinId="0"/>
    <cellStyle name="Normal 2" xfId="5"/>
    <cellStyle name="Normal 2 2" xfId="9"/>
    <cellStyle name="Normal 3" xfId="1"/>
    <cellStyle name="Normal 3 2" xfId="32"/>
    <cellStyle name="Normal 5 2" xfId="3"/>
    <cellStyle name="Normal 7" xfId="8"/>
    <cellStyle name="Porcentaje 2" xfId="7"/>
    <cellStyle name="Porcentual" xfId="31" builtinId="5"/>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outlinePr summaryBelow="0" summaryRight="0"/>
  </sheetPr>
  <dimension ref="A1:HW286"/>
  <sheetViews>
    <sheetView tabSelected="1" view="pageBreakPreview" topLeftCell="A2" zoomScale="70" zoomScaleNormal="150" zoomScaleSheetLayoutView="70" zoomScalePageLayoutView="150" workbookViewId="0">
      <pane ySplit="1" topLeftCell="A154" activePane="bottomLeft" state="frozen"/>
      <selection activeCell="A2" sqref="A2"/>
      <selection pane="bottomLeft" activeCell="P157" sqref="P157"/>
    </sheetView>
  </sheetViews>
  <sheetFormatPr baseColWidth="10" defaultColWidth="12.42578125" defaultRowHeight="11.25"/>
  <cols>
    <col min="1" max="1" width="3.42578125" style="12" customWidth="1"/>
    <col min="2" max="2" width="4.140625" style="12" customWidth="1"/>
    <col min="3" max="3" width="4.28515625" style="12" customWidth="1"/>
    <col min="4" max="5" width="5.7109375" style="12" customWidth="1"/>
    <col min="6" max="6" width="13.42578125" style="156" hidden="1" customWidth="1"/>
    <col min="7" max="7" width="10.42578125" style="12" customWidth="1"/>
    <col min="8" max="8" width="9.28515625" style="12" customWidth="1"/>
    <col min="9" max="15" width="9.28515625" style="12" hidden="1" customWidth="1"/>
    <col min="16" max="16" width="36.85546875" style="158" customWidth="1"/>
    <col min="17" max="18" width="20.7109375" style="65" customWidth="1"/>
    <col min="19" max="19" width="30.7109375" style="65" customWidth="1"/>
    <col min="20" max="20" width="29.140625" style="65" customWidth="1"/>
    <col min="21" max="27" width="20.7109375" style="65" customWidth="1"/>
    <col min="28" max="28" width="18.85546875" style="159" customWidth="1"/>
    <col min="29" max="29" width="18.85546875" style="12" customWidth="1"/>
    <col min="30" max="30" width="19.140625" style="12" customWidth="1"/>
    <col min="31" max="31" width="25.28515625" style="12" customWidth="1"/>
    <col min="32" max="32" width="22.42578125" style="12" customWidth="1"/>
    <col min="33" max="33" width="22.28515625" style="12" customWidth="1"/>
    <col min="34" max="34" width="21.85546875" style="12" customWidth="1"/>
    <col min="35" max="36" width="27.28515625" style="12" customWidth="1"/>
    <col min="37" max="37" width="15.7109375" style="12" customWidth="1"/>
    <col min="38" max="39" width="16.140625" style="12" customWidth="1"/>
    <col min="40" max="40" width="18.42578125" style="12" customWidth="1"/>
    <col min="41" max="41" width="16.140625" style="12" customWidth="1"/>
    <col min="42" max="42" width="19.140625" style="12" customWidth="1"/>
    <col min="43" max="43" width="18" style="12" customWidth="1"/>
    <col min="44" max="44" width="16.140625" style="12" customWidth="1"/>
    <col min="45" max="46" width="16.7109375" style="12" customWidth="1"/>
    <col min="47" max="47" width="19.7109375" style="12" customWidth="1"/>
    <col min="48" max="51" width="16.140625" style="12" customWidth="1"/>
    <col min="52" max="52" width="16.28515625" style="12" customWidth="1"/>
    <col min="53" max="53" width="18.42578125" style="12" customWidth="1"/>
    <col min="54" max="55" width="17.42578125" style="12" customWidth="1"/>
    <col min="56" max="56" width="15.28515625" style="12" customWidth="1"/>
    <col min="57" max="57" width="13" style="12" customWidth="1"/>
    <col min="58" max="59" width="15.28515625" style="12" customWidth="1"/>
    <col min="60" max="60" width="13" style="12" customWidth="1"/>
    <col min="61" max="61" width="18.7109375" style="12" customWidth="1"/>
    <col min="62" max="62" width="13" style="12" customWidth="1"/>
    <col min="63" max="63" width="16.7109375" style="12" customWidth="1"/>
    <col min="64" max="64" width="13" style="12" customWidth="1"/>
    <col min="65" max="65" width="16.85546875" style="12" customWidth="1"/>
    <col min="66" max="66" width="18.140625" style="12" customWidth="1"/>
    <col min="67" max="71" width="18.7109375" style="12" customWidth="1"/>
    <col min="72" max="72" width="24.7109375" style="12" customWidth="1"/>
    <col min="73" max="73" width="16.85546875" style="12" customWidth="1"/>
    <col min="74" max="74" width="40.7109375" style="12" bestFit="1" customWidth="1"/>
    <col min="75" max="77" width="17.42578125" style="12" customWidth="1"/>
    <col min="78" max="78" width="17.28515625" style="12" customWidth="1"/>
    <col min="79" max="79" width="27.42578125" style="12" customWidth="1"/>
    <col min="80" max="80" width="21.42578125" style="12" bestFit="1" customWidth="1"/>
    <col min="81" max="81" width="18.28515625" style="12" customWidth="1"/>
    <col min="82" max="82" width="16.28515625" style="12" customWidth="1"/>
    <col min="83" max="83" width="15.7109375" style="12" customWidth="1"/>
    <col min="84" max="84" width="20.42578125" style="12" customWidth="1"/>
    <col min="85" max="88" width="20.7109375" style="12" customWidth="1"/>
    <col min="89" max="89" width="19.140625" style="12" customWidth="1"/>
    <col min="90" max="90" width="5" style="12" customWidth="1"/>
    <col min="91" max="91" width="17.42578125" style="12" bestFit="1" customWidth="1"/>
    <col min="92" max="94" width="4.140625" style="12" customWidth="1"/>
    <col min="95" max="222" width="11.85546875" style="12" customWidth="1"/>
    <col min="223" max="223" width="4.140625" style="12" customWidth="1"/>
    <col min="224" max="224" width="16.140625" style="12" customWidth="1"/>
    <col min="225" max="231" width="12.42578125" style="12" customWidth="1"/>
    <col min="232" max="16384" width="12.42578125" style="12"/>
  </cols>
  <sheetData>
    <row r="1" spans="1:231" hidden="1">
      <c r="A1" s="238" t="s">
        <v>274</v>
      </c>
      <c r="B1" s="238"/>
      <c r="C1" s="238"/>
      <c r="D1" s="238"/>
      <c r="E1" s="238"/>
      <c r="F1" s="238"/>
      <c r="G1" s="238"/>
      <c r="H1" s="238"/>
      <c r="I1" s="238"/>
      <c r="J1" s="238"/>
      <c r="K1" s="238"/>
      <c r="L1" s="238"/>
      <c r="M1" s="238"/>
      <c r="N1" s="238"/>
      <c r="O1" s="238"/>
      <c r="P1" s="238"/>
      <c r="Q1" s="238"/>
      <c r="R1" s="187"/>
      <c r="S1" s="187"/>
      <c r="T1" s="187"/>
      <c r="U1" s="187"/>
      <c r="V1" s="187"/>
      <c r="W1" s="187"/>
      <c r="X1" s="187"/>
      <c r="Y1" s="187"/>
      <c r="Z1" s="187"/>
      <c r="AA1" s="187"/>
      <c r="AB1" s="9"/>
      <c r="AC1" s="235"/>
      <c r="AD1" s="235"/>
      <c r="AE1" s="235"/>
      <c r="AF1" s="235"/>
      <c r="AG1" s="235"/>
      <c r="AH1" s="235"/>
      <c r="AI1" s="235"/>
      <c r="AJ1" s="235"/>
      <c r="AK1" s="236" t="s">
        <v>19</v>
      </c>
      <c r="AL1" s="233"/>
      <c r="AM1" s="233"/>
      <c r="AN1" s="233"/>
      <c r="AO1" s="233"/>
      <c r="AP1" s="233"/>
      <c r="AQ1" s="233"/>
      <c r="AR1" s="233"/>
      <c r="AS1" s="233"/>
      <c r="AT1" s="233"/>
      <c r="AU1" s="233"/>
      <c r="AV1" s="233"/>
      <c r="AW1" s="233"/>
      <c r="AX1" s="233"/>
      <c r="AY1" s="233"/>
      <c r="AZ1" s="233"/>
      <c r="BA1" s="233"/>
      <c r="BB1" s="233"/>
      <c r="BC1" s="233"/>
      <c r="BD1" s="237" t="s">
        <v>0</v>
      </c>
      <c r="BE1" s="233"/>
      <c r="BF1" s="233"/>
      <c r="BG1" s="233"/>
      <c r="BH1" s="233"/>
      <c r="BI1" s="233"/>
      <c r="BJ1" s="233"/>
      <c r="BK1" s="233"/>
      <c r="BL1" s="233"/>
      <c r="BM1" s="233"/>
      <c r="BN1" s="233"/>
      <c r="BO1" s="233"/>
      <c r="BP1" s="10"/>
      <c r="BQ1" s="10"/>
      <c r="BR1" s="10"/>
      <c r="BS1" s="10"/>
      <c r="BT1" s="232" t="s">
        <v>8</v>
      </c>
      <c r="BU1" s="233"/>
      <c r="BV1" s="233"/>
      <c r="BW1" s="233"/>
      <c r="BX1" s="233"/>
      <c r="BY1" s="233"/>
      <c r="BZ1" s="233"/>
      <c r="CA1" s="233"/>
      <c r="CB1" s="233"/>
      <c r="CC1" s="233"/>
      <c r="CD1" s="233"/>
      <c r="CE1" s="233"/>
      <c r="CF1" s="233"/>
      <c r="CG1" s="233"/>
      <c r="CH1" s="233"/>
      <c r="CI1" s="233"/>
      <c r="CJ1" s="233"/>
      <c r="CK1" s="233"/>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row>
    <row r="2" spans="1:231" ht="67.5">
      <c r="A2" s="13" t="s">
        <v>20</v>
      </c>
      <c r="B2" s="13" t="s">
        <v>21</v>
      </c>
      <c r="C2" s="13" t="s">
        <v>22</v>
      </c>
      <c r="D2" s="13" t="s">
        <v>23</v>
      </c>
      <c r="E2" s="13" t="s">
        <v>24</v>
      </c>
      <c r="F2" s="14" t="s">
        <v>25</v>
      </c>
      <c r="G2" s="13" t="s">
        <v>26</v>
      </c>
      <c r="H2" s="13" t="s">
        <v>27</v>
      </c>
      <c r="I2" s="193" t="s">
        <v>428</v>
      </c>
      <c r="J2" s="193" t="s">
        <v>429</v>
      </c>
      <c r="K2" s="193" t="s">
        <v>430</v>
      </c>
      <c r="L2" s="194" t="s">
        <v>431</v>
      </c>
      <c r="M2" s="193" t="s">
        <v>432</v>
      </c>
      <c r="N2" s="194" t="s">
        <v>433</v>
      </c>
      <c r="O2" s="194" t="s">
        <v>434</v>
      </c>
      <c r="P2" s="15" t="s">
        <v>28</v>
      </c>
      <c r="Q2" s="15" t="s">
        <v>29</v>
      </c>
      <c r="R2" s="188" t="s">
        <v>418</v>
      </c>
      <c r="S2" s="188" t="s">
        <v>419</v>
      </c>
      <c r="T2" s="188" t="s">
        <v>420</v>
      </c>
      <c r="U2" s="188" t="s">
        <v>421</v>
      </c>
      <c r="V2" s="188" t="s">
        <v>422</v>
      </c>
      <c r="W2" s="188" t="s">
        <v>423</v>
      </c>
      <c r="X2" s="189" t="s">
        <v>424</v>
      </c>
      <c r="Y2" s="188" t="s">
        <v>425</v>
      </c>
      <c r="Z2" s="188" t="s">
        <v>426</v>
      </c>
      <c r="AA2" s="188" t="s">
        <v>427</v>
      </c>
      <c r="AB2" s="16" t="s">
        <v>30</v>
      </c>
      <c r="AC2" s="17" t="s">
        <v>31</v>
      </c>
      <c r="AD2" s="17" t="s">
        <v>2</v>
      </c>
      <c r="AE2" s="17" t="s">
        <v>32</v>
      </c>
      <c r="AF2" s="17" t="s">
        <v>33</v>
      </c>
      <c r="AG2" s="17" t="s">
        <v>34</v>
      </c>
      <c r="AH2" s="17" t="s">
        <v>35</v>
      </c>
      <c r="AI2" s="17" t="s">
        <v>36</v>
      </c>
      <c r="AJ2" s="17" t="s">
        <v>3</v>
      </c>
      <c r="AK2" s="18" t="s">
        <v>37</v>
      </c>
      <c r="AL2" s="18" t="s">
        <v>38</v>
      </c>
      <c r="AM2" s="18" t="s">
        <v>39</v>
      </c>
      <c r="AN2" s="18" t="s">
        <v>40</v>
      </c>
      <c r="AO2" s="18" t="s">
        <v>41</v>
      </c>
      <c r="AP2" s="18" t="s">
        <v>42</v>
      </c>
      <c r="AQ2" s="18" t="s">
        <v>4</v>
      </c>
      <c r="AR2" s="18" t="s">
        <v>43</v>
      </c>
      <c r="AS2" s="18" t="s">
        <v>44</v>
      </c>
      <c r="AT2" s="18" t="s">
        <v>45</v>
      </c>
      <c r="AU2" s="18" t="s">
        <v>46</v>
      </c>
      <c r="AV2" s="18" t="s">
        <v>47</v>
      </c>
      <c r="AW2" s="18" t="s">
        <v>7</v>
      </c>
      <c r="AX2" s="18" t="s">
        <v>15</v>
      </c>
      <c r="AY2" s="18" t="s">
        <v>16</v>
      </c>
      <c r="AZ2" s="18" t="s">
        <v>6</v>
      </c>
      <c r="BA2" s="18" t="s">
        <v>5</v>
      </c>
      <c r="BB2" s="18" t="s">
        <v>48</v>
      </c>
      <c r="BC2" s="18" t="s">
        <v>49</v>
      </c>
      <c r="BD2" s="19" t="s">
        <v>50</v>
      </c>
      <c r="BE2" s="19" t="s">
        <v>51</v>
      </c>
      <c r="BF2" s="19" t="s">
        <v>52</v>
      </c>
      <c r="BG2" s="19" t="s">
        <v>1</v>
      </c>
      <c r="BH2" s="19" t="s">
        <v>53</v>
      </c>
      <c r="BI2" s="19" t="s">
        <v>54</v>
      </c>
      <c r="BJ2" s="19" t="s">
        <v>55</v>
      </c>
      <c r="BK2" s="19" t="s">
        <v>56</v>
      </c>
      <c r="BL2" s="19" t="s">
        <v>57</v>
      </c>
      <c r="BM2" s="19" t="s">
        <v>58</v>
      </c>
      <c r="BN2" s="19" t="s">
        <v>59</v>
      </c>
      <c r="BO2" s="20" t="s">
        <v>9</v>
      </c>
      <c r="BP2" s="20" t="s">
        <v>229</v>
      </c>
      <c r="BQ2" s="20" t="s">
        <v>230</v>
      </c>
      <c r="BR2" s="20" t="s">
        <v>231</v>
      </c>
      <c r="BS2" s="20" t="s">
        <v>232</v>
      </c>
      <c r="BT2" s="20" t="s">
        <v>228</v>
      </c>
      <c r="BU2" s="20" t="s">
        <v>14</v>
      </c>
      <c r="BV2" s="20" t="s">
        <v>60</v>
      </c>
      <c r="BW2" s="20" t="s">
        <v>61</v>
      </c>
      <c r="BX2" s="20" t="s">
        <v>291</v>
      </c>
      <c r="BY2" s="20" t="s">
        <v>292</v>
      </c>
      <c r="BZ2" s="20" t="s">
        <v>10</v>
      </c>
      <c r="CA2" s="20" t="s">
        <v>11</v>
      </c>
      <c r="CB2" s="20" t="s">
        <v>17</v>
      </c>
      <c r="CC2" s="20" t="s">
        <v>18</v>
      </c>
      <c r="CD2" s="20" t="s">
        <v>62</v>
      </c>
      <c r="CE2" s="20" t="s">
        <v>63</v>
      </c>
      <c r="CF2" s="20" t="s">
        <v>64</v>
      </c>
      <c r="CG2" s="20" t="s">
        <v>65</v>
      </c>
      <c r="CH2" s="20" t="s">
        <v>66</v>
      </c>
      <c r="CI2" s="20" t="s">
        <v>67</v>
      </c>
      <c r="CJ2" s="20" t="s">
        <v>12</v>
      </c>
      <c r="CK2" s="20" t="s">
        <v>68</v>
      </c>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row>
    <row r="3" spans="1:231" ht="22.5" customHeight="1">
      <c r="A3" s="28" t="s">
        <v>69</v>
      </c>
      <c r="B3" s="28"/>
      <c r="C3" s="28"/>
      <c r="D3" s="28"/>
      <c r="E3" s="28"/>
      <c r="F3" s="29"/>
      <c r="G3" s="30"/>
      <c r="H3" s="30"/>
      <c r="I3" s="30"/>
      <c r="J3" s="30"/>
      <c r="K3" s="30"/>
      <c r="L3" s="30"/>
      <c r="M3" s="30"/>
      <c r="N3" s="30"/>
      <c r="O3" s="30"/>
      <c r="P3" s="31" t="s">
        <v>70</v>
      </c>
      <c r="Q3" s="39"/>
      <c r="R3" s="39"/>
      <c r="S3" s="39"/>
      <c r="T3" s="39"/>
      <c r="U3" s="39"/>
      <c r="V3" s="39"/>
      <c r="W3" s="39"/>
      <c r="X3" s="39"/>
      <c r="Y3" s="23"/>
      <c r="Z3" s="23"/>
      <c r="AA3" s="23"/>
      <c r="AB3" s="24"/>
      <c r="AC3" s="32"/>
      <c r="AD3" s="32"/>
      <c r="AE3" s="32"/>
      <c r="AF3" s="32"/>
      <c r="AG3" s="32"/>
      <c r="AH3" s="32"/>
      <c r="AI3" s="32"/>
      <c r="AJ3" s="32"/>
      <c r="AK3" s="33"/>
      <c r="AL3" s="33"/>
      <c r="AM3" s="33"/>
      <c r="AN3" s="33"/>
      <c r="AO3" s="33"/>
      <c r="AP3" s="33"/>
      <c r="AQ3" s="33"/>
      <c r="AR3" s="33"/>
      <c r="AS3" s="33"/>
      <c r="AT3" s="33"/>
      <c r="AU3" s="33"/>
      <c r="AV3" s="33"/>
      <c r="AW3" s="33"/>
      <c r="AX3" s="33"/>
      <c r="AY3" s="33"/>
      <c r="AZ3" s="33"/>
      <c r="BA3" s="33"/>
      <c r="BB3" s="33"/>
      <c r="BC3" s="33"/>
      <c r="BD3" s="32"/>
      <c r="BE3" s="32"/>
      <c r="BF3" s="32"/>
      <c r="BG3" s="32"/>
      <c r="BH3" s="32"/>
      <c r="BI3" s="32"/>
      <c r="BJ3" s="32"/>
      <c r="BK3" s="32"/>
      <c r="BL3" s="32"/>
      <c r="BM3" s="32"/>
      <c r="BN3" s="32"/>
      <c r="BO3" s="32"/>
      <c r="BP3" s="32"/>
      <c r="BQ3" s="32"/>
      <c r="BR3" s="32"/>
      <c r="BS3" s="32"/>
      <c r="BT3" s="34"/>
      <c r="BU3" s="34"/>
      <c r="BV3" s="32"/>
      <c r="BW3" s="32"/>
      <c r="BX3" s="32"/>
      <c r="BY3" s="32"/>
      <c r="BZ3" s="32"/>
      <c r="CA3" s="32"/>
      <c r="CB3" s="32"/>
      <c r="CC3" s="32"/>
      <c r="CD3" s="32"/>
      <c r="CE3" s="32"/>
      <c r="CF3" s="32"/>
      <c r="CG3" s="32"/>
      <c r="CH3" s="32"/>
      <c r="CI3" s="32"/>
      <c r="CJ3" s="32"/>
      <c r="CK3" s="32"/>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11"/>
      <c r="HR3" s="11"/>
      <c r="HS3" s="11"/>
      <c r="HT3" s="11"/>
      <c r="HU3" s="11"/>
      <c r="HV3" s="11"/>
      <c r="HW3" s="11"/>
    </row>
    <row r="4" spans="1:231">
      <c r="A4" s="35" t="s">
        <v>69</v>
      </c>
      <c r="B4" s="35" t="s">
        <v>71</v>
      </c>
      <c r="C4" s="35"/>
      <c r="D4" s="35"/>
      <c r="E4" s="35"/>
      <c r="F4" s="36"/>
      <c r="G4" s="37"/>
      <c r="H4" s="37"/>
      <c r="I4" s="37"/>
      <c r="J4" s="37"/>
      <c r="K4" s="37"/>
      <c r="L4" s="37"/>
      <c r="M4" s="37"/>
      <c r="N4" s="37"/>
      <c r="O4" s="37"/>
      <c r="P4" s="161" t="s">
        <v>72</v>
      </c>
      <c r="Q4" s="161"/>
      <c r="R4" s="161"/>
      <c r="S4" s="161"/>
      <c r="T4" s="161"/>
      <c r="U4" s="161"/>
      <c r="V4" s="161"/>
      <c r="W4" s="161"/>
      <c r="X4" s="161"/>
      <c r="Y4" s="161"/>
      <c r="Z4" s="161"/>
      <c r="AA4" s="161"/>
      <c r="AB4" s="40"/>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11"/>
      <c r="HR4" s="11"/>
      <c r="HS4" s="11"/>
      <c r="HT4" s="11"/>
      <c r="HU4" s="11"/>
      <c r="HV4" s="11"/>
      <c r="HW4" s="11"/>
    </row>
    <row r="5" spans="1:231">
      <c r="A5" s="43" t="s">
        <v>69</v>
      </c>
      <c r="B5" s="43" t="s">
        <v>71</v>
      </c>
      <c r="C5" s="43" t="s">
        <v>73</v>
      </c>
      <c r="D5" s="43"/>
      <c r="E5" s="43"/>
      <c r="F5" s="44"/>
      <c r="G5" s="43"/>
      <c r="H5" s="45"/>
      <c r="I5" s="45"/>
      <c r="J5" s="45"/>
      <c r="K5" s="45"/>
      <c r="L5" s="45"/>
      <c r="M5" s="45"/>
      <c r="N5" s="45"/>
      <c r="O5" s="45"/>
      <c r="P5" s="162" t="s">
        <v>74</v>
      </c>
      <c r="Q5" s="162"/>
      <c r="R5" s="162"/>
      <c r="S5" s="162"/>
      <c r="T5" s="162"/>
      <c r="U5" s="162"/>
      <c r="V5" s="162"/>
      <c r="W5" s="162"/>
      <c r="X5" s="162"/>
      <c r="Y5" s="162"/>
      <c r="Z5" s="162"/>
      <c r="AA5" s="162"/>
      <c r="AB5" s="40"/>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11"/>
      <c r="HR5" s="11"/>
      <c r="HS5" s="11"/>
      <c r="HT5" s="11"/>
      <c r="HU5" s="11"/>
      <c r="HV5" s="11"/>
      <c r="HW5" s="11"/>
    </row>
    <row r="6" spans="1:231">
      <c r="A6" s="47" t="s">
        <v>69</v>
      </c>
      <c r="B6" s="47" t="s">
        <v>71</v>
      </c>
      <c r="C6" s="47" t="s">
        <v>73</v>
      </c>
      <c r="D6" s="47" t="s">
        <v>75</v>
      </c>
      <c r="E6" s="47"/>
      <c r="F6" s="48"/>
      <c r="G6" s="49"/>
      <c r="H6" s="49"/>
      <c r="I6" s="49"/>
      <c r="J6" s="49"/>
      <c r="K6" s="49"/>
      <c r="L6" s="49"/>
      <c r="M6" s="49"/>
      <c r="N6" s="49"/>
      <c r="O6" s="49"/>
      <c r="P6" s="163" t="s">
        <v>76</v>
      </c>
      <c r="Q6" s="163"/>
      <c r="R6" s="163"/>
      <c r="S6" s="163"/>
      <c r="T6" s="163"/>
      <c r="U6" s="163"/>
      <c r="V6" s="163"/>
      <c r="W6" s="163"/>
      <c r="X6" s="163"/>
      <c r="Y6" s="163"/>
      <c r="Z6" s="163"/>
      <c r="AA6" s="163"/>
      <c r="AB6" s="40"/>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27"/>
      <c r="CM6" s="52"/>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11"/>
      <c r="HR6" s="11"/>
      <c r="HS6" s="11"/>
      <c r="HT6" s="11"/>
      <c r="HU6" s="11"/>
      <c r="HV6" s="11"/>
      <c r="HW6" s="11"/>
    </row>
    <row r="7" spans="1:231">
      <c r="A7" s="53" t="s">
        <v>69</v>
      </c>
      <c r="B7" s="53" t="s">
        <v>71</v>
      </c>
      <c r="C7" s="53" t="s">
        <v>73</v>
      </c>
      <c r="D7" s="53" t="s">
        <v>75</v>
      </c>
      <c r="E7" s="53" t="s">
        <v>77</v>
      </c>
      <c r="F7" s="54"/>
      <c r="G7" s="55"/>
      <c r="H7" s="55"/>
      <c r="I7" s="55"/>
      <c r="J7" s="55"/>
      <c r="K7" s="55"/>
      <c r="L7" s="55"/>
      <c r="M7" s="55"/>
      <c r="N7" s="55"/>
      <c r="O7" s="55"/>
      <c r="P7" s="164" t="s">
        <v>78</v>
      </c>
      <c r="Q7" s="164"/>
      <c r="R7" s="164"/>
      <c r="S7" s="164"/>
      <c r="T7" s="164"/>
      <c r="U7" s="164"/>
      <c r="V7" s="164"/>
      <c r="W7" s="164"/>
      <c r="X7" s="164"/>
      <c r="Y7" s="164"/>
      <c r="Z7" s="164"/>
      <c r="AA7" s="164"/>
      <c r="AB7" s="40"/>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2"/>
      <c r="CM7" s="57"/>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11"/>
      <c r="HR7" s="11"/>
      <c r="HS7" s="11"/>
      <c r="HT7" s="11"/>
      <c r="HU7" s="11"/>
      <c r="HV7" s="11"/>
      <c r="HW7" s="11"/>
    </row>
    <row r="8" spans="1:231" s="65" customFormat="1" ht="67.5">
      <c r="A8" s="58" t="s">
        <v>69</v>
      </c>
      <c r="B8" s="58" t="s">
        <v>71</v>
      </c>
      <c r="C8" s="58" t="s">
        <v>73</v>
      </c>
      <c r="D8" s="58" t="s">
        <v>75</v>
      </c>
      <c r="E8" s="58" t="s">
        <v>77</v>
      </c>
      <c r="F8" s="59" t="s">
        <v>204</v>
      </c>
      <c r="G8" s="58" t="s">
        <v>277</v>
      </c>
      <c r="H8" s="58" t="s">
        <v>208</v>
      </c>
      <c r="I8" s="58"/>
      <c r="J8" s="58"/>
      <c r="K8" s="58"/>
      <c r="L8" s="58"/>
      <c r="M8" s="58"/>
      <c r="N8" s="58"/>
      <c r="O8" s="58"/>
      <c r="P8" s="60" t="s">
        <v>203</v>
      </c>
      <c r="Q8" s="39">
        <f>AB8</f>
        <v>70000000</v>
      </c>
      <c r="R8" s="39" t="s">
        <v>475</v>
      </c>
      <c r="S8" s="39" t="s">
        <v>476</v>
      </c>
      <c r="T8" s="39" t="s">
        <v>477</v>
      </c>
      <c r="U8" s="39" t="s">
        <v>478</v>
      </c>
      <c r="V8" s="39" t="s">
        <v>479</v>
      </c>
      <c r="W8" s="39" t="s">
        <v>480</v>
      </c>
      <c r="X8" s="39">
        <v>70000000</v>
      </c>
      <c r="Y8" s="39" t="s">
        <v>70</v>
      </c>
      <c r="Z8" s="39" t="s">
        <v>481</v>
      </c>
      <c r="AA8" s="39" t="s">
        <v>443</v>
      </c>
      <c r="AB8" s="40">
        <f t="shared" ref="AB8:AB68" si="0">SUM(AC8:CK8)</f>
        <v>70000000</v>
      </c>
      <c r="AC8" s="61"/>
      <c r="AD8" s="61"/>
      <c r="AE8" s="61"/>
      <c r="AF8" s="61"/>
      <c r="AG8" s="61"/>
      <c r="AH8" s="61"/>
      <c r="AI8" s="61"/>
      <c r="AJ8" s="61"/>
      <c r="AK8" s="61">
        <v>70000000</v>
      </c>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2"/>
      <c r="CM8" s="63"/>
      <c r="CN8" s="62"/>
      <c r="CO8" s="62"/>
      <c r="CP8" s="62"/>
      <c r="CQ8" s="62"/>
      <c r="CR8" s="62"/>
      <c r="CS8" s="62"/>
      <c r="CT8" s="62"/>
      <c r="CU8" s="62"/>
      <c r="CV8" s="62"/>
      <c r="CW8" s="62"/>
      <c r="CX8" s="62"/>
      <c r="CY8" s="62"/>
      <c r="CZ8" s="62"/>
      <c r="DA8" s="62"/>
      <c r="DB8" s="62"/>
      <c r="DC8" s="62"/>
      <c r="DD8" s="62"/>
      <c r="DE8" s="62"/>
      <c r="DF8" s="62"/>
      <c r="DG8" s="62"/>
      <c r="DH8" s="62"/>
      <c r="DI8" s="62"/>
      <c r="DJ8" s="62"/>
      <c r="DK8" s="62"/>
      <c r="DL8" s="62"/>
      <c r="DM8" s="62"/>
      <c r="DN8" s="62"/>
      <c r="DO8" s="62"/>
      <c r="DP8" s="62"/>
      <c r="DQ8" s="62"/>
      <c r="DR8" s="62"/>
      <c r="DS8" s="62"/>
      <c r="DT8" s="62"/>
      <c r="DU8" s="62"/>
      <c r="DV8" s="62"/>
      <c r="DW8" s="62"/>
      <c r="DX8" s="62"/>
      <c r="DY8" s="62"/>
      <c r="DZ8" s="62"/>
      <c r="EA8" s="62"/>
      <c r="EB8" s="62"/>
      <c r="EC8" s="62"/>
      <c r="ED8" s="62"/>
      <c r="EE8" s="62"/>
      <c r="EF8" s="62"/>
      <c r="EG8" s="62"/>
      <c r="EH8" s="62"/>
      <c r="EI8" s="62"/>
      <c r="EJ8" s="62"/>
      <c r="EK8" s="62"/>
      <c r="EL8" s="62"/>
      <c r="EM8" s="62"/>
      <c r="EN8" s="62"/>
      <c r="EO8" s="62"/>
      <c r="EP8" s="62"/>
      <c r="EQ8" s="62"/>
      <c r="ER8" s="62"/>
      <c r="ES8" s="62"/>
      <c r="ET8" s="62"/>
      <c r="EU8" s="62"/>
      <c r="EV8" s="62"/>
      <c r="EW8" s="62"/>
      <c r="EX8" s="62"/>
      <c r="EY8" s="62"/>
      <c r="EZ8" s="62"/>
      <c r="FA8" s="62"/>
      <c r="FB8" s="62"/>
      <c r="FC8" s="62"/>
      <c r="FD8" s="62"/>
      <c r="FE8" s="62"/>
      <c r="FF8" s="62"/>
      <c r="FG8" s="62"/>
      <c r="FH8" s="62"/>
      <c r="FI8" s="62"/>
      <c r="FJ8" s="62"/>
      <c r="FK8" s="62"/>
      <c r="FL8" s="62"/>
      <c r="FM8" s="62"/>
      <c r="FN8" s="62"/>
      <c r="FO8" s="62"/>
      <c r="FP8" s="62"/>
      <c r="FQ8" s="62"/>
      <c r="FR8" s="62"/>
      <c r="FS8" s="62"/>
      <c r="FT8" s="62"/>
      <c r="FU8" s="62"/>
      <c r="FV8" s="62"/>
      <c r="FW8" s="62"/>
      <c r="FX8" s="62"/>
      <c r="FY8" s="62"/>
      <c r="FZ8" s="62"/>
      <c r="GA8" s="62"/>
      <c r="GB8" s="62"/>
      <c r="GC8" s="62"/>
      <c r="GD8" s="62"/>
      <c r="GE8" s="62"/>
      <c r="GF8" s="62"/>
      <c r="GG8" s="62"/>
      <c r="GH8" s="62"/>
      <c r="GI8" s="62"/>
      <c r="GJ8" s="62"/>
      <c r="GK8" s="62"/>
      <c r="GL8" s="62"/>
      <c r="GM8" s="62"/>
      <c r="GN8" s="62"/>
      <c r="GO8" s="62"/>
      <c r="GP8" s="62"/>
      <c r="GQ8" s="62"/>
      <c r="GR8" s="62"/>
      <c r="GS8" s="62"/>
      <c r="GT8" s="62"/>
      <c r="GU8" s="62"/>
      <c r="GV8" s="62"/>
      <c r="GW8" s="62"/>
      <c r="GX8" s="62"/>
      <c r="GY8" s="62"/>
      <c r="GZ8" s="62"/>
      <c r="HA8" s="62"/>
      <c r="HB8" s="62"/>
      <c r="HC8" s="62"/>
      <c r="HD8" s="62"/>
      <c r="HE8" s="62"/>
      <c r="HF8" s="62"/>
      <c r="HG8" s="62"/>
      <c r="HH8" s="62"/>
      <c r="HI8" s="62"/>
      <c r="HJ8" s="62"/>
      <c r="HK8" s="62"/>
      <c r="HL8" s="62"/>
      <c r="HM8" s="62"/>
      <c r="HN8" s="62"/>
      <c r="HO8" s="62"/>
      <c r="HP8" s="62"/>
      <c r="HQ8" s="64"/>
      <c r="HR8" s="64"/>
      <c r="HS8" s="64"/>
      <c r="HT8" s="64"/>
      <c r="HU8" s="64"/>
      <c r="HV8" s="64"/>
      <c r="HW8" s="64"/>
    </row>
    <row r="9" spans="1:231">
      <c r="A9" s="47" t="s">
        <v>69</v>
      </c>
      <c r="B9" s="47" t="s">
        <v>71</v>
      </c>
      <c r="C9" s="47" t="s">
        <v>73</v>
      </c>
      <c r="D9" s="47" t="s">
        <v>79</v>
      </c>
      <c r="E9" s="47"/>
      <c r="F9" s="48"/>
      <c r="G9" s="49"/>
      <c r="H9" s="49"/>
      <c r="I9" s="49"/>
      <c r="J9" s="49"/>
      <c r="K9" s="49"/>
      <c r="L9" s="49"/>
      <c r="M9" s="49"/>
      <c r="N9" s="49"/>
      <c r="O9" s="49"/>
      <c r="P9" s="50" t="s">
        <v>80</v>
      </c>
      <c r="Q9" s="50"/>
      <c r="R9" s="50"/>
      <c r="S9" s="50"/>
      <c r="T9" s="50"/>
      <c r="U9" s="50"/>
      <c r="V9" s="50"/>
      <c r="W9" s="50"/>
      <c r="X9" s="50"/>
      <c r="Y9" s="50"/>
      <c r="Z9" s="50"/>
      <c r="AA9" s="50"/>
      <c r="AB9" s="40">
        <f t="shared" si="0"/>
        <v>0</v>
      </c>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11"/>
      <c r="HR9" s="11"/>
      <c r="HS9" s="11"/>
      <c r="HT9" s="11"/>
      <c r="HU9" s="11"/>
      <c r="HV9" s="11"/>
      <c r="HW9" s="11"/>
    </row>
    <row r="10" spans="1:231">
      <c r="A10" s="53" t="s">
        <v>69</v>
      </c>
      <c r="B10" s="53" t="s">
        <v>71</v>
      </c>
      <c r="C10" s="53" t="s">
        <v>73</v>
      </c>
      <c r="D10" s="53" t="s">
        <v>79</v>
      </c>
      <c r="E10" s="53" t="s">
        <v>81</v>
      </c>
      <c r="F10" s="54"/>
      <c r="G10" s="55"/>
      <c r="H10" s="55"/>
      <c r="I10" s="55"/>
      <c r="J10" s="55"/>
      <c r="K10" s="55"/>
      <c r="L10" s="55"/>
      <c r="M10" s="55"/>
      <c r="N10" s="55"/>
      <c r="O10" s="55"/>
      <c r="P10" s="56" t="s">
        <v>82</v>
      </c>
      <c r="Q10" s="56"/>
      <c r="R10" s="56"/>
      <c r="S10" s="56"/>
      <c r="T10" s="56"/>
      <c r="U10" s="56"/>
      <c r="V10" s="56"/>
      <c r="W10" s="56"/>
      <c r="X10" s="56"/>
      <c r="Y10" s="56"/>
      <c r="Z10" s="56"/>
      <c r="AA10" s="56"/>
      <c r="AB10" s="40">
        <f t="shared" si="0"/>
        <v>0</v>
      </c>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row>
    <row r="11" spans="1:231" s="65" customFormat="1" ht="101.25">
      <c r="A11" s="68" t="s">
        <v>69</v>
      </c>
      <c r="B11" s="68" t="s">
        <v>71</v>
      </c>
      <c r="C11" s="68" t="s">
        <v>73</v>
      </c>
      <c r="D11" s="68" t="s">
        <v>79</v>
      </c>
      <c r="E11" s="68" t="s">
        <v>81</v>
      </c>
      <c r="F11" s="59" t="s">
        <v>207</v>
      </c>
      <c r="G11" s="58" t="s">
        <v>278</v>
      </c>
      <c r="H11" s="58" t="s">
        <v>208</v>
      </c>
      <c r="I11" s="58"/>
      <c r="J11" s="58"/>
      <c r="K11" s="58"/>
      <c r="L11" s="58"/>
      <c r="M11" s="58"/>
      <c r="N11" s="58"/>
      <c r="O11" s="58"/>
      <c r="P11" s="106" t="s">
        <v>233</v>
      </c>
      <c r="Q11" s="39">
        <f t="shared" ref="Q11:Q72" si="1">AB11</f>
        <v>100000000</v>
      </c>
      <c r="R11" s="39" t="s">
        <v>471</v>
      </c>
      <c r="S11" s="39" t="s">
        <v>472</v>
      </c>
      <c r="T11" s="39" t="s">
        <v>473</v>
      </c>
      <c r="U11" s="39" t="s">
        <v>474</v>
      </c>
      <c r="V11" s="39" t="s">
        <v>453</v>
      </c>
      <c r="W11" s="39" t="s">
        <v>439</v>
      </c>
      <c r="X11" s="39">
        <v>100000000</v>
      </c>
      <c r="Y11" s="39" t="s">
        <v>70</v>
      </c>
      <c r="Z11" s="39" t="s">
        <v>482</v>
      </c>
      <c r="AA11" s="39" t="s">
        <v>443</v>
      </c>
      <c r="AB11" s="40">
        <f t="shared" si="0"/>
        <v>100000000</v>
      </c>
      <c r="AC11" s="61"/>
      <c r="AD11" s="61"/>
      <c r="AE11" s="61"/>
      <c r="AF11" s="61"/>
      <c r="AG11" s="61"/>
      <c r="AH11" s="61"/>
      <c r="AI11" s="61"/>
      <c r="AJ11" s="61"/>
      <c r="AK11" s="61">
        <v>2500000</v>
      </c>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9">
        <v>96000000</v>
      </c>
      <c r="BJ11" s="69">
        <v>1500000</v>
      </c>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c r="EO11" s="62"/>
      <c r="EP11" s="62"/>
      <c r="EQ11" s="62"/>
      <c r="ER11" s="62"/>
      <c r="ES11" s="62"/>
      <c r="ET11" s="62"/>
      <c r="EU11" s="62"/>
      <c r="EV11" s="62"/>
      <c r="EW11" s="62"/>
      <c r="EX11" s="62"/>
      <c r="EY11" s="62"/>
      <c r="EZ11" s="62"/>
      <c r="FA11" s="62"/>
      <c r="FB11" s="62"/>
      <c r="FC11" s="62"/>
      <c r="FD11" s="62"/>
      <c r="FE11" s="62"/>
      <c r="FF11" s="62"/>
      <c r="FG11" s="62"/>
      <c r="FH11" s="62"/>
      <c r="FI11" s="62"/>
      <c r="FJ11" s="62"/>
      <c r="FK11" s="62"/>
      <c r="FL11" s="62"/>
      <c r="FM11" s="62"/>
      <c r="FN11" s="62"/>
      <c r="FO11" s="62"/>
      <c r="FP11" s="62"/>
      <c r="FQ11" s="62"/>
      <c r="FR11" s="62"/>
      <c r="FS11" s="62"/>
      <c r="FT11" s="62"/>
      <c r="FU11" s="62"/>
      <c r="FV11" s="62"/>
      <c r="FW11" s="62"/>
      <c r="FX11" s="62"/>
      <c r="FY11" s="62"/>
      <c r="FZ11" s="62"/>
      <c r="GA11" s="62"/>
      <c r="GB11" s="62"/>
      <c r="GC11" s="62"/>
      <c r="GD11" s="62"/>
      <c r="GE11" s="62"/>
      <c r="GF11" s="62"/>
      <c r="GG11" s="62"/>
      <c r="GH11" s="62"/>
      <c r="GI11" s="62"/>
      <c r="GJ11" s="62"/>
      <c r="GK11" s="62"/>
      <c r="GL11" s="62"/>
      <c r="GM11" s="62"/>
      <c r="GN11" s="62"/>
      <c r="GO11" s="62"/>
      <c r="GP11" s="62"/>
      <c r="GQ11" s="62"/>
      <c r="GR11" s="62"/>
      <c r="GS11" s="62"/>
      <c r="GT11" s="62"/>
      <c r="GU11" s="62"/>
      <c r="GV11" s="62"/>
      <c r="GW11" s="62"/>
      <c r="GX11" s="62"/>
      <c r="GY11" s="62"/>
      <c r="GZ11" s="62"/>
      <c r="HA11" s="62"/>
      <c r="HB11" s="62"/>
      <c r="HC11" s="62"/>
      <c r="HD11" s="62"/>
      <c r="HE11" s="62"/>
      <c r="HF11" s="62"/>
      <c r="HG11" s="62"/>
      <c r="HH11" s="62"/>
      <c r="HI11" s="62"/>
      <c r="HJ11" s="62"/>
      <c r="HK11" s="62"/>
      <c r="HL11" s="62"/>
      <c r="HM11" s="62"/>
      <c r="HN11" s="62"/>
      <c r="HO11" s="62"/>
      <c r="HP11" s="62"/>
      <c r="HQ11" s="64"/>
      <c r="HR11" s="64"/>
      <c r="HS11" s="64"/>
      <c r="HT11" s="64"/>
      <c r="HU11" s="64"/>
      <c r="HV11" s="64"/>
      <c r="HW11" s="64"/>
    </row>
    <row r="12" spans="1:231" ht="22.5">
      <c r="A12" s="43" t="s">
        <v>69</v>
      </c>
      <c r="B12" s="43" t="s">
        <v>71</v>
      </c>
      <c r="C12" s="43" t="s">
        <v>83</v>
      </c>
      <c r="D12" s="43"/>
      <c r="E12" s="43"/>
      <c r="F12" s="44"/>
      <c r="G12" s="43"/>
      <c r="H12" s="45"/>
      <c r="I12" s="45"/>
      <c r="J12" s="45"/>
      <c r="K12" s="45"/>
      <c r="L12" s="45"/>
      <c r="M12" s="45"/>
      <c r="N12" s="45"/>
      <c r="O12" s="45"/>
      <c r="P12" s="46" t="s">
        <v>84</v>
      </c>
      <c r="Q12" s="46"/>
      <c r="R12" s="46"/>
      <c r="S12" s="46"/>
      <c r="T12" s="46"/>
      <c r="U12" s="46"/>
      <c r="V12" s="46"/>
      <c r="W12" s="46"/>
      <c r="X12" s="46"/>
      <c r="Y12" s="46"/>
      <c r="Z12" s="46"/>
      <c r="AA12" s="46"/>
      <c r="AB12" s="40">
        <f t="shared" si="0"/>
        <v>0</v>
      </c>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c r="CK12" s="66"/>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11"/>
      <c r="HR12" s="11"/>
      <c r="HS12" s="11"/>
      <c r="HT12" s="11"/>
      <c r="HU12" s="11"/>
      <c r="HV12" s="11"/>
      <c r="HW12" s="11"/>
    </row>
    <row r="13" spans="1:231">
      <c r="A13" s="70" t="s">
        <v>69</v>
      </c>
      <c r="B13" s="70" t="s">
        <v>71</v>
      </c>
      <c r="C13" s="70" t="s">
        <v>83</v>
      </c>
      <c r="D13" s="70" t="s">
        <v>85</v>
      </c>
      <c r="E13" s="70"/>
      <c r="F13" s="71"/>
      <c r="G13" s="72"/>
      <c r="H13" s="72"/>
      <c r="I13" s="72"/>
      <c r="J13" s="72"/>
      <c r="K13" s="72"/>
      <c r="L13" s="72"/>
      <c r="M13" s="72"/>
      <c r="N13" s="72"/>
      <c r="O13" s="72"/>
      <c r="P13" s="73" t="s">
        <v>86</v>
      </c>
      <c r="Q13" s="73"/>
      <c r="R13" s="73"/>
      <c r="S13" s="73"/>
      <c r="T13" s="73"/>
      <c r="U13" s="73"/>
      <c r="V13" s="73"/>
      <c r="W13" s="73"/>
      <c r="X13" s="73"/>
      <c r="Y13" s="73"/>
      <c r="Z13" s="73"/>
      <c r="AA13" s="73"/>
      <c r="AB13" s="40">
        <f t="shared" si="0"/>
        <v>0</v>
      </c>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c r="BY13" s="66"/>
      <c r="BZ13" s="66"/>
      <c r="CA13" s="66"/>
      <c r="CB13" s="66"/>
      <c r="CC13" s="66"/>
      <c r="CD13" s="66"/>
      <c r="CE13" s="66"/>
      <c r="CF13" s="66"/>
      <c r="CG13" s="66"/>
      <c r="CH13" s="66"/>
      <c r="CI13" s="66"/>
      <c r="CJ13" s="66"/>
      <c r="CK13" s="66"/>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11"/>
      <c r="HR13" s="11"/>
      <c r="HS13" s="11"/>
      <c r="HT13" s="11"/>
      <c r="HU13" s="11"/>
      <c r="HV13" s="11"/>
      <c r="HW13" s="11"/>
    </row>
    <row r="14" spans="1:231" s="77" customFormat="1">
      <c r="A14" s="53" t="s">
        <v>69</v>
      </c>
      <c r="B14" s="53" t="s">
        <v>71</v>
      </c>
      <c r="C14" s="53" t="s">
        <v>83</v>
      </c>
      <c r="D14" s="53" t="s">
        <v>85</v>
      </c>
      <c r="E14" s="53" t="s">
        <v>87</v>
      </c>
      <c r="F14" s="74"/>
      <c r="G14" s="55"/>
      <c r="H14" s="55"/>
      <c r="I14" s="55"/>
      <c r="J14" s="55"/>
      <c r="K14" s="55"/>
      <c r="L14" s="55"/>
      <c r="M14" s="55"/>
      <c r="N14" s="55"/>
      <c r="O14" s="55"/>
      <c r="P14" s="56" t="s">
        <v>88</v>
      </c>
      <c r="Q14" s="56"/>
      <c r="R14" s="56"/>
      <c r="S14" s="56"/>
      <c r="T14" s="56"/>
      <c r="U14" s="56"/>
      <c r="V14" s="56"/>
      <c r="W14" s="56"/>
      <c r="X14" s="56"/>
      <c r="Y14" s="56"/>
      <c r="Z14" s="56"/>
      <c r="AA14" s="56"/>
      <c r="AB14" s="40">
        <f t="shared" si="0"/>
        <v>0</v>
      </c>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2"/>
      <c r="CM14" s="62"/>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6"/>
      <c r="HR14" s="76"/>
      <c r="HS14" s="76"/>
      <c r="HT14" s="76"/>
      <c r="HU14" s="76"/>
      <c r="HV14" s="76"/>
      <c r="HW14" s="76"/>
    </row>
    <row r="15" spans="1:231" s="65" customFormat="1" ht="78.75">
      <c r="A15" s="58" t="s">
        <v>69</v>
      </c>
      <c r="B15" s="58" t="s">
        <v>71</v>
      </c>
      <c r="C15" s="58" t="s">
        <v>83</v>
      </c>
      <c r="D15" s="58" t="s">
        <v>85</v>
      </c>
      <c r="E15" s="58" t="s">
        <v>87</v>
      </c>
      <c r="F15" s="59" t="s">
        <v>200</v>
      </c>
      <c r="G15" s="58" t="s">
        <v>279</v>
      </c>
      <c r="H15" s="58" t="s">
        <v>208</v>
      </c>
      <c r="I15" s="58"/>
      <c r="J15" s="58"/>
      <c r="K15" s="58"/>
      <c r="L15" s="58"/>
      <c r="M15" s="58"/>
      <c r="N15" s="58"/>
      <c r="O15" s="58"/>
      <c r="P15" s="60" t="s">
        <v>234</v>
      </c>
      <c r="Q15" s="39">
        <f t="shared" si="1"/>
        <v>50000000</v>
      </c>
      <c r="R15" s="39" t="s">
        <v>483</v>
      </c>
      <c r="S15" s="39" t="s">
        <v>484</v>
      </c>
      <c r="T15" s="39" t="s">
        <v>485</v>
      </c>
      <c r="U15" s="39" t="s">
        <v>486</v>
      </c>
      <c r="V15" s="39" t="s">
        <v>453</v>
      </c>
      <c r="W15" s="39" t="s">
        <v>439</v>
      </c>
      <c r="X15" s="39">
        <v>50000000</v>
      </c>
      <c r="Y15" s="39" t="s">
        <v>70</v>
      </c>
      <c r="Z15" s="39" t="s">
        <v>487</v>
      </c>
      <c r="AA15" s="39" t="s">
        <v>443</v>
      </c>
      <c r="AB15" s="40">
        <f t="shared" si="0"/>
        <v>50000000</v>
      </c>
      <c r="AC15" s="61"/>
      <c r="AD15" s="61"/>
      <c r="AE15" s="61"/>
      <c r="AF15" s="61"/>
      <c r="AG15" s="61"/>
      <c r="AH15" s="61"/>
      <c r="AI15" s="61"/>
      <c r="AJ15" s="61"/>
      <c r="AK15" s="61">
        <v>50000000</v>
      </c>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4"/>
      <c r="HR15" s="64"/>
      <c r="HS15" s="64"/>
      <c r="HT15" s="64"/>
      <c r="HU15" s="64"/>
      <c r="HV15" s="64"/>
      <c r="HW15" s="64"/>
    </row>
    <row r="16" spans="1:231">
      <c r="A16" s="70" t="s">
        <v>69</v>
      </c>
      <c r="B16" s="70" t="s">
        <v>71</v>
      </c>
      <c r="C16" s="70" t="s">
        <v>83</v>
      </c>
      <c r="D16" s="70" t="s">
        <v>89</v>
      </c>
      <c r="E16" s="70"/>
      <c r="F16" s="71"/>
      <c r="G16" s="72"/>
      <c r="H16" s="72"/>
      <c r="I16" s="72"/>
      <c r="J16" s="72"/>
      <c r="K16" s="72"/>
      <c r="L16" s="72"/>
      <c r="M16" s="72"/>
      <c r="N16" s="72"/>
      <c r="O16" s="72"/>
      <c r="P16" s="73" t="s">
        <v>90</v>
      </c>
      <c r="Q16" s="73"/>
      <c r="R16" s="73"/>
      <c r="S16" s="73"/>
      <c r="T16" s="73"/>
      <c r="U16" s="73"/>
      <c r="V16" s="73"/>
      <c r="W16" s="73"/>
      <c r="X16" s="73"/>
      <c r="Y16" s="73"/>
      <c r="Z16" s="73"/>
      <c r="AA16" s="73"/>
      <c r="AB16" s="40">
        <f t="shared" si="0"/>
        <v>0</v>
      </c>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c r="BY16" s="66"/>
      <c r="BZ16" s="66"/>
      <c r="CA16" s="66"/>
      <c r="CB16" s="66"/>
      <c r="CC16" s="66"/>
      <c r="CD16" s="66"/>
      <c r="CE16" s="66"/>
      <c r="CF16" s="66"/>
      <c r="CG16" s="66"/>
      <c r="CH16" s="66"/>
      <c r="CI16" s="66"/>
      <c r="CJ16" s="66"/>
      <c r="CK16" s="66"/>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11"/>
      <c r="HR16" s="11"/>
      <c r="HS16" s="11"/>
      <c r="HT16" s="11"/>
      <c r="HU16" s="11"/>
      <c r="HV16" s="11"/>
      <c r="HW16" s="11"/>
    </row>
    <row r="17" spans="1:231">
      <c r="A17" s="78" t="s">
        <v>69</v>
      </c>
      <c r="B17" s="78" t="s">
        <v>71</v>
      </c>
      <c r="C17" s="78" t="s">
        <v>83</v>
      </c>
      <c r="D17" s="78" t="s">
        <v>89</v>
      </c>
      <c r="E17" s="78" t="s">
        <v>91</v>
      </c>
      <c r="F17" s="79"/>
      <c r="G17" s="80"/>
      <c r="H17" s="80"/>
      <c r="I17" s="80"/>
      <c r="J17" s="80"/>
      <c r="K17" s="80"/>
      <c r="L17" s="80"/>
      <c r="M17" s="80"/>
      <c r="N17" s="80"/>
      <c r="O17" s="80"/>
      <c r="P17" s="81" t="s">
        <v>92</v>
      </c>
      <c r="Q17" s="81"/>
      <c r="R17" s="81"/>
      <c r="S17" s="81"/>
      <c r="T17" s="81"/>
      <c r="U17" s="81"/>
      <c r="V17" s="81"/>
      <c r="W17" s="81"/>
      <c r="X17" s="81"/>
      <c r="Y17" s="81"/>
      <c r="Z17" s="81"/>
      <c r="AA17" s="81"/>
      <c r="AB17" s="40">
        <f t="shared" si="0"/>
        <v>0</v>
      </c>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11"/>
      <c r="HR17" s="11"/>
      <c r="HS17" s="11"/>
      <c r="HT17" s="11"/>
      <c r="HU17" s="11"/>
      <c r="HV17" s="11"/>
      <c r="HW17" s="11"/>
    </row>
    <row r="18" spans="1:231" s="65" customFormat="1" ht="67.5">
      <c r="A18" s="58" t="s">
        <v>69</v>
      </c>
      <c r="B18" s="58" t="s">
        <v>71</v>
      </c>
      <c r="C18" s="58" t="s">
        <v>83</v>
      </c>
      <c r="D18" s="58" t="s">
        <v>89</v>
      </c>
      <c r="E18" s="58" t="s">
        <v>91</v>
      </c>
      <c r="F18" s="59" t="s">
        <v>202</v>
      </c>
      <c r="G18" s="58" t="s">
        <v>280</v>
      </c>
      <c r="H18" s="58" t="s">
        <v>208</v>
      </c>
      <c r="I18" s="58"/>
      <c r="J18" s="58"/>
      <c r="K18" s="58"/>
      <c r="L18" s="58"/>
      <c r="M18" s="58"/>
      <c r="N18" s="58"/>
      <c r="O18" s="58"/>
      <c r="P18" s="60" t="s">
        <v>201</v>
      </c>
      <c r="Q18" s="39">
        <f t="shared" si="1"/>
        <v>100000000</v>
      </c>
      <c r="R18" s="39" t="s">
        <v>488</v>
      </c>
      <c r="S18" s="39" t="s">
        <v>489</v>
      </c>
      <c r="T18" s="39" t="s">
        <v>490</v>
      </c>
      <c r="U18" s="39" t="s">
        <v>491</v>
      </c>
      <c r="V18" s="39" t="s">
        <v>453</v>
      </c>
      <c r="W18" s="39" t="s">
        <v>439</v>
      </c>
      <c r="X18" s="39">
        <v>100000000</v>
      </c>
      <c r="Y18" s="39" t="s">
        <v>70</v>
      </c>
      <c r="Z18" s="39"/>
      <c r="AA18" s="39" t="s">
        <v>443</v>
      </c>
      <c r="AB18" s="40">
        <f t="shared" si="0"/>
        <v>100000000</v>
      </c>
      <c r="AC18" s="61"/>
      <c r="AD18" s="61"/>
      <c r="AE18" s="61"/>
      <c r="AF18" s="61"/>
      <c r="AG18" s="61"/>
      <c r="AH18" s="61"/>
      <c r="AI18" s="61"/>
      <c r="AJ18" s="61"/>
      <c r="AK18" s="61">
        <v>100000000</v>
      </c>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c r="DU18" s="62"/>
      <c r="DV18" s="62"/>
      <c r="DW18" s="62"/>
      <c r="DX18" s="62"/>
      <c r="DY18" s="62"/>
      <c r="DZ18" s="62"/>
      <c r="EA18" s="62"/>
      <c r="EB18" s="62"/>
      <c r="EC18" s="62"/>
      <c r="ED18" s="62"/>
      <c r="EE18" s="62"/>
      <c r="EF18" s="62"/>
      <c r="EG18" s="62"/>
      <c r="EH18" s="62"/>
      <c r="EI18" s="62"/>
      <c r="EJ18" s="62"/>
      <c r="EK18" s="62"/>
      <c r="EL18" s="62"/>
      <c r="EM18" s="62"/>
      <c r="EN18" s="62"/>
      <c r="EO18" s="62"/>
      <c r="EP18" s="62"/>
      <c r="EQ18" s="62"/>
      <c r="ER18" s="62"/>
      <c r="ES18" s="62"/>
      <c r="ET18" s="62"/>
      <c r="EU18" s="62"/>
      <c r="EV18" s="62"/>
      <c r="EW18" s="62"/>
      <c r="EX18" s="62"/>
      <c r="EY18" s="62"/>
      <c r="EZ18" s="62"/>
      <c r="FA18" s="62"/>
      <c r="FB18" s="62"/>
      <c r="FC18" s="62"/>
      <c r="FD18" s="62"/>
      <c r="FE18" s="62"/>
      <c r="FF18" s="62"/>
      <c r="FG18" s="62"/>
      <c r="FH18" s="62"/>
      <c r="FI18" s="62"/>
      <c r="FJ18" s="62"/>
      <c r="FK18" s="62"/>
      <c r="FL18" s="62"/>
      <c r="FM18" s="62"/>
      <c r="FN18" s="62"/>
      <c r="FO18" s="62"/>
      <c r="FP18" s="62"/>
      <c r="FQ18" s="62"/>
      <c r="FR18" s="62"/>
      <c r="FS18" s="62"/>
      <c r="FT18" s="62"/>
      <c r="FU18" s="62"/>
      <c r="FV18" s="62"/>
      <c r="FW18" s="62"/>
      <c r="FX18" s="62"/>
      <c r="FY18" s="62"/>
      <c r="FZ18" s="62"/>
      <c r="GA18" s="62"/>
      <c r="GB18" s="62"/>
      <c r="GC18" s="62"/>
      <c r="GD18" s="62"/>
      <c r="GE18" s="62"/>
      <c r="GF18" s="62"/>
      <c r="GG18" s="62"/>
      <c r="GH18" s="62"/>
      <c r="GI18" s="62"/>
      <c r="GJ18" s="62"/>
      <c r="GK18" s="62"/>
      <c r="GL18" s="62"/>
      <c r="GM18" s="62"/>
      <c r="GN18" s="62"/>
      <c r="GO18" s="62"/>
      <c r="GP18" s="62"/>
      <c r="GQ18" s="62"/>
      <c r="GR18" s="62"/>
      <c r="GS18" s="62"/>
      <c r="GT18" s="62"/>
      <c r="GU18" s="62"/>
      <c r="GV18" s="62"/>
      <c r="GW18" s="62"/>
      <c r="GX18" s="62"/>
      <c r="GY18" s="62"/>
      <c r="GZ18" s="62"/>
      <c r="HA18" s="62"/>
      <c r="HB18" s="62"/>
      <c r="HC18" s="62"/>
      <c r="HD18" s="62"/>
      <c r="HE18" s="62"/>
      <c r="HF18" s="62"/>
      <c r="HG18" s="62"/>
      <c r="HH18" s="62"/>
      <c r="HI18" s="62"/>
      <c r="HJ18" s="62"/>
      <c r="HK18" s="62"/>
      <c r="HL18" s="62"/>
      <c r="HM18" s="62"/>
      <c r="HN18" s="62"/>
      <c r="HO18" s="62"/>
      <c r="HP18" s="62"/>
      <c r="HQ18" s="64"/>
      <c r="HR18" s="64"/>
      <c r="HS18" s="64"/>
      <c r="HT18" s="64"/>
      <c r="HU18" s="64"/>
      <c r="HV18" s="64"/>
      <c r="HW18" s="64"/>
    </row>
    <row r="19" spans="1:231">
      <c r="A19" s="28" t="s">
        <v>93</v>
      </c>
      <c r="B19" s="28"/>
      <c r="C19" s="28"/>
      <c r="D19" s="28"/>
      <c r="E19" s="28"/>
      <c r="F19" s="82"/>
      <c r="G19" s="30"/>
      <c r="H19" s="30"/>
      <c r="I19" s="30"/>
      <c r="J19" s="30"/>
      <c r="K19" s="30"/>
      <c r="L19" s="30"/>
      <c r="M19" s="30"/>
      <c r="N19" s="30"/>
      <c r="O19" s="30"/>
      <c r="P19" s="31" t="s">
        <v>94</v>
      </c>
      <c r="Q19" s="31"/>
      <c r="R19" s="31"/>
      <c r="S19" s="31"/>
      <c r="T19" s="31"/>
      <c r="U19" s="31"/>
      <c r="V19" s="31"/>
      <c r="W19" s="31"/>
      <c r="X19" s="31"/>
      <c r="Y19" s="31"/>
      <c r="Z19" s="31"/>
      <c r="AA19" s="31"/>
      <c r="AB19" s="40">
        <f t="shared" si="0"/>
        <v>0</v>
      </c>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c r="BY19" s="66"/>
      <c r="BZ19" s="66"/>
      <c r="CA19" s="66"/>
      <c r="CB19" s="66"/>
      <c r="CC19" s="66"/>
      <c r="CD19" s="66"/>
      <c r="CE19" s="66"/>
      <c r="CF19" s="66"/>
      <c r="CG19" s="66"/>
      <c r="CH19" s="66"/>
      <c r="CI19" s="66"/>
      <c r="CJ19" s="66"/>
      <c r="CK19" s="66"/>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11"/>
      <c r="HR19" s="11"/>
      <c r="HS19" s="11"/>
      <c r="HT19" s="11"/>
      <c r="HU19" s="11"/>
      <c r="HV19" s="11"/>
      <c r="HW19" s="11"/>
    </row>
    <row r="20" spans="1:231">
      <c r="A20" s="35" t="s">
        <v>93</v>
      </c>
      <c r="B20" s="35" t="s">
        <v>71</v>
      </c>
      <c r="C20" s="35"/>
      <c r="D20" s="35"/>
      <c r="E20" s="35"/>
      <c r="F20" s="36"/>
      <c r="G20" s="37"/>
      <c r="H20" s="37"/>
      <c r="I20" s="37"/>
      <c r="J20" s="37"/>
      <c r="K20" s="37"/>
      <c r="L20" s="37"/>
      <c r="M20" s="37"/>
      <c r="N20" s="37"/>
      <c r="O20" s="37"/>
      <c r="P20" s="38" t="s">
        <v>95</v>
      </c>
      <c r="Q20" s="38"/>
      <c r="R20" s="38"/>
      <c r="S20" s="38"/>
      <c r="T20" s="38"/>
      <c r="U20" s="38"/>
      <c r="V20" s="38"/>
      <c r="W20" s="38"/>
      <c r="X20" s="38"/>
      <c r="Y20" s="38"/>
      <c r="Z20" s="38"/>
      <c r="AA20" s="38"/>
      <c r="AB20" s="40">
        <f t="shared" si="0"/>
        <v>0</v>
      </c>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c r="BY20" s="66"/>
      <c r="BZ20" s="66"/>
      <c r="CA20" s="66"/>
      <c r="CB20" s="66"/>
      <c r="CC20" s="66"/>
      <c r="CD20" s="66"/>
      <c r="CE20" s="66"/>
      <c r="CF20" s="66"/>
      <c r="CG20" s="66"/>
      <c r="CH20" s="66"/>
      <c r="CI20" s="66"/>
      <c r="CJ20" s="66"/>
      <c r="CK20" s="66"/>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11"/>
      <c r="HR20" s="11"/>
      <c r="HS20" s="11"/>
      <c r="HT20" s="11"/>
      <c r="HU20" s="11"/>
      <c r="HV20" s="11"/>
      <c r="HW20" s="11"/>
    </row>
    <row r="21" spans="1:231">
      <c r="A21" s="43" t="s">
        <v>93</v>
      </c>
      <c r="B21" s="43" t="s">
        <v>71</v>
      </c>
      <c r="C21" s="43" t="s">
        <v>73</v>
      </c>
      <c r="D21" s="43"/>
      <c r="E21" s="43"/>
      <c r="F21" s="44"/>
      <c r="G21" s="43"/>
      <c r="H21" s="45"/>
      <c r="I21" s="45"/>
      <c r="J21" s="45"/>
      <c r="K21" s="45"/>
      <c r="L21" s="45"/>
      <c r="M21" s="45"/>
      <c r="N21" s="45"/>
      <c r="O21" s="45"/>
      <c r="P21" s="46" t="s">
        <v>74</v>
      </c>
      <c r="Q21" s="46"/>
      <c r="R21" s="46"/>
      <c r="S21" s="46"/>
      <c r="T21" s="46"/>
      <c r="U21" s="46"/>
      <c r="V21" s="46"/>
      <c r="W21" s="46"/>
      <c r="X21" s="46"/>
      <c r="Y21" s="46"/>
      <c r="Z21" s="46"/>
      <c r="AA21" s="46"/>
      <c r="AB21" s="40">
        <f t="shared" si="0"/>
        <v>0</v>
      </c>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c r="CC21" s="66"/>
      <c r="CD21" s="66"/>
      <c r="CE21" s="66"/>
      <c r="CF21" s="66"/>
      <c r="CG21" s="66"/>
      <c r="CH21" s="66"/>
      <c r="CI21" s="66"/>
      <c r="CJ21" s="66"/>
      <c r="CK21" s="66"/>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11"/>
      <c r="HR21" s="11"/>
      <c r="HS21" s="11"/>
      <c r="HT21" s="11"/>
      <c r="HU21" s="11"/>
      <c r="HV21" s="11"/>
      <c r="HW21" s="11"/>
    </row>
    <row r="22" spans="1:231">
      <c r="A22" s="70" t="s">
        <v>93</v>
      </c>
      <c r="B22" s="70" t="s">
        <v>71</v>
      </c>
      <c r="C22" s="70" t="s">
        <v>73</v>
      </c>
      <c r="D22" s="70" t="s">
        <v>75</v>
      </c>
      <c r="E22" s="70"/>
      <c r="F22" s="71"/>
      <c r="G22" s="72"/>
      <c r="H22" s="72"/>
      <c r="I22" s="72"/>
      <c r="J22" s="72"/>
      <c r="K22" s="72"/>
      <c r="L22" s="72"/>
      <c r="M22" s="72"/>
      <c r="N22" s="72"/>
      <c r="O22" s="72"/>
      <c r="P22" s="73" t="s">
        <v>76</v>
      </c>
      <c r="Q22" s="73"/>
      <c r="R22" s="73"/>
      <c r="S22" s="73"/>
      <c r="T22" s="73"/>
      <c r="U22" s="73"/>
      <c r="V22" s="73"/>
      <c r="W22" s="73"/>
      <c r="X22" s="73"/>
      <c r="Y22" s="73"/>
      <c r="Z22" s="73"/>
      <c r="AA22" s="73"/>
      <c r="AB22" s="40">
        <f t="shared" si="0"/>
        <v>0</v>
      </c>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c r="BY22" s="66"/>
      <c r="BZ22" s="66"/>
      <c r="CA22" s="66"/>
      <c r="CB22" s="66"/>
      <c r="CC22" s="66"/>
      <c r="CD22" s="66"/>
      <c r="CE22" s="66"/>
      <c r="CF22" s="66"/>
      <c r="CG22" s="66"/>
      <c r="CH22" s="66"/>
      <c r="CI22" s="66"/>
      <c r="CJ22" s="66"/>
      <c r="CK22" s="66"/>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11"/>
      <c r="HR22" s="11"/>
      <c r="HS22" s="11"/>
      <c r="HT22" s="11"/>
      <c r="HU22" s="11"/>
      <c r="HV22" s="11"/>
      <c r="HW22" s="11"/>
    </row>
    <row r="23" spans="1:231">
      <c r="A23" s="78" t="s">
        <v>93</v>
      </c>
      <c r="B23" s="78" t="s">
        <v>71</v>
      </c>
      <c r="C23" s="78" t="s">
        <v>73</v>
      </c>
      <c r="D23" s="78" t="s">
        <v>75</v>
      </c>
      <c r="E23" s="78" t="s">
        <v>96</v>
      </c>
      <c r="F23" s="83"/>
      <c r="G23" s="80"/>
      <c r="H23" s="80"/>
      <c r="I23" s="80"/>
      <c r="J23" s="80"/>
      <c r="K23" s="80"/>
      <c r="L23" s="80"/>
      <c r="M23" s="80"/>
      <c r="N23" s="80"/>
      <c r="O23" s="80"/>
      <c r="P23" s="81" t="s">
        <v>97</v>
      </c>
      <c r="Q23" s="81"/>
      <c r="R23" s="81"/>
      <c r="S23" s="81"/>
      <c r="T23" s="81"/>
      <c r="U23" s="81"/>
      <c r="V23" s="81"/>
      <c r="W23" s="81"/>
      <c r="X23" s="81"/>
      <c r="Y23" s="81"/>
      <c r="Z23" s="81"/>
      <c r="AA23" s="81"/>
      <c r="AB23" s="40">
        <f t="shared" si="0"/>
        <v>0</v>
      </c>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c r="BY23" s="66"/>
      <c r="BZ23" s="66"/>
      <c r="CA23" s="66"/>
      <c r="CB23" s="66"/>
      <c r="CC23" s="66"/>
      <c r="CD23" s="66"/>
      <c r="CE23" s="66"/>
      <c r="CF23" s="66"/>
      <c r="CG23" s="66"/>
      <c r="CH23" s="66"/>
      <c r="CI23" s="66"/>
      <c r="CJ23" s="66"/>
      <c r="CK23" s="66"/>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11"/>
      <c r="HR23" s="11"/>
      <c r="HS23" s="11"/>
      <c r="HT23" s="11"/>
      <c r="HU23" s="11"/>
      <c r="HV23" s="11"/>
      <c r="HW23" s="11"/>
    </row>
    <row r="24" spans="1:231" s="65" customFormat="1" ht="113.25" customHeight="1">
      <c r="A24" s="58" t="s">
        <v>93</v>
      </c>
      <c r="B24" s="58" t="s">
        <v>71</v>
      </c>
      <c r="C24" s="58" t="s">
        <v>73</v>
      </c>
      <c r="D24" s="58" t="s">
        <v>75</v>
      </c>
      <c r="E24" s="58" t="s">
        <v>96</v>
      </c>
      <c r="F24" s="1">
        <v>2019005810004</v>
      </c>
      <c r="G24" s="58" t="s">
        <v>281</v>
      </c>
      <c r="H24" s="58" t="s">
        <v>208</v>
      </c>
      <c r="I24" s="58"/>
      <c r="J24" s="58"/>
      <c r="K24" s="58"/>
      <c r="L24" s="58"/>
      <c r="M24" s="58"/>
      <c r="N24" s="58"/>
      <c r="O24" s="58"/>
      <c r="P24" s="2" t="s">
        <v>235</v>
      </c>
      <c r="Q24" s="39">
        <f t="shared" si="1"/>
        <v>100000000</v>
      </c>
      <c r="R24" s="39" t="s">
        <v>502</v>
      </c>
      <c r="S24" s="195" t="s">
        <v>503</v>
      </c>
      <c r="T24" s="39" t="s">
        <v>614</v>
      </c>
      <c r="U24" s="39" t="s">
        <v>615</v>
      </c>
      <c r="V24" s="39" t="s">
        <v>453</v>
      </c>
      <c r="W24" s="39" t="s">
        <v>439</v>
      </c>
      <c r="X24" s="39">
        <v>100000000</v>
      </c>
      <c r="Y24" s="39" t="s">
        <v>94</v>
      </c>
      <c r="Z24" s="39" t="s">
        <v>616</v>
      </c>
      <c r="AA24" s="39" t="s">
        <v>443</v>
      </c>
      <c r="AB24" s="40">
        <f t="shared" si="0"/>
        <v>100000000</v>
      </c>
      <c r="AC24" s="61"/>
      <c r="AD24" s="61"/>
      <c r="AE24" s="61"/>
      <c r="AF24" s="61"/>
      <c r="AG24" s="61"/>
      <c r="AH24" s="61"/>
      <c r="AI24" s="61"/>
      <c r="AJ24" s="61"/>
      <c r="AK24" s="61">
        <v>20055000</v>
      </c>
      <c r="AL24" s="61">
        <v>44225000</v>
      </c>
      <c r="AM24" s="61">
        <v>35720000</v>
      </c>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1"/>
      <c r="BM24" s="61"/>
      <c r="BN24" s="61"/>
      <c r="BO24" s="61"/>
      <c r="BP24" s="61"/>
      <c r="BQ24" s="61"/>
      <c r="BR24" s="61"/>
      <c r="BS24" s="61"/>
      <c r="BT24" s="61"/>
      <c r="BU24" s="61"/>
      <c r="BV24" s="61"/>
      <c r="BW24" s="61"/>
      <c r="BX24" s="61"/>
      <c r="BY24" s="61"/>
      <c r="BZ24" s="61"/>
      <c r="CA24" s="61"/>
      <c r="CB24" s="61"/>
      <c r="CC24" s="61"/>
      <c r="CD24" s="61"/>
      <c r="CE24" s="61"/>
      <c r="CF24" s="61"/>
      <c r="CG24" s="61"/>
      <c r="CH24" s="61"/>
      <c r="CI24" s="61"/>
      <c r="CJ24" s="61"/>
      <c r="CK24" s="61"/>
      <c r="CL24" s="62"/>
      <c r="CM24" s="62"/>
      <c r="CN24" s="62"/>
      <c r="CO24" s="62"/>
      <c r="CP24" s="62"/>
      <c r="CQ24" s="62"/>
      <c r="CR24" s="62"/>
      <c r="CS24" s="62"/>
      <c r="CT24" s="62"/>
      <c r="CU24" s="62"/>
      <c r="CV24" s="62"/>
      <c r="CW24" s="62"/>
      <c r="CX24" s="62"/>
      <c r="CY24" s="62"/>
      <c r="CZ24" s="62"/>
      <c r="DA24" s="62"/>
      <c r="DB24" s="62"/>
      <c r="DC24" s="62"/>
      <c r="DD24" s="62"/>
      <c r="DE24" s="62"/>
      <c r="DF24" s="62"/>
      <c r="DG24" s="62"/>
      <c r="DH24" s="62"/>
      <c r="DI24" s="62"/>
      <c r="DJ24" s="62"/>
      <c r="DK24" s="62"/>
      <c r="DL24" s="62"/>
      <c r="DM24" s="62"/>
      <c r="DN24" s="62"/>
      <c r="DO24" s="62"/>
      <c r="DP24" s="62"/>
      <c r="DQ24" s="62"/>
      <c r="DR24" s="62"/>
      <c r="DS24" s="62"/>
      <c r="DT24" s="62"/>
      <c r="DU24" s="62"/>
      <c r="DV24" s="62"/>
      <c r="DW24" s="62"/>
      <c r="DX24" s="62"/>
      <c r="DY24" s="62"/>
      <c r="DZ24" s="62"/>
      <c r="EA24" s="62"/>
      <c r="EB24" s="62"/>
      <c r="EC24" s="62"/>
      <c r="ED24" s="62"/>
      <c r="EE24" s="62"/>
      <c r="EF24" s="62"/>
      <c r="EG24" s="62"/>
      <c r="EH24" s="62"/>
      <c r="EI24" s="62"/>
      <c r="EJ24" s="62"/>
      <c r="EK24" s="62"/>
      <c r="EL24" s="62"/>
      <c r="EM24" s="62"/>
      <c r="EN24" s="62"/>
      <c r="EO24" s="62"/>
      <c r="EP24" s="62"/>
      <c r="EQ24" s="62"/>
      <c r="ER24" s="62"/>
      <c r="ES24" s="62"/>
      <c r="ET24" s="62"/>
      <c r="EU24" s="62"/>
      <c r="EV24" s="62"/>
      <c r="EW24" s="62"/>
      <c r="EX24" s="62"/>
      <c r="EY24" s="62"/>
      <c r="EZ24" s="62"/>
      <c r="FA24" s="62"/>
      <c r="FB24" s="62"/>
      <c r="FC24" s="62"/>
      <c r="FD24" s="62"/>
      <c r="FE24" s="62"/>
      <c r="FF24" s="62"/>
      <c r="FG24" s="62"/>
      <c r="FH24" s="62"/>
      <c r="FI24" s="62"/>
      <c r="FJ24" s="62"/>
      <c r="FK24" s="62"/>
      <c r="FL24" s="62"/>
      <c r="FM24" s="62"/>
      <c r="FN24" s="62"/>
      <c r="FO24" s="62"/>
      <c r="FP24" s="62"/>
      <c r="FQ24" s="62"/>
      <c r="FR24" s="62"/>
      <c r="FS24" s="62"/>
      <c r="FT24" s="62"/>
      <c r="FU24" s="62"/>
      <c r="FV24" s="62"/>
      <c r="FW24" s="62"/>
      <c r="FX24" s="62"/>
      <c r="FY24" s="62"/>
      <c r="FZ24" s="62"/>
      <c r="GA24" s="62"/>
      <c r="GB24" s="62"/>
      <c r="GC24" s="62"/>
      <c r="GD24" s="62"/>
      <c r="GE24" s="62"/>
      <c r="GF24" s="62"/>
      <c r="GG24" s="62"/>
      <c r="GH24" s="62"/>
      <c r="GI24" s="62"/>
      <c r="GJ24" s="62"/>
      <c r="GK24" s="62"/>
      <c r="GL24" s="62"/>
      <c r="GM24" s="62"/>
      <c r="GN24" s="62"/>
      <c r="GO24" s="62"/>
      <c r="GP24" s="62"/>
      <c r="GQ24" s="62"/>
      <c r="GR24" s="62"/>
      <c r="GS24" s="62"/>
      <c r="GT24" s="62"/>
      <c r="GU24" s="62"/>
      <c r="GV24" s="62"/>
      <c r="GW24" s="62"/>
      <c r="GX24" s="62"/>
      <c r="GY24" s="62"/>
      <c r="GZ24" s="62"/>
      <c r="HA24" s="62"/>
      <c r="HB24" s="62"/>
      <c r="HC24" s="62"/>
      <c r="HD24" s="62"/>
      <c r="HE24" s="62"/>
      <c r="HF24" s="62"/>
      <c r="HG24" s="62"/>
      <c r="HH24" s="62"/>
      <c r="HI24" s="62"/>
      <c r="HJ24" s="62"/>
      <c r="HK24" s="62"/>
      <c r="HL24" s="62"/>
      <c r="HM24" s="62"/>
      <c r="HN24" s="62"/>
      <c r="HO24" s="62"/>
      <c r="HP24" s="62"/>
      <c r="HQ24" s="62"/>
      <c r="HR24" s="62"/>
      <c r="HS24" s="62"/>
      <c r="HT24" s="62"/>
      <c r="HU24" s="62"/>
      <c r="HV24" s="62"/>
      <c r="HW24" s="62"/>
    </row>
    <row r="25" spans="1:231">
      <c r="A25" s="28" t="s">
        <v>71</v>
      </c>
      <c r="B25" s="28"/>
      <c r="C25" s="28"/>
      <c r="D25" s="28"/>
      <c r="E25" s="28"/>
      <c r="F25" s="82"/>
      <c r="G25" s="30"/>
      <c r="H25" s="30"/>
      <c r="I25" s="30"/>
      <c r="J25" s="30"/>
      <c r="K25" s="30"/>
      <c r="L25" s="30"/>
      <c r="M25" s="30"/>
      <c r="N25" s="30"/>
      <c r="O25" s="30"/>
      <c r="P25" s="31" t="s">
        <v>98</v>
      </c>
      <c r="Q25" s="31"/>
      <c r="R25" s="31"/>
      <c r="S25" s="31"/>
      <c r="T25" s="31"/>
      <c r="U25" s="31"/>
      <c r="V25" s="31"/>
      <c r="W25" s="31"/>
      <c r="X25" s="31"/>
      <c r="Y25" s="31"/>
      <c r="Z25" s="31"/>
      <c r="AA25" s="31"/>
      <c r="AB25" s="40">
        <f t="shared" si="0"/>
        <v>0</v>
      </c>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row>
    <row r="26" spans="1:231">
      <c r="A26" s="35" t="s">
        <v>71</v>
      </c>
      <c r="B26" s="35" t="s">
        <v>99</v>
      </c>
      <c r="C26" s="35"/>
      <c r="D26" s="35"/>
      <c r="E26" s="35"/>
      <c r="F26" s="84"/>
      <c r="G26" s="37"/>
      <c r="H26" s="37"/>
      <c r="I26" s="37"/>
      <c r="J26" s="37"/>
      <c r="K26" s="37"/>
      <c r="L26" s="37"/>
      <c r="M26" s="37"/>
      <c r="N26" s="37"/>
      <c r="O26" s="37"/>
      <c r="P26" s="38" t="s">
        <v>100</v>
      </c>
      <c r="Q26" s="38"/>
      <c r="R26" s="38"/>
      <c r="S26" s="38"/>
      <c r="T26" s="38"/>
      <c r="U26" s="38"/>
      <c r="V26" s="38"/>
      <c r="W26" s="38"/>
      <c r="X26" s="38"/>
      <c r="Y26" s="38"/>
      <c r="Z26" s="38"/>
      <c r="AA26" s="38"/>
      <c r="AB26" s="40">
        <f t="shared" si="0"/>
        <v>0</v>
      </c>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42"/>
      <c r="CM26" s="42"/>
      <c r="CN26" s="42"/>
      <c r="CO26" s="42"/>
      <c r="CP26" s="42"/>
      <c r="CQ26" s="42"/>
      <c r="CR26" s="42"/>
      <c r="CS26" s="42"/>
      <c r="CT26" s="42"/>
      <c r="CU26" s="42"/>
      <c r="CV26" s="42"/>
      <c r="CW26" s="42"/>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2"/>
      <c r="DX26" s="42"/>
      <c r="DY26" s="42"/>
      <c r="DZ26" s="42"/>
      <c r="EA26" s="42"/>
      <c r="EB26" s="42"/>
      <c r="EC26" s="42"/>
      <c r="ED26" s="42"/>
      <c r="EE26" s="42"/>
      <c r="EF26" s="42"/>
      <c r="EG26" s="42"/>
      <c r="EH26" s="42"/>
      <c r="EI26" s="42"/>
      <c r="EJ26" s="42"/>
      <c r="EK26" s="42"/>
      <c r="EL26" s="42"/>
      <c r="EM26" s="42"/>
      <c r="EN26" s="42"/>
      <c r="EO26" s="42"/>
      <c r="EP26" s="42"/>
      <c r="EQ26" s="42"/>
      <c r="ER26" s="42"/>
      <c r="ES26" s="42"/>
      <c r="ET26" s="42"/>
      <c r="EU26" s="42"/>
      <c r="EV26" s="42"/>
      <c r="EW26" s="42"/>
      <c r="EX26" s="42"/>
      <c r="EY26" s="42"/>
      <c r="EZ26" s="42"/>
      <c r="FA26" s="42"/>
      <c r="FB26" s="42"/>
      <c r="FC26" s="42"/>
      <c r="FD26" s="42"/>
      <c r="FE26" s="42"/>
      <c r="FF26" s="42"/>
      <c r="FG26" s="42"/>
      <c r="FH26" s="42"/>
      <c r="FI26" s="42"/>
      <c r="FJ26" s="42"/>
      <c r="FK26" s="42"/>
      <c r="FL26" s="42"/>
      <c r="FM26" s="42"/>
      <c r="FN26" s="42"/>
      <c r="FO26" s="42"/>
      <c r="FP26" s="42"/>
      <c r="FQ26" s="42"/>
      <c r="FR26" s="42"/>
      <c r="FS26" s="42"/>
      <c r="FT26" s="42"/>
      <c r="FU26" s="42"/>
      <c r="FV26" s="42"/>
      <c r="FW26" s="42"/>
      <c r="FX26" s="42"/>
      <c r="FY26" s="42"/>
      <c r="FZ26" s="42"/>
      <c r="GA26" s="42"/>
      <c r="GB26" s="42"/>
      <c r="GC26" s="42"/>
      <c r="GD26" s="42"/>
      <c r="GE26" s="42"/>
      <c r="GF26" s="42"/>
      <c r="GG26" s="42"/>
      <c r="GH26" s="42"/>
      <c r="GI26" s="42"/>
      <c r="GJ26" s="42"/>
      <c r="GK26" s="42"/>
      <c r="GL26" s="42"/>
      <c r="GM26" s="42"/>
      <c r="GN26" s="42"/>
      <c r="GO26" s="42"/>
      <c r="GP26" s="42"/>
      <c r="GQ26" s="42"/>
      <c r="GR26" s="42"/>
      <c r="GS26" s="42"/>
      <c r="GT26" s="42"/>
      <c r="GU26" s="42"/>
      <c r="GV26" s="42"/>
      <c r="GW26" s="42"/>
      <c r="GX26" s="42"/>
      <c r="GY26" s="42"/>
      <c r="GZ26" s="42"/>
      <c r="HA26" s="42"/>
      <c r="HB26" s="42"/>
      <c r="HC26" s="42"/>
      <c r="HD26" s="42"/>
      <c r="HE26" s="42"/>
      <c r="HF26" s="42"/>
      <c r="HG26" s="42"/>
      <c r="HH26" s="42"/>
      <c r="HI26" s="42"/>
      <c r="HJ26" s="42"/>
      <c r="HK26" s="42"/>
      <c r="HL26" s="42"/>
      <c r="HM26" s="42"/>
      <c r="HN26" s="42"/>
      <c r="HO26" s="42"/>
      <c r="HP26" s="42"/>
      <c r="HQ26" s="42"/>
      <c r="HR26" s="42"/>
      <c r="HS26" s="42"/>
      <c r="HT26" s="42"/>
      <c r="HU26" s="42"/>
      <c r="HV26" s="42"/>
      <c r="HW26" s="42"/>
    </row>
    <row r="27" spans="1:231">
      <c r="A27" s="43" t="s">
        <v>71</v>
      </c>
      <c r="B27" s="43" t="s">
        <v>99</v>
      </c>
      <c r="C27" s="43" t="s">
        <v>69</v>
      </c>
      <c r="D27" s="43"/>
      <c r="E27" s="43"/>
      <c r="F27" s="44"/>
      <c r="G27" s="43"/>
      <c r="H27" s="45"/>
      <c r="I27" s="45"/>
      <c r="J27" s="45"/>
      <c r="K27" s="45"/>
      <c r="L27" s="45"/>
      <c r="M27" s="45"/>
      <c r="N27" s="45"/>
      <c r="O27" s="45"/>
      <c r="P27" s="46" t="s">
        <v>101</v>
      </c>
      <c r="Q27" s="46"/>
      <c r="R27" s="46"/>
      <c r="S27" s="46"/>
      <c r="T27" s="46"/>
      <c r="U27" s="46"/>
      <c r="V27" s="46"/>
      <c r="W27" s="46"/>
      <c r="X27" s="46"/>
      <c r="Y27" s="46"/>
      <c r="Z27" s="46"/>
      <c r="AA27" s="46"/>
      <c r="AB27" s="40">
        <f t="shared" si="0"/>
        <v>0</v>
      </c>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row>
    <row r="28" spans="1:231">
      <c r="A28" s="70" t="s">
        <v>71</v>
      </c>
      <c r="B28" s="70" t="s">
        <v>99</v>
      </c>
      <c r="C28" s="70" t="s">
        <v>69</v>
      </c>
      <c r="D28" s="70" t="s">
        <v>102</v>
      </c>
      <c r="E28" s="70"/>
      <c r="F28" s="85"/>
      <c r="G28" s="72"/>
      <c r="H28" s="72"/>
      <c r="I28" s="72"/>
      <c r="J28" s="72"/>
      <c r="K28" s="72"/>
      <c r="L28" s="72"/>
      <c r="M28" s="72"/>
      <c r="N28" s="72"/>
      <c r="O28" s="72"/>
      <c r="P28" s="73" t="s">
        <v>103</v>
      </c>
      <c r="Q28" s="73"/>
      <c r="R28" s="73"/>
      <c r="S28" s="73"/>
      <c r="T28" s="73"/>
      <c r="U28" s="73"/>
      <c r="V28" s="73"/>
      <c r="W28" s="73"/>
      <c r="X28" s="73"/>
      <c r="Y28" s="73"/>
      <c r="Z28" s="73"/>
      <c r="AA28" s="73"/>
      <c r="AB28" s="40">
        <f t="shared" si="0"/>
        <v>0</v>
      </c>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row>
    <row r="29" spans="1:231" ht="22.5">
      <c r="A29" s="78" t="s">
        <v>71</v>
      </c>
      <c r="B29" s="78" t="s">
        <v>99</v>
      </c>
      <c r="C29" s="78" t="s">
        <v>69</v>
      </c>
      <c r="D29" s="78" t="s">
        <v>102</v>
      </c>
      <c r="E29" s="78" t="s">
        <v>104</v>
      </c>
      <c r="F29" s="83"/>
      <c r="G29" s="80"/>
      <c r="H29" s="80"/>
      <c r="I29" s="80"/>
      <c r="J29" s="80"/>
      <c r="K29" s="80"/>
      <c r="L29" s="80"/>
      <c r="M29" s="80"/>
      <c r="N29" s="80"/>
      <c r="O29" s="80"/>
      <c r="P29" s="81" t="s">
        <v>105</v>
      </c>
      <c r="Q29" s="81"/>
      <c r="R29" s="81"/>
      <c r="S29" s="81"/>
      <c r="T29" s="81"/>
      <c r="U29" s="81"/>
      <c r="V29" s="81"/>
      <c r="W29" s="81"/>
      <c r="X29" s="81"/>
      <c r="Y29" s="81"/>
      <c r="Z29" s="81"/>
      <c r="AA29" s="81"/>
      <c r="AB29" s="40">
        <f t="shared" si="0"/>
        <v>0</v>
      </c>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86"/>
      <c r="CH29" s="86"/>
      <c r="CI29" s="86"/>
      <c r="CJ29" s="86"/>
      <c r="CK29" s="86"/>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8"/>
      <c r="FD29" s="87"/>
      <c r="FE29" s="87"/>
      <c r="FF29" s="87"/>
      <c r="FG29" s="87"/>
      <c r="FH29" s="87"/>
      <c r="FI29" s="87"/>
      <c r="FJ29" s="87"/>
      <c r="FK29" s="87"/>
      <c r="FL29" s="87"/>
      <c r="FM29" s="87"/>
      <c r="FN29" s="87"/>
      <c r="FO29" s="87"/>
      <c r="FP29" s="87"/>
      <c r="FQ29" s="87"/>
      <c r="FR29" s="87"/>
      <c r="FS29" s="87"/>
      <c r="FT29" s="87"/>
      <c r="FU29" s="89"/>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42"/>
      <c r="HA29" s="87"/>
      <c r="HB29" s="87"/>
      <c r="HC29" s="87"/>
      <c r="HD29" s="87"/>
      <c r="HE29" s="87"/>
      <c r="HF29" s="87"/>
      <c r="HG29" s="42"/>
      <c r="HH29" s="42"/>
      <c r="HI29" s="42"/>
      <c r="HJ29" s="42"/>
      <c r="HK29" s="42"/>
      <c r="HL29" s="42"/>
      <c r="HM29" s="42"/>
      <c r="HN29" s="42"/>
      <c r="HO29" s="42"/>
      <c r="HP29" s="42"/>
      <c r="HQ29" s="42"/>
      <c r="HR29" s="42"/>
      <c r="HS29" s="42"/>
      <c r="HT29" s="42"/>
      <c r="HU29" s="42"/>
      <c r="HV29" s="42"/>
      <c r="HW29" s="42"/>
    </row>
    <row r="30" spans="1:231" s="65" customFormat="1" ht="67.5">
      <c r="A30" s="58" t="s">
        <v>71</v>
      </c>
      <c r="B30" s="58" t="s">
        <v>99</v>
      </c>
      <c r="C30" s="58" t="s">
        <v>69</v>
      </c>
      <c r="D30" s="58" t="s">
        <v>102</v>
      </c>
      <c r="E30" s="58" t="s">
        <v>104</v>
      </c>
      <c r="F30" s="59">
        <v>2019005810182</v>
      </c>
      <c r="G30" s="58" t="s">
        <v>282</v>
      </c>
      <c r="H30" s="58" t="s">
        <v>209</v>
      </c>
      <c r="I30" s="58"/>
      <c r="J30" s="58"/>
      <c r="K30" s="58"/>
      <c r="L30" s="58"/>
      <c r="M30" s="58"/>
      <c r="N30" s="58"/>
      <c r="O30" s="58"/>
      <c r="P30" s="60" t="s">
        <v>236</v>
      </c>
      <c r="Q30" s="39">
        <f t="shared" si="1"/>
        <v>51000000</v>
      </c>
      <c r="R30" s="39" t="s">
        <v>504</v>
      </c>
      <c r="S30" s="39" t="s">
        <v>505</v>
      </c>
      <c r="T30" s="39" t="s">
        <v>507</v>
      </c>
      <c r="U30" s="39" t="s">
        <v>506</v>
      </c>
      <c r="V30" s="39" t="s">
        <v>453</v>
      </c>
      <c r="W30" s="39" t="s">
        <v>439</v>
      </c>
      <c r="X30" s="39">
        <v>51000000</v>
      </c>
      <c r="Y30" s="39" t="s">
        <v>508</v>
      </c>
      <c r="Z30" s="39"/>
      <c r="AA30" s="39" t="s">
        <v>443</v>
      </c>
      <c r="AB30" s="40">
        <f t="shared" si="0"/>
        <v>51000000</v>
      </c>
      <c r="AC30" s="61"/>
      <c r="AD30" s="61"/>
      <c r="AE30" s="61"/>
      <c r="AF30" s="61"/>
      <c r="AG30" s="61"/>
      <c r="AH30" s="61"/>
      <c r="AI30" s="61"/>
      <c r="AJ30" s="61"/>
      <c r="AK30" s="90">
        <v>51000000</v>
      </c>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c r="BM30" s="61"/>
      <c r="BN30" s="61"/>
      <c r="BO30" s="61"/>
      <c r="BP30" s="61"/>
      <c r="BQ30" s="61"/>
      <c r="BR30" s="61"/>
      <c r="BS30" s="61"/>
      <c r="BT30" s="61"/>
      <c r="BU30" s="61"/>
      <c r="BV30" s="61"/>
      <c r="BW30" s="61"/>
      <c r="BX30" s="61"/>
      <c r="BY30" s="61"/>
      <c r="BZ30" s="61"/>
      <c r="CA30" s="61"/>
      <c r="CB30" s="61"/>
      <c r="CC30" s="61"/>
      <c r="CD30" s="61"/>
      <c r="CE30" s="61"/>
      <c r="CF30" s="61"/>
      <c r="CG30" s="61"/>
      <c r="CH30" s="61"/>
      <c r="CI30" s="61"/>
      <c r="CJ30" s="61"/>
      <c r="CK30" s="61"/>
      <c r="CL30" s="91"/>
      <c r="CM30" s="91"/>
      <c r="CN30" s="91"/>
      <c r="CO30" s="91"/>
      <c r="CP30" s="91"/>
      <c r="CQ30" s="91"/>
      <c r="CR30" s="91"/>
      <c r="CS30" s="91"/>
      <c r="CT30" s="91"/>
      <c r="CU30" s="91"/>
      <c r="CV30" s="91"/>
      <c r="CW30" s="91"/>
      <c r="CX30" s="91"/>
      <c r="CY30" s="91"/>
      <c r="CZ30" s="91"/>
      <c r="DA30" s="91"/>
      <c r="DB30" s="91"/>
      <c r="DC30" s="91"/>
      <c r="DD30" s="91"/>
      <c r="DE30" s="91"/>
      <c r="DF30" s="91"/>
      <c r="DG30" s="91"/>
      <c r="DH30" s="91"/>
      <c r="DI30" s="91"/>
      <c r="DJ30" s="91"/>
      <c r="DK30" s="91"/>
      <c r="DL30" s="91"/>
      <c r="DM30" s="91"/>
      <c r="DN30" s="91"/>
      <c r="DO30" s="91"/>
      <c r="DP30" s="91"/>
      <c r="DQ30" s="91"/>
      <c r="DR30" s="91"/>
      <c r="DS30" s="91"/>
      <c r="DT30" s="91"/>
      <c r="DU30" s="91"/>
      <c r="DV30" s="91"/>
      <c r="DW30" s="91"/>
      <c r="DX30" s="91"/>
      <c r="DY30" s="91"/>
      <c r="DZ30" s="91"/>
      <c r="EA30" s="91"/>
      <c r="EB30" s="91"/>
      <c r="EC30" s="91"/>
      <c r="ED30" s="91"/>
      <c r="EE30" s="91"/>
      <c r="EF30" s="91"/>
      <c r="EG30" s="91"/>
      <c r="EH30" s="91"/>
      <c r="EI30" s="91"/>
      <c r="EJ30" s="91"/>
      <c r="EK30" s="91"/>
      <c r="EL30" s="91"/>
      <c r="EM30" s="91"/>
      <c r="EN30" s="91"/>
      <c r="EO30" s="91"/>
      <c r="EP30" s="91"/>
      <c r="EQ30" s="91"/>
      <c r="ER30" s="91"/>
      <c r="ES30" s="91"/>
      <c r="ET30" s="91"/>
      <c r="EU30" s="91"/>
      <c r="EV30" s="91"/>
      <c r="EW30" s="91"/>
      <c r="EX30" s="91"/>
      <c r="EY30" s="91"/>
      <c r="EZ30" s="91"/>
      <c r="FA30" s="91"/>
      <c r="FB30" s="91"/>
      <c r="FC30" s="91"/>
      <c r="FD30" s="91"/>
      <c r="FE30" s="91"/>
      <c r="FF30" s="91"/>
      <c r="FG30" s="91"/>
      <c r="FH30" s="91"/>
      <c r="FI30" s="91"/>
      <c r="FJ30" s="91"/>
      <c r="FK30" s="91"/>
      <c r="FL30" s="91"/>
      <c r="FM30" s="91"/>
      <c r="FN30" s="91"/>
      <c r="FO30" s="91"/>
      <c r="FP30" s="91"/>
      <c r="FQ30" s="91"/>
      <c r="FR30" s="91"/>
      <c r="FS30" s="91"/>
      <c r="FT30" s="91"/>
      <c r="FU30" s="92"/>
      <c r="FV30" s="91"/>
      <c r="FW30" s="91"/>
      <c r="FX30" s="91"/>
      <c r="FY30" s="91"/>
      <c r="FZ30" s="91"/>
      <c r="GA30" s="91"/>
      <c r="GB30" s="91"/>
      <c r="GC30" s="91"/>
      <c r="GD30" s="91"/>
      <c r="GE30" s="91"/>
      <c r="GF30" s="91"/>
      <c r="GG30" s="91"/>
      <c r="GH30" s="91"/>
      <c r="GI30" s="91"/>
      <c r="GJ30" s="91"/>
      <c r="GK30" s="91"/>
      <c r="GL30" s="91"/>
      <c r="GM30" s="91"/>
      <c r="GN30" s="91"/>
      <c r="GO30" s="91"/>
      <c r="GP30" s="91"/>
      <c r="GQ30" s="91"/>
      <c r="GR30" s="91"/>
      <c r="GS30" s="91"/>
      <c r="GT30" s="91"/>
      <c r="GU30" s="91"/>
      <c r="GV30" s="91"/>
      <c r="GW30" s="91"/>
      <c r="GX30" s="91"/>
      <c r="GY30" s="91"/>
      <c r="GZ30" s="62"/>
      <c r="HA30" s="91"/>
      <c r="HB30" s="91"/>
      <c r="HC30" s="91"/>
      <c r="HD30" s="91"/>
      <c r="HE30" s="91"/>
      <c r="HF30" s="91"/>
      <c r="HG30" s="62"/>
      <c r="HH30" s="62"/>
      <c r="HI30" s="62"/>
      <c r="HJ30" s="62"/>
      <c r="HK30" s="62"/>
      <c r="HL30" s="62"/>
      <c r="HM30" s="62"/>
      <c r="HN30" s="62"/>
      <c r="HO30" s="62"/>
      <c r="HP30" s="62"/>
      <c r="HQ30" s="62"/>
      <c r="HR30" s="62"/>
      <c r="HS30" s="62"/>
      <c r="HT30" s="62"/>
      <c r="HU30" s="62"/>
      <c r="HV30" s="62"/>
      <c r="HW30" s="62"/>
    </row>
    <row r="31" spans="1:231" s="65" customFormat="1" ht="146.25">
      <c r="A31" s="58" t="s">
        <v>71</v>
      </c>
      <c r="B31" s="58" t="s">
        <v>99</v>
      </c>
      <c r="C31" s="58" t="s">
        <v>69</v>
      </c>
      <c r="D31" s="58" t="s">
        <v>102</v>
      </c>
      <c r="E31" s="58" t="s">
        <v>104</v>
      </c>
      <c r="F31" s="59">
        <v>2019005810180</v>
      </c>
      <c r="G31" s="58" t="s">
        <v>283</v>
      </c>
      <c r="H31" s="58" t="s">
        <v>209</v>
      </c>
      <c r="I31" s="58"/>
      <c r="J31" s="58"/>
      <c r="K31" s="58"/>
      <c r="L31" s="58"/>
      <c r="M31" s="58"/>
      <c r="N31" s="58"/>
      <c r="O31" s="58"/>
      <c r="P31" s="93" t="s">
        <v>237</v>
      </c>
      <c r="Q31" s="39">
        <f t="shared" si="1"/>
        <v>100000000</v>
      </c>
      <c r="R31" s="39" t="s">
        <v>509</v>
      </c>
      <c r="S31" s="39" t="s">
        <v>510</v>
      </c>
      <c r="T31" s="195" t="s">
        <v>511</v>
      </c>
      <c r="U31" s="39" t="s">
        <v>512</v>
      </c>
      <c r="V31" s="39" t="s">
        <v>453</v>
      </c>
      <c r="W31" s="39" t="s">
        <v>439</v>
      </c>
      <c r="X31" s="39">
        <v>100000000</v>
      </c>
      <c r="Y31" s="39" t="s">
        <v>508</v>
      </c>
      <c r="Z31" s="39"/>
      <c r="AA31" s="39" t="s">
        <v>443</v>
      </c>
      <c r="AB31" s="40">
        <f t="shared" si="0"/>
        <v>100000000</v>
      </c>
      <c r="AC31" s="61"/>
      <c r="AD31" s="61"/>
      <c r="AE31" s="61"/>
      <c r="AF31" s="61"/>
      <c r="AG31" s="61"/>
      <c r="AH31" s="61"/>
      <c r="AI31" s="61"/>
      <c r="AJ31" s="61"/>
      <c r="AK31" s="61"/>
      <c r="AL31" s="61"/>
      <c r="AM31" s="61"/>
      <c r="AN31" s="61">
        <f>124000000-50000000</f>
        <v>74000000</v>
      </c>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c r="BM31" s="61"/>
      <c r="BN31" s="61"/>
      <c r="BO31" s="61"/>
      <c r="BP31" s="61"/>
      <c r="BQ31" s="61"/>
      <c r="BR31" s="61"/>
      <c r="BS31" s="61"/>
      <c r="BT31" s="61"/>
      <c r="BU31" s="61"/>
      <c r="BV31" s="61"/>
      <c r="BW31" s="61"/>
      <c r="BX31" s="61"/>
      <c r="BY31" s="61"/>
      <c r="BZ31" s="61"/>
      <c r="CA31" s="61"/>
      <c r="CB31" s="61"/>
      <c r="CC31" s="61"/>
      <c r="CD31" s="61"/>
      <c r="CE31" s="61"/>
      <c r="CF31" s="61"/>
      <c r="CG31" s="61"/>
      <c r="CH31" s="61">
        <v>11000000</v>
      </c>
      <c r="CI31" s="61">
        <v>15000000</v>
      </c>
      <c r="CJ31" s="61"/>
      <c r="CK31" s="61"/>
      <c r="CL31" s="91"/>
      <c r="CM31" s="91"/>
      <c r="CN31" s="91"/>
      <c r="CO31" s="91"/>
      <c r="CP31" s="91"/>
      <c r="CQ31" s="91"/>
      <c r="CR31" s="91"/>
      <c r="CS31" s="91"/>
      <c r="CT31" s="91"/>
      <c r="CU31" s="91"/>
      <c r="CV31" s="91"/>
      <c r="CW31" s="91"/>
      <c r="CX31" s="91"/>
      <c r="CY31" s="91"/>
      <c r="CZ31" s="91"/>
      <c r="DA31" s="91"/>
      <c r="DB31" s="91"/>
      <c r="DC31" s="91"/>
      <c r="DD31" s="91"/>
      <c r="DE31" s="91"/>
      <c r="DF31" s="91"/>
      <c r="DG31" s="91"/>
      <c r="DH31" s="91"/>
      <c r="DI31" s="91"/>
      <c r="DJ31" s="91"/>
      <c r="DK31" s="91"/>
      <c r="DL31" s="91"/>
      <c r="DM31" s="91"/>
      <c r="DN31" s="91"/>
      <c r="DO31" s="91"/>
      <c r="DP31" s="91"/>
      <c r="DQ31" s="91"/>
      <c r="DR31" s="91"/>
      <c r="DS31" s="91"/>
      <c r="DT31" s="91"/>
      <c r="DU31" s="91"/>
      <c r="DV31" s="91"/>
      <c r="DW31" s="91"/>
      <c r="DX31" s="91"/>
      <c r="DY31" s="91"/>
      <c r="DZ31" s="91"/>
      <c r="EA31" s="91"/>
      <c r="EB31" s="91"/>
      <c r="EC31" s="91"/>
      <c r="ED31" s="91"/>
      <c r="EE31" s="91"/>
      <c r="EF31" s="91"/>
      <c r="EG31" s="91"/>
      <c r="EH31" s="91"/>
      <c r="EI31" s="91"/>
      <c r="EJ31" s="91"/>
      <c r="EK31" s="91"/>
      <c r="EL31" s="91"/>
      <c r="EM31" s="91"/>
      <c r="EN31" s="91"/>
      <c r="EO31" s="91"/>
      <c r="EP31" s="91"/>
      <c r="EQ31" s="91"/>
      <c r="ER31" s="91"/>
      <c r="ES31" s="91"/>
      <c r="ET31" s="91"/>
      <c r="EU31" s="91"/>
      <c r="EV31" s="91"/>
      <c r="EW31" s="91"/>
      <c r="EX31" s="91"/>
      <c r="EY31" s="91"/>
      <c r="EZ31" s="91"/>
      <c r="FA31" s="91"/>
      <c r="FB31" s="91"/>
      <c r="FC31" s="91"/>
      <c r="FD31" s="91"/>
      <c r="FE31" s="91"/>
      <c r="FF31" s="91"/>
      <c r="FG31" s="91"/>
      <c r="FH31" s="91"/>
      <c r="FI31" s="91"/>
      <c r="FJ31" s="91"/>
      <c r="FK31" s="91"/>
      <c r="FL31" s="91"/>
      <c r="FM31" s="91"/>
      <c r="FN31" s="91"/>
      <c r="FO31" s="91"/>
      <c r="FP31" s="91"/>
      <c r="FQ31" s="91"/>
      <c r="FR31" s="91"/>
      <c r="FS31" s="91"/>
      <c r="FT31" s="91"/>
      <c r="FU31" s="92"/>
      <c r="FV31" s="91"/>
      <c r="FW31" s="91"/>
      <c r="FX31" s="91"/>
      <c r="FY31" s="91"/>
      <c r="FZ31" s="91"/>
      <c r="GA31" s="91"/>
      <c r="GB31" s="91"/>
      <c r="GC31" s="91"/>
      <c r="GD31" s="91"/>
      <c r="GE31" s="91"/>
      <c r="GF31" s="91"/>
      <c r="GG31" s="91"/>
      <c r="GH31" s="91"/>
      <c r="GI31" s="91"/>
      <c r="GJ31" s="91"/>
      <c r="GK31" s="91"/>
      <c r="GL31" s="91"/>
      <c r="GM31" s="91"/>
      <c r="GN31" s="91"/>
      <c r="GO31" s="91"/>
      <c r="GP31" s="91"/>
      <c r="GQ31" s="91"/>
      <c r="GR31" s="91"/>
      <c r="GS31" s="91"/>
      <c r="GT31" s="91"/>
      <c r="GU31" s="91"/>
      <c r="GV31" s="91"/>
      <c r="GW31" s="91"/>
      <c r="GX31" s="91"/>
      <c r="GY31" s="91"/>
      <c r="GZ31" s="62"/>
      <c r="HA31" s="91"/>
      <c r="HB31" s="91"/>
      <c r="HC31" s="91"/>
      <c r="HD31" s="91"/>
      <c r="HE31" s="91"/>
      <c r="HF31" s="91"/>
      <c r="HG31" s="62"/>
      <c r="HH31" s="62"/>
      <c r="HI31" s="62"/>
      <c r="HJ31" s="62"/>
      <c r="HK31" s="62"/>
      <c r="HL31" s="62"/>
      <c r="HM31" s="62"/>
      <c r="HN31" s="62"/>
      <c r="HO31" s="62"/>
      <c r="HP31" s="62"/>
      <c r="HQ31" s="62"/>
      <c r="HR31" s="62"/>
      <c r="HS31" s="62"/>
      <c r="HT31" s="62"/>
      <c r="HU31" s="62"/>
      <c r="HV31" s="62"/>
      <c r="HW31" s="62"/>
    </row>
    <row r="32" spans="1:231" s="65" customFormat="1" ht="180">
      <c r="A32" s="58" t="s">
        <v>71</v>
      </c>
      <c r="B32" s="58" t="s">
        <v>99</v>
      </c>
      <c r="C32" s="58" t="s">
        <v>69</v>
      </c>
      <c r="D32" s="58" t="s">
        <v>102</v>
      </c>
      <c r="E32" s="58" t="s">
        <v>104</v>
      </c>
      <c r="F32" s="3">
        <v>2019005810153</v>
      </c>
      <c r="G32" s="58" t="s">
        <v>284</v>
      </c>
      <c r="H32" s="58" t="s">
        <v>209</v>
      </c>
      <c r="I32" s="58"/>
      <c r="J32" s="58"/>
      <c r="K32" s="58"/>
      <c r="L32" s="58"/>
      <c r="M32" s="58"/>
      <c r="N32" s="58"/>
      <c r="O32" s="58"/>
      <c r="P32" s="5" t="s">
        <v>238</v>
      </c>
      <c r="Q32" s="39">
        <f t="shared" si="1"/>
        <v>100000000</v>
      </c>
      <c r="R32" s="39" t="s">
        <v>513</v>
      </c>
      <c r="S32" s="39" t="s">
        <v>514</v>
      </c>
      <c r="T32" s="195" t="s">
        <v>515</v>
      </c>
      <c r="U32" s="39" t="s">
        <v>516</v>
      </c>
      <c r="V32" s="39" t="s">
        <v>453</v>
      </c>
      <c r="W32" s="39" t="s">
        <v>517</v>
      </c>
      <c r="X32" s="39">
        <v>100000000</v>
      </c>
      <c r="Y32" s="39" t="s">
        <v>508</v>
      </c>
      <c r="Z32" s="39"/>
      <c r="AA32" s="39" t="s">
        <v>443</v>
      </c>
      <c r="AB32" s="40">
        <f t="shared" si="0"/>
        <v>100000000</v>
      </c>
      <c r="AC32" s="61"/>
      <c r="AD32" s="61"/>
      <c r="AE32" s="61"/>
      <c r="AF32" s="61"/>
      <c r="AG32" s="61"/>
      <c r="AH32" s="61"/>
      <c r="AI32" s="61"/>
      <c r="AJ32" s="61"/>
      <c r="AK32" s="61"/>
      <c r="AL32" s="61"/>
      <c r="AM32" s="61"/>
      <c r="AN32" s="61">
        <v>100000000</v>
      </c>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c r="CK32" s="61"/>
      <c r="CL32" s="91"/>
      <c r="CM32" s="91"/>
      <c r="CN32" s="91"/>
      <c r="CO32" s="91"/>
      <c r="CP32" s="91"/>
      <c r="CQ32" s="91"/>
      <c r="CR32" s="91"/>
      <c r="CS32" s="91"/>
      <c r="CT32" s="91"/>
      <c r="CU32" s="91"/>
      <c r="CV32" s="91"/>
      <c r="CW32" s="91"/>
      <c r="CX32" s="91"/>
      <c r="CY32" s="91"/>
      <c r="CZ32" s="91"/>
      <c r="DA32" s="91"/>
      <c r="DB32" s="91"/>
      <c r="DC32" s="91"/>
      <c r="DD32" s="91"/>
      <c r="DE32" s="91"/>
      <c r="DF32" s="91"/>
      <c r="DG32" s="91"/>
      <c r="DH32" s="91"/>
      <c r="DI32" s="91"/>
      <c r="DJ32" s="91"/>
      <c r="DK32" s="91"/>
      <c r="DL32" s="91"/>
      <c r="DM32" s="91"/>
      <c r="DN32" s="91"/>
      <c r="DO32" s="91"/>
      <c r="DP32" s="91"/>
      <c r="DQ32" s="91"/>
      <c r="DR32" s="91"/>
      <c r="DS32" s="91"/>
      <c r="DT32" s="91"/>
      <c r="DU32" s="91"/>
      <c r="DV32" s="91"/>
      <c r="DW32" s="91"/>
      <c r="DX32" s="91"/>
      <c r="DY32" s="91"/>
      <c r="DZ32" s="91"/>
      <c r="EA32" s="91"/>
      <c r="EB32" s="91"/>
      <c r="EC32" s="91"/>
      <c r="ED32" s="91"/>
      <c r="EE32" s="91"/>
      <c r="EF32" s="91"/>
      <c r="EG32" s="91"/>
      <c r="EH32" s="91"/>
      <c r="EI32" s="91"/>
      <c r="EJ32" s="91"/>
      <c r="EK32" s="91"/>
      <c r="EL32" s="91"/>
      <c r="EM32" s="91"/>
      <c r="EN32" s="91"/>
      <c r="EO32" s="91"/>
      <c r="EP32" s="91"/>
      <c r="EQ32" s="91"/>
      <c r="ER32" s="91"/>
      <c r="ES32" s="91"/>
      <c r="ET32" s="91"/>
      <c r="EU32" s="91"/>
      <c r="EV32" s="91"/>
      <c r="EW32" s="91"/>
      <c r="EX32" s="91"/>
      <c r="EY32" s="91"/>
      <c r="EZ32" s="91"/>
      <c r="FA32" s="91"/>
      <c r="FB32" s="91"/>
      <c r="FC32" s="91"/>
      <c r="FD32" s="91"/>
      <c r="FE32" s="91"/>
      <c r="FF32" s="91"/>
      <c r="FG32" s="91"/>
      <c r="FH32" s="91"/>
      <c r="FI32" s="91"/>
      <c r="FJ32" s="91"/>
      <c r="FK32" s="91"/>
      <c r="FL32" s="91"/>
      <c r="FM32" s="91"/>
      <c r="FN32" s="91"/>
      <c r="FO32" s="91"/>
      <c r="FP32" s="91"/>
      <c r="FQ32" s="91"/>
      <c r="FR32" s="91"/>
      <c r="FS32" s="91"/>
      <c r="FT32" s="91"/>
      <c r="FU32" s="92"/>
      <c r="FV32" s="91"/>
      <c r="FW32" s="91"/>
      <c r="FX32" s="91"/>
      <c r="FY32" s="91"/>
      <c r="FZ32" s="91"/>
      <c r="GA32" s="91"/>
      <c r="GB32" s="91"/>
      <c r="GC32" s="91"/>
      <c r="GD32" s="91"/>
      <c r="GE32" s="91"/>
      <c r="GF32" s="91"/>
      <c r="GG32" s="91"/>
      <c r="GH32" s="91"/>
      <c r="GI32" s="91"/>
      <c r="GJ32" s="91"/>
      <c r="GK32" s="91"/>
      <c r="GL32" s="91"/>
      <c r="GM32" s="91"/>
      <c r="GN32" s="91"/>
      <c r="GO32" s="91"/>
      <c r="GP32" s="91"/>
      <c r="GQ32" s="91"/>
      <c r="GR32" s="91"/>
      <c r="GS32" s="91"/>
      <c r="GT32" s="91"/>
      <c r="GU32" s="91"/>
      <c r="GV32" s="91"/>
      <c r="GW32" s="91"/>
      <c r="GX32" s="91"/>
      <c r="GY32" s="91"/>
      <c r="GZ32" s="62"/>
      <c r="HA32" s="91"/>
      <c r="HB32" s="91"/>
      <c r="HC32" s="91"/>
      <c r="HD32" s="91"/>
      <c r="HE32" s="91"/>
      <c r="HF32" s="91"/>
      <c r="HG32" s="62"/>
      <c r="HH32" s="62"/>
      <c r="HI32" s="62"/>
      <c r="HJ32" s="62"/>
      <c r="HK32" s="62"/>
      <c r="HL32" s="62"/>
      <c r="HM32" s="62"/>
      <c r="HN32" s="62"/>
      <c r="HO32" s="62"/>
      <c r="HP32" s="62"/>
      <c r="HQ32" s="62"/>
      <c r="HR32" s="62"/>
      <c r="HS32" s="62"/>
      <c r="HT32" s="62"/>
      <c r="HU32" s="62"/>
      <c r="HV32" s="62"/>
      <c r="HW32" s="62"/>
    </row>
    <row r="33" spans="1:231" ht="22.5">
      <c r="A33" s="78" t="s">
        <v>71</v>
      </c>
      <c r="B33" s="78" t="s">
        <v>99</v>
      </c>
      <c r="C33" s="78" t="s">
        <v>69</v>
      </c>
      <c r="D33" s="78" t="s">
        <v>102</v>
      </c>
      <c r="E33" s="78" t="s">
        <v>106</v>
      </c>
      <c r="F33" s="83"/>
      <c r="G33" s="80"/>
      <c r="H33" s="80"/>
      <c r="I33" s="80"/>
      <c r="J33" s="80"/>
      <c r="K33" s="80"/>
      <c r="L33" s="80"/>
      <c r="M33" s="80"/>
      <c r="N33" s="80"/>
      <c r="O33" s="80"/>
      <c r="P33" s="81" t="s">
        <v>107</v>
      </c>
      <c r="Q33" s="81"/>
      <c r="R33" s="81"/>
      <c r="S33" s="81"/>
      <c r="T33" s="81"/>
      <c r="U33" s="81"/>
      <c r="V33" s="81"/>
      <c r="W33" s="81"/>
      <c r="X33" s="81"/>
      <c r="Y33" s="81"/>
      <c r="Z33" s="81"/>
      <c r="AA33" s="81"/>
      <c r="AB33" s="40">
        <f t="shared" si="0"/>
        <v>0</v>
      </c>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42"/>
      <c r="CM33" s="42"/>
      <c r="CN33" s="42"/>
      <c r="CO33" s="42"/>
      <c r="CP33" s="42"/>
      <c r="CQ33" s="42"/>
      <c r="CR33" s="42"/>
      <c r="CS33" s="42"/>
      <c r="CT33" s="42"/>
      <c r="CU33" s="42"/>
      <c r="CV33" s="42"/>
      <c r="CW33" s="42"/>
      <c r="CX33" s="42"/>
      <c r="CY33" s="42"/>
      <c r="CZ33" s="42"/>
      <c r="DA33" s="42"/>
      <c r="DB33" s="42"/>
      <c r="DC33" s="42"/>
      <c r="DD33" s="42"/>
      <c r="DE33" s="42"/>
      <c r="DF33" s="42"/>
      <c r="DG33" s="42"/>
      <c r="DH33" s="42"/>
      <c r="DI33" s="42"/>
      <c r="DJ33" s="42"/>
      <c r="DK33" s="42"/>
      <c r="DL33" s="42"/>
      <c r="DM33" s="42"/>
      <c r="DN33" s="42"/>
      <c r="DO33" s="42"/>
      <c r="DP33" s="42"/>
      <c r="DQ33" s="42"/>
      <c r="DR33" s="42"/>
      <c r="DS33" s="42"/>
      <c r="DT33" s="42"/>
      <c r="DU33" s="42"/>
      <c r="DV33" s="42"/>
      <c r="DW33" s="42"/>
      <c r="DX33" s="42"/>
      <c r="DY33" s="42"/>
      <c r="DZ33" s="42"/>
      <c r="EA33" s="42"/>
      <c r="EB33" s="42"/>
      <c r="EC33" s="42"/>
      <c r="ED33" s="42"/>
      <c r="EE33" s="42"/>
      <c r="EF33" s="42"/>
      <c r="EG33" s="42"/>
      <c r="EH33" s="42"/>
      <c r="EI33" s="42"/>
      <c r="EJ33" s="42"/>
      <c r="EK33" s="42"/>
      <c r="EL33" s="42"/>
      <c r="EM33" s="42"/>
      <c r="EN33" s="42"/>
      <c r="EO33" s="42"/>
      <c r="EP33" s="42"/>
      <c r="EQ33" s="42"/>
      <c r="ER33" s="42"/>
      <c r="ES33" s="42"/>
      <c r="ET33" s="42"/>
      <c r="EU33" s="42"/>
      <c r="EV33" s="42"/>
      <c r="EW33" s="42"/>
      <c r="EX33" s="42"/>
      <c r="EY33" s="42"/>
      <c r="EZ33" s="42"/>
      <c r="FA33" s="42"/>
      <c r="FB33" s="42"/>
      <c r="FC33" s="42"/>
      <c r="FD33" s="42"/>
      <c r="FE33" s="42"/>
      <c r="FF33" s="42"/>
      <c r="FG33" s="42"/>
      <c r="FH33" s="42"/>
      <c r="FI33" s="42"/>
      <c r="FJ33" s="42"/>
      <c r="FK33" s="42"/>
      <c r="FL33" s="42"/>
      <c r="FM33" s="42"/>
      <c r="FN33" s="42"/>
      <c r="FO33" s="42"/>
      <c r="FP33" s="42"/>
      <c r="FQ33" s="42"/>
      <c r="FR33" s="42"/>
      <c r="FS33" s="42"/>
      <c r="FT33" s="42"/>
      <c r="FU33" s="42"/>
      <c r="FV33" s="42"/>
      <c r="FW33" s="42"/>
      <c r="FX33" s="42"/>
      <c r="FY33" s="42"/>
      <c r="FZ33" s="42"/>
      <c r="GA33" s="42"/>
      <c r="GB33" s="42"/>
      <c r="GC33" s="42"/>
      <c r="GD33" s="42"/>
      <c r="GE33" s="42"/>
      <c r="GF33" s="42"/>
      <c r="GG33" s="42"/>
      <c r="GH33" s="42"/>
      <c r="GI33" s="42"/>
      <c r="GJ33" s="42"/>
      <c r="GK33" s="42"/>
      <c r="GL33" s="42"/>
      <c r="GM33" s="42"/>
      <c r="GN33" s="42"/>
      <c r="GO33" s="42"/>
      <c r="GP33" s="42"/>
      <c r="GQ33" s="42"/>
      <c r="GR33" s="42"/>
      <c r="GS33" s="42"/>
      <c r="GT33" s="42"/>
      <c r="GU33" s="42"/>
      <c r="GV33" s="42"/>
      <c r="GW33" s="42"/>
      <c r="GX33" s="42"/>
      <c r="GY33" s="42"/>
      <c r="GZ33" s="42"/>
      <c r="HA33" s="42"/>
      <c r="HB33" s="42"/>
      <c r="HC33" s="42"/>
      <c r="HD33" s="42"/>
      <c r="HE33" s="42"/>
      <c r="HF33" s="42"/>
      <c r="HG33" s="42"/>
      <c r="HH33" s="42"/>
      <c r="HI33" s="42"/>
      <c r="HJ33" s="42"/>
      <c r="HK33" s="42"/>
      <c r="HL33" s="42"/>
      <c r="HM33" s="42"/>
      <c r="HN33" s="42"/>
      <c r="HO33" s="42"/>
      <c r="HP33" s="42"/>
      <c r="HQ33" s="11"/>
      <c r="HR33" s="11"/>
      <c r="HS33" s="11"/>
      <c r="HT33" s="11"/>
      <c r="HU33" s="11"/>
      <c r="HV33" s="11"/>
      <c r="HW33" s="11"/>
    </row>
    <row r="34" spans="1:231" s="65" customFormat="1" ht="78.75">
      <c r="A34" s="58" t="s">
        <v>71</v>
      </c>
      <c r="B34" s="58" t="s">
        <v>99</v>
      </c>
      <c r="C34" s="58" t="s">
        <v>69</v>
      </c>
      <c r="D34" s="58" t="s">
        <v>102</v>
      </c>
      <c r="E34" s="58" t="s">
        <v>106</v>
      </c>
      <c r="F34" s="94">
        <v>2019005810167</v>
      </c>
      <c r="G34" s="58" t="s">
        <v>285</v>
      </c>
      <c r="H34" s="58" t="s">
        <v>211</v>
      </c>
      <c r="I34" s="58"/>
      <c r="J34" s="58"/>
      <c r="K34" s="58"/>
      <c r="L34" s="58"/>
      <c r="M34" s="58"/>
      <c r="N34" s="58"/>
      <c r="O34" s="58"/>
      <c r="P34" s="95" t="s">
        <v>276</v>
      </c>
      <c r="Q34" s="39">
        <f t="shared" si="1"/>
        <v>607500000</v>
      </c>
      <c r="R34" s="39" t="s">
        <v>518</v>
      </c>
      <c r="S34" s="39" t="s">
        <v>519</v>
      </c>
      <c r="T34" s="39" t="s">
        <v>520</v>
      </c>
      <c r="U34" s="39" t="s">
        <v>521</v>
      </c>
      <c r="V34" s="39" t="s">
        <v>453</v>
      </c>
      <c r="W34" s="39" t="s">
        <v>517</v>
      </c>
      <c r="X34" s="39">
        <v>607500000</v>
      </c>
      <c r="Y34" s="39" t="s">
        <v>508</v>
      </c>
      <c r="Z34" s="39"/>
      <c r="AA34" s="39" t="s">
        <v>443</v>
      </c>
      <c r="AB34" s="40">
        <f t="shared" si="0"/>
        <v>607500000</v>
      </c>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9">
        <v>600000000</v>
      </c>
      <c r="BE34" s="61">
        <v>7500000</v>
      </c>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2"/>
      <c r="CM34" s="62"/>
      <c r="CN34" s="62"/>
      <c r="CO34" s="62"/>
      <c r="CP34" s="62"/>
      <c r="CQ34" s="62"/>
      <c r="CR34" s="62"/>
      <c r="CS34" s="62"/>
      <c r="CT34" s="62"/>
      <c r="CU34" s="62"/>
      <c r="CV34" s="62"/>
      <c r="CW34" s="62"/>
      <c r="CX34" s="62"/>
      <c r="CY34" s="62"/>
      <c r="CZ34" s="62"/>
      <c r="DA34" s="62"/>
      <c r="DB34" s="62"/>
      <c r="DC34" s="62"/>
      <c r="DD34" s="62"/>
      <c r="DE34" s="62"/>
      <c r="DF34" s="62"/>
      <c r="DG34" s="62"/>
      <c r="DH34" s="62"/>
      <c r="DI34" s="62"/>
      <c r="DJ34" s="62"/>
      <c r="DK34" s="62"/>
      <c r="DL34" s="62"/>
      <c r="DM34" s="62"/>
      <c r="DN34" s="62"/>
      <c r="DO34" s="62"/>
      <c r="DP34" s="62"/>
      <c r="DQ34" s="62"/>
      <c r="DR34" s="62"/>
      <c r="DS34" s="62"/>
      <c r="DT34" s="62"/>
      <c r="DU34" s="62"/>
      <c r="DV34" s="62"/>
      <c r="DW34" s="62"/>
      <c r="DX34" s="62"/>
      <c r="DY34" s="62"/>
      <c r="DZ34" s="62"/>
      <c r="EA34" s="62"/>
      <c r="EB34" s="62"/>
      <c r="EC34" s="62"/>
      <c r="ED34" s="62"/>
      <c r="EE34" s="62"/>
      <c r="EF34" s="62"/>
      <c r="EG34" s="62"/>
      <c r="EH34" s="62"/>
      <c r="EI34" s="62"/>
      <c r="EJ34" s="62"/>
      <c r="EK34" s="62"/>
      <c r="EL34" s="62"/>
      <c r="EM34" s="62"/>
      <c r="EN34" s="62"/>
      <c r="EO34" s="62"/>
      <c r="EP34" s="62"/>
      <c r="EQ34" s="62"/>
      <c r="ER34" s="62"/>
      <c r="ES34" s="62"/>
      <c r="ET34" s="62"/>
      <c r="EU34" s="62"/>
      <c r="EV34" s="62"/>
      <c r="EW34" s="62"/>
      <c r="EX34" s="62"/>
      <c r="EY34" s="62"/>
      <c r="EZ34" s="62"/>
      <c r="FA34" s="62"/>
      <c r="FB34" s="62"/>
      <c r="FC34" s="62"/>
      <c r="FD34" s="62"/>
      <c r="FE34" s="62"/>
      <c r="FF34" s="62"/>
      <c r="FG34" s="62"/>
      <c r="FH34" s="62"/>
      <c r="FI34" s="62"/>
      <c r="FJ34" s="62"/>
      <c r="FK34" s="62"/>
      <c r="FL34" s="62"/>
      <c r="FM34" s="62"/>
      <c r="FN34" s="62"/>
      <c r="FO34" s="62"/>
      <c r="FP34" s="62"/>
      <c r="FQ34" s="62"/>
      <c r="FR34" s="62"/>
      <c r="FS34" s="62"/>
      <c r="FT34" s="62"/>
      <c r="FU34" s="62"/>
      <c r="FV34" s="62"/>
      <c r="FW34" s="62"/>
      <c r="FX34" s="62"/>
      <c r="FY34" s="62"/>
      <c r="FZ34" s="62"/>
      <c r="GA34" s="62"/>
      <c r="GB34" s="62"/>
      <c r="GC34" s="62"/>
      <c r="GD34" s="62"/>
      <c r="GE34" s="62"/>
      <c r="GF34" s="62"/>
      <c r="GG34" s="62"/>
      <c r="GH34" s="62"/>
      <c r="GI34" s="62"/>
      <c r="GJ34" s="62"/>
      <c r="GK34" s="62"/>
      <c r="GL34" s="62"/>
      <c r="GM34" s="62"/>
      <c r="GN34" s="62"/>
      <c r="GO34" s="62"/>
      <c r="GP34" s="62"/>
      <c r="GQ34" s="62"/>
      <c r="GR34" s="62"/>
      <c r="GS34" s="62"/>
      <c r="GT34" s="62"/>
      <c r="GU34" s="62"/>
      <c r="GV34" s="62"/>
      <c r="GW34" s="62"/>
      <c r="GX34" s="62"/>
      <c r="GY34" s="62"/>
      <c r="GZ34" s="62"/>
      <c r="HA34" s="62"/>
      <c r="HB34" s="62"/>
      <c r="HC34" s="62"/>
      <c r="HD34" s="62"/>
      <c r="HE34" s="62"/>
      <c r="HF34" s="62"/>
      <c r="HG34" s="62"/>
      <c r="HH34" s="62"/>
      <c r="HI34" s="62"/>
      <c r="HJ34" s="62"/>
      <c r="HK34" s="62"/>
      <c r="HL34" s="62"/>
      <c r="HM34" s="62"/>
      <c r="HN34" s="62"/>
      <c r="HO34" s="62"/>
      <c r="HP34" s="62"/>
      <c r="HQ34" s="62"/>
      <c r="HR34" s="62"/>
      <c r="HS34" s="62"/>
      <c r="HT34" s="62"/>
      <c r="HU34" s="62"/>
      <c r="HV34" s="62"/>
      <c r="HW34" s="62"/>
    </row>
    <row r="35" spans="1:231">
      <c r="A35" s="35" t="s">
        <v>71</v>
      </c>
      <c r="B35" s="35" t="s">
        <v>71</v>
      </c>
      <c r="C35" s="35"/>
      <c r="D35" s="35"/>
      <c r="E35" s="35"/>
      <c r="F35" s="84"/>
      <c r="G35" s="37"/>
      <c r="H35" s="37"/>
      <c r="I35" s="37"/>
      <c r="J35" s="37"/>
      <c r="K35" s="37"/>
      <c r="L35" s="37"/>
      <c r="M35" s="37"/>
      <c r="N35" s="37"/>
      <c r="O35" s="37"/>
      <c r="P35" s="38" t="s">
        <v>95</v>
      </c>
      <c r="Q35" s="38"/>
      <c r="R35" s="38"/>
      <c r="S35" s="38"/>
      <c r="T35" s="38"/>
      <c r="U35" s="38"/>
      <c r="V35" s="38"/>
      <c r="W35" s="38"/>
      <c r="X35" s="38"/>
      <c r="Y35" s="38"/>
      <c r="Z35" s="38"/>
      <c r="AA35" s="38"/>
      <c r="AB35" s="40">
        <f t="shared" si="0"/>
        <v>0</v>
      </c>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c r="CC35" s="66"/>
      <c r="CD35" s="66"/>
      <c r="CE35" s="66"/>
      <c r="CF35" s="66"/>
      <c r="CG35" s="66"/>
      <c r="CH35" s="66"/>
      <c r="CI35" s="66"/>
      <c r="CJ35" s="66"/>
      <c r="CK35" s="66"/>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11"/>
      <c r="HR35" s="11"/>
      <c r="HS35" s="11"/>
      <c r="HT35" s="11"/>
      <c r="HU35" s="11"/>
      <c r="HV35" s="11"/>
      <c r="HW35" s="11"/>
    </row>
    <row r="36" spans="1:231">
      <c r="A36" s="43" t="s">
        <v>71</v>
      </c>
      <c r="B36" s="43" t="s">
        <v>71</v>
      </c>
      <c r="C36" s="43" t="s">
        <v>73</v>
      </c>
      <c r="D36" s="43"/>
      <c r="E36" s="43"/>
      <c r="F36" s="44"/>
      <c r="G36" s="43"/>
      <c r="H36" s="45"/>
      <c r="I36" s="45"/>
      <c r="J36" s="45"/>
      <c r="K36" s="45"/>
      <c r="L36" s="45"/>
      <c r="M36" s="45"/>
      <c r="N36" s="45"/>
      <c r="O36" s="45"/>
      <c r="P36" s="46" t="s">
        <v>74</v>
      </c>
      <c r="Q36" s="46"/>
      <c r="R36" s="46"/>
      <c r="S36" s="46"/>
      <c r="T36" s="46"/>
      <c r="U36" s="46"/>
      <c r="V36" s="46"/>
      <c r="W36" s="46"/>
      <c r="X36" s="46"/>
      <c r="Y36" s="46"/>
      <c r="Z36" s="46"/>
      <c r="AA36" s="46"/>
      <c r="AB36" s="40">
        <f t="shared" si="0"/>
        <v>0</v>
      </c>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42"/>
      <c r="HR36" s="42"/>
      <c r="HS36" s="42"/>
      <c r="HT36" s="42"/>
      <c r="HU36" s="42"/>
      <c r="HV36" s="42"/>
      <c r="HW36" s="42"/>
    </row>
    <row r="37" spans="1:231">
      <c r="A37" s="70" t="s">
        <v>71</v>
      </c>
      <c r="B37" s="70" t="s">
        <v>71</v>
      </c>
      <c r="C37" s="70" t="s">
        <v>73</v>
      </c>
      <c r="D37" s="70" t="s">
        <v>75</v>
      </c>
      <c r="E37" s="70"/>
      <c r="F37" s="85"/>
      <c r="G37" s="72"/>
      <c r="H37" s="72"/>
      <c r="I37" s="72"/>
      <c r="J37" s="72"/>
      <c r="K37" s="72"/>
      <c r="L37" s="72"/>
      <c r="M37" s="72"/>
      <c r="N37" s="72"/>
      <c r="O37" s="72"/>
      <c r="P37" s="73" t="s">
        <v>76</v>
      </c>
      <c r="Q37" s="73"/>
      <c r="R37" s="73"/>
      <c r="S37" s="73"/>
      <c r="T37" s="73"/>
      <c r="U37" s="73"/>
      <c r="V37" s="73"/>
      <c r="W37" s="73"/>
      <c r="X37" s="73"/>
      <c r="Y37" s="73"/>
      <c r="Z37" s="73"/>
      <c r="AA37" s="73"/>
      <c r="AB37" s="40">
        <f t="shared" si="0"/>
        <v>0</v>
      </c>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c r="CC37" s="66"/>
      <c r="CD37" s="66"/>
      <c r="CE37" s="66"/>
      <c r="CF37" s="66"/>
      <c r="CG37" s="66"/>
      <c r="CH37" s="66"/>
      <c r="CI37" s="66"/>
      <c r="CJ37" s="66"/>
      <c r="CK37" s="66"/>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11"/>
      <c r="HR37" s="11"/>
      <c r="HS37" s="11"/>
      <c r="HT37" s="11"/>
      <c r="HU37" s="11"/>
      <c r="HV37" s="11"/>
      <c r="HW37" s="11"/>
    </row>
    <row r="38" spans="1:231">
      <c r="A38" s="78" t="s">
        <v>71</v>
      </c>
      <c r="B38" s="78" t="s">
        <v>71</v>
      </c>
      <c r="C38" s="78" t="s">
        <v>73</v>
      </c>
      <c r="D38" s="78" t="s">
        <v>75</v>
      </c>
      <c r="E38" s="78" t="s">
        <v>108</v>
      </c>
      <c r="F38" s="83"/>
      <c r="G38" s="80"/>
      <c r="H38" s="80"/>
      <c r="I38" s="80"/>
      <c r="J38" s="80"/>
      <c r="K38" s="80"/>
      <c r="L38" s="80"/>
      <c r="M38" s="80"/>
      <c r="N38" s="80"/>
      <c r="O38" s="80"/>
      <c r="P38" s="81" t="s">
        <v>109</v>
      </c>
      <c r="Q38" s="81"/>
      <c r="R38" s="81"/>
      <c r="S38" s="81"/>
      <c r="T38" s="81"/>
      <c r="U38" s="81"/>
      <c r="V38" s="81"/>
      <c r="W38" s="81"/>
      <c r="X38" s="81"/>
      <c r="Y38" s="81"/>
      <c r="Z38" s="81"/>
      <c r="AA38" s="81"/>
      <c r="AB38" s="40">
        <f t="shared" si="0"/>
        <v>0</v>
      </c>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6"/>
      <c r="CA38" s="66"/>
      <c r="CB38" s="66"/>
      <c r="CC38" s="66"/>
      <c r="CD38" s="66"/>
      <c r="CE38" s="66"/>
      <c r="CF38" s="66"/>
      <c r="CG38" s="66"/>
      <c r="CH38" s="66"/>
      <c r="CI38" s="66"/>
      <c r="CJ38" s="66"/>
      <c r="CK38" s="66"/>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11"/>
      <c r="HR38" s="11"/>
      <c r="HS38" s="11"/>
      <c r="HT38" s="11"/>
      <c r="HU38" s="11"/>
      <c r="HV38" s="11"/>
      <c r="HW38" s="11"/>
    </row>
    <row r="39" spans="1:231" s="65" customFormat="1" ht="123.75">
      <c r="A39" s="58" t="s">
        <v>71</v>
      </c>
      <c r="B39" s="58" t="s">
        <v>71</v>
      </c>
      <c r="C39" s="58" t="s">
        <v>73</v>
      </c>
      <c r="D39" s="58" t="s">
        <v>75</v>
      </c>
      <c r="E39" s="58" t="s">
        <v>108</v>
      </c>
      <c r="F39" s="59">
        <v>2019005810072</v>
      </c>
      <c r="G39" s="58" t="s">
        <v>286</v>
      </c>
      <c r="H39" s="58" t="s">
        <v>208</v>
      </c>
      <c r="I39" s="58"/>
      <c r="J39" s="58"/>
      <c r="K39" s="58"/>
      <c r="L39" s="58"/>
      <c r="M39" s="58"/>
      <c r="N39" s="58"/>
      <c r="O39" s="58"/>
      <c r="P39" s="93" t="s">
        <v>239</v>
      </c>
      <c r="Q39" s="39">
        <f t="shared" si="1"/>
        <v>100000000</v>
      </c>
      <c r="R39" s="39" t="s">
        <v>435</v>
      </c>
      <c r="S39" s="195" t="s">
        <v>436</v>
      </c>
      <c r="T39" s="39" t="s">
        <v>437</v>
      </c>
      <c r="U39" s="39" t="s">
        <v>438</v>
      </c>
      <c r="V39" s="39" t="s">
        <v>439</v>
      </c>
      <c r="W39" s="39" t="s">
        <v>440</v>
      </c>
      <c r="X39" s="39">
        <v>100000000</v>
      </c>
      <c r="Y39" s="39" t="s">
        <v>441</v>
      </c>
      <c r="Z39" s="39" t="s">
        <v>442</v>
      </c>
      <c r="AA39" s="39" t="s">
        <v>443</v>
      </c>
      <c r="AB39" s="40">
        <f t="shared" si="0"/>
        <v>100000000</v>
      </c>
      <c r="AC39" s="61"/>
      <c r="AD39" s="61"/>
      <c r="AE39" s="61"/>
      <c r="AF39" s="61"/>
      <c r="AG39" s="61"/>
      <c r="AH39" s="61"/>
      <c r="AI39" s="61"/>
      <c r="AJ39" s="61"/>
      <c r="AK39" s="61"/>
      <c r="AL39" s="61"/>
      <c r="AM39" s="61">
        <v>21970000</v>
      </c>
      <c r="AN39" s="61">
        <v>78030000</v>
      </c>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2"/>
      <c r="CM39" s="62"/>
      <c r="CN39" s="62"/>
      <c r="CO39" s="62"/>
      <c r="CP39" s="62"/>
      <c r="CQ39" s="62"/>
      <c r="CR39" s="62"/>
      <c r="CS39" s="62"/>
      <c r="CT39" s="62"/>
      <c r="CU39" s="62"/>
      <c r="CV39" s="62"/>
      <c r="CW39" s="62"/>
      <c r="CX39" s="62"/>
      <c r="CY39" s="62"/>
      <c r="CZ39" s="62"/>
      <c r="DA39" s="62"/>
      <c r="DB39" s="62"/>
      <c r="DC39" s="62"/>
      <c r="DD39" s="62"/>
      <c r="DE39" s="62"/>
      <c r="DF39" s="62"/>
      <c r="DG39" s="62"/>
      <c r="DH39" s="62"/>
      <c r="DI39" s="62"/>
      <c r="DJ39" s="62"/>
      <c r="DK39" s="62"/>
      <c r="DL39" s="62"/>
      <c r="DM39" s="62"/>
      <c r="DN39" s="62"/>
      <c r="DO39" s="62"/>
      <c r="DP39" s="62"/>
      <c r="DQ39" s="62"/>
      <c r="DR39" s="62"/>
      <c r="DS39" s="62"/>
      <c r="DT39" s="62"/>
      <c r="DU39" s="62"/>
      <c r="DV39" s="62"/>
      <c r="DW39" s="62"/>
      <c r="DX39" s="62"/>
      <c r="DY39" s="62"/>
      <c r="DZ39" s="62"/>
      <c r="EA39" s="62"/>
      <c r="EB39" s="62"/>
      <c r="EC39" s="62"/>
      <c r="ED39" s="62"/>
      <c r="EE39" s="62"/>
      <c r="EF39" s="62"/>
      <c r="EG39" s="62"/>
      <c r="EH39" s="62"/>
      <c r="EI39" s="62"/>
      <c r="EJ39" s="62"/>
      <c r="EK39" s="62"/>
      <c r="EL39" s="62"/>
      <c r="EM39" s="62"/>
      <c r="EN39" s="62"/>
      <c r="EO39" s="62"/>
      <c r="EP39" s="62"/>
      <c r="EQ39" s="62"/>
      <c r="ER39" s="62"/>
      <c r="ES39" s="62"/>
      <c r="ET39" s="62"/>
      <c r="EU39" s="62"/>
      <c r="EV39" s="62"/>
      <c r="EW39" s="62"/>
      <c r="EX39" s="62"/>
      <c r="EY39" s="62"/>
      <c r="EZ39" s="62"/>
      <c r="FA39" s="62"/>
      <c r="FB39" s="62"/>
      <c r="FC39" s="62"/>
      <c r="FD39" s="62"/>
      <c r="FE39" s="62"/>
      <c r="FF39" s="62"/>
      <c r="FG39" s="62"/>
      <c r="FH39" s="62"/>
      <c r="FI39" s="62"/>
      <c r="FJ39" s="62"/>
      <c r="FK39" s="62"/>
      <c r="FL39" s="62"/>
      <c r="FM39" s="62"/>
      <c r="FN39" s="62"/>
      <c r="FO39" s="62"/>
      <c r="FP39" s="62"/>
      <c r="FQ39" s="62"/>
      <c r="FR39" s="62"/>
      <c r="FS39" s="62"/>
      <c r="FT39" s="62"/>
      <c r="FU39" s="62"/>
      <c r="FV39" s="62"/>
      <c r="FW39" s="62"/>
      <c r="FX39" s="62"/>
      <c r="FY39" s="62"/>
      <c r="FZ39" s="62"/>
      <c r="GA39" s="62"/>
      <c r="GB39" s="62"/>
      <c r="GC39" s="62"/>
      <c r="GD39" s="62"/>
      <c r="GE39" s="62"/>
      <c r="GF39" s="62"/>
      <c r="GG39" s="62"/>
      <c r="GH39" s="62"/>
      <c r="GI39" s="62"/>
      <c r="GJ39" s="62"/>
      <c r="GK39" s="62"/>
      <c r="GL39" s="62"/>
      <c r="GM39" s="62"/>
      <c r="GN39" s="62"/>
      <c r="GO39" s="62"/>
      <c r="GP39" s="62"/>
      <c r="GQ39" s="62"/>
      <c r="GR39" s="62"/>
      <c r="GS39" s="62"/>
      <c r="GT39" s="62"/>
      <c r="GU39" s="62"/>
      <c r="GV39" s="62"/>
      <c r="GW39" s="62"/>
      <c r="GX39" s="62"/>
      <c r="GY39" s="62"/>
      <c r="GZ39" s="62"/>
      <c r="HA39" s="62"/>
      <c r="HB39" s="62"/>
      <c r="HC39" s="62"/>
      <c r="HD39" s="62"/>
      <c r="HE39" s="62"/>
      <c r="HF39" s="62"/>
      <c r="HG39" s="62"/>
      <c r="HH39" s="62"/>
      <c r="HI39" s="62"/>
      <c r="HJ39" s="62"/>
      <c r="HK39" s="62"/>
      <c r="HL39" s="62"/>
      <c r="HM39" s="62"/>
      <c r="HN39" s="62"/>
      <c r="HO39" s="62"/>
      <c r="HP39" s="62"/>
      <c r="HQ39" s="64"/>
      <c r="HR39" s="64"/>
      <c r="HS39" s="64"/>
      <c r="HT39" s="64"/>
      <c r="HU39" s="64"/>
      <c r="HV39" s="64"/>
      <c r="HW39" s="64"/>
    </row>
    <row r="40" spans="1:231">
      <c r="A40" s="28" t="s">
        <v>73</v>
      </c>
      <c r="B40" s="28"/>
      <c r="C40" s="28"/>
      <c r="D40" s="28"/>
      <c r="E40" s="28"/>
      <c r="F40" s="29"/>
      <c r="G40" s="30"/>
      <c r="H40" s="30"/>
      <c r="I40" s="30"/>
      <c r="J40" s="30"/>
      <c r="K40" s="30"/>
      <c r="L40" s="30"/>
      <c r="M40" s="30"/>
      <c r="N40" s="30"/>
      <c r="O40" s="30"/>
      <c r="P40" s="31" t="s">
        <v>110</v>
      </c>
      <c r="Q40" s="31"/>
      <c r="R40" s="31"/>
      <c r="S40" s="31"/>
      <c r="T40" s="31"/>
      <c r="U40" s="31"/>
      <c r="V40" s="31"/>
      <c r="W40" s="31"/>
      <c r="X40" s="31"/>
      <c r="Y40" s="31"/>
      <c r="Z40" s="31"/>
      <c r="AA40" s="31"/>
      <c r="AB40" s="40">
        <f t="shared" si="0"/>
        <v>0</v>
      </c>
      <c r="AC40" s="96"/>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42"/>
      <c r="HR40" s="42"/>
      <c r="HS40" s="42"/>
      <c r="HT40" s="42"/>
      <c r="HU40" s="42"/>
      <c r="HV40" s="42"/>
      <c r="HW40" s="42"/>
    </row>
    <row r="41" spans="1:231">
      <c r="A41" s="35" t="s">
        <v>73</v>
      </c>
      <c r="B41" s="35" t="s">
        <v>99</v>
      </c>
      <c r="C41" s="35"/>
      <c r="D41" s="35"/>
      <c r="E41" s="35"/>
      <c r="F41" s="84"/>
      <c r="G41" s="37"/>
      <c r="H41" s="37"/>
      <c r="I41" s="37"/>
      <c r="J41" s="37"/>
      <c r="K41" s="37"/>
      <c r="L41" s="37"/>
      <c r="M41" s="37"/>
      <c r="N41" s="37"/>
      <c r="O41" s="37"/>
      <c r="P41" s="38" t="s">
        <v>100</v>
      </c>
      <c r="Q41" s="38"/>
      <c r="R41" s="38"/>
      <c r="S41" s="38"/>
      <c r="T41" s="38"/>
      <c r="U41" s="38"/>
      <c r="V41" s="38"/>
      <c r="W41" s="38"/>
      <c r="X41" s="38"/>
      <c r="Y41" s="38"/>
      <c r="Z41" s="38"/>
      <c r="AA41" s="38"/>
      <c r="AB41" s="40">
        <f t="shared" si="0"/>
        <v>0</v>
      </c>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c r="CC41" s="66"/>
      <c r="CD41" s="66"/>
      <c r="CE41" s="66"/>
      <c r="CF41" s="66"/>
      <c r="CG41" s="66"/>
      <c r="CH41" s="66"/>
      <c r="CI41" s="66"/>
      <c r="CJ41" s="66"/>
      <c r="CK41" s="66"/>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42"/>
      <c r="HR41" s="42"/>
      <c r="HS41" s="42"/>
      <c r="HT41" s="42"/>
      <c r="HU41" s="42"/>
      <c r="HV41" s="42"/>
      <c r="HW41" s="42"/>
    </row>
    <row r="42" spans="1:231">
      <c r="A42" s="43" t="s">
        <v>73</v>
      </c>
      <c r="B42" s="43" t="s">
        <v>99</v>
      </c>
      <c r="C42" s="43" t="s">
        <v>99</v>
      </c>
      <c r="D42" s="43"/>
      <c r="E42" s="43"/>
      <c r="F42" s="44"/>
      <c r="G42" s="43"/>
      <c r="H42" s="45"/>
      <c r="I42" s="45"/>
      <c r="J42" s="45"/>
      <c r="K42" s="45"/>
      <c r="L42" s="45"/>
      <c r="M42" s="45"/>
      <c r="N42" s="45"/>
      <c r="O42" s="45"/>
      <c r="P42" s="46" t="s">
        <v>111</v>
      </c>
      <c r="Q42" s="46"/>
      <c r="R42" s="46"/>
      <c r="S42" s="46"/>
      <c r="T42" s="46"/>
      <c r="U42" s="46"/>
      <c r="V42" s="46"/>
      <c r="W42" s="46"/>
      <c r="X42" s="46"/>
      <c r="Y42" s="46"/>
      <c r="Z42" s="46"/>
      <c r="AA42" s="46"/>
      <c r="AB42" s="40">
        <f t="shared" si="0"/>
        <v>0</v>
      </c>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c r="BY42" s="66"/>
      <c r="BZ42" s="66"/>
      <c r="CA42" s="66"/>
      <c r="CB42" s="66"/>
      <c r="CC42" s="66"/>
      <c r="CD42" s="66"/>
      <c r="CE42" s="66"/>
      <c r="CF42" s="66"/>
      <c r="CG42" s="66"/>
      <c r="CH42" s="66"/>
      <c r="CI42" s="66"/>
      <c r="CJ42" s="66"/>
      <c r="CK42" s="66"/>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42"/>
      <c r="HR42" s="42"/>
      <c r="HS42" s="42"/>
      <c r="HT42" s="42"/>
      <c r="HU42" s="42"/>
      <c r="HV42" s="42"/>
      <c r="HW42" s="42"/>
    </row>
    <row r="43" spans="1:231">
      <c r="A43" s="70" t="s">
        <v>73</v>
      </c>
      <c r="B43" s="70" t="s">
        <v>99</v>
      </c>
      <c r="C43" s="70" t="s">
        <v>99</v>
      </c>
      <c r="D43" s="70" t="s">
        <v>71</v>
      </c>
      <c r="E43" s="70"/>
      <c r="F43" s="71"/>
      <c r="G43" s="72"/>
      <c r="H43" s="72"/>
      <c r="I43" s="72"/>
      <c r="J43" s="72"/>
      <c r="K43" s="72"/>
      <c r="L43" s="72"/>
      <c r="M43" s="72"/>
      <c r="N43" s="72"/>
      <c r="O43" s="72"/>
      <c r="P43" s="73" t="s">
        <v>112</v>
      </c>
      <c r="Q43" s="73"/>
      <c r="R43" s="73"/>
      <c r="S43" s="73"/>
      <c r="T43" s="73"/>
      <c r="U43" s="73"/>
      <c r="V43" s="73"/>
      <c r="W43" s="73"/>
      <c r="X43" s="73"/>
      <c r="Y43" s="73"/>
      <c r="Z43" s="73"/>
      <c r="AA43" s="73"/>
      <c r="AB43" s="40">
        <f t="shared" si="0"/>
        <v>0</v>
      </c>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42"/>
      <c r="HR43" s="42"/>
      <c r="HS43" s="42"/>
      <c r="HT43" s="42"/>
      <c r="HU43" s="42"/>
      <c r="HV43" s="42"/>
      <c r="HW43" s="42"/>
    </row>
    <row r="44" spans="1:231">
      <c r="A44" s="78" t="s">
        <v>73</v>
      </c>
      <c r="B44" s="78" t="s">
        <v>99</v>
      </c>
      <c r="C44" s="78" t="s">
        <v>99</v>
      </c>
      <c r="D44" s="78" t="s">
        <v>71</v>
      </c>
      <c r="E44" s="78" t="s">
        <v>102</v>
      </c>
      <c r="F44" s="83"/>
      <c r="G44" s="80"/>
      <c r="H44" s="80"/>
      <c r="I44" s="80"/>
      <c r="J44" s="80"/>
      <c r="K44" s="80"/>
      <c r="L44" s="80"/>
      <c r="M44" s="80"/>
      <c r="N44" s="80"/>
      <c r="O44" s="80"/>
      <c r="P44" s="81" t="s">
        <v>113</v>
      </c>
      <c r="Q44" s="81"/>
      <c r="R44" s="81"/>
      <c r="S44" s="81"/>
      <c r="T44" s="81"/>
      <c r="U44" s="81"/>
      <c r="V44" s="81"/>
      <c r="W44" s="81"/>
      <c r="X44" s="81"/>
      <c r="Y44" s="81"/>
      <c r="Z44" s="81"/>
      <c r="AA44" s="81"/>
      <c r="AB44" s="40">
        <f t="shared" si="0"/>
        <v>0</v>
      </c>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11"/>
      <c r="HR44" s="11"/>
      <c r="HS44" s="11"/>
      <c r="HT44" s="11"/>
      <c r="HU44" s="11"/>
      <c r="HV44" s="11"/>
      <c r="HW44" s="11"/>
    </row>
    <row r="45" spans="1:231" s="65" customFormat="1" ht="45">
      <c r="A45" s="58" t="s">
        <v>73</v>
      </c>
      <c r="B45" s="58" t="s">
        <v>99</v>
      </c>
      <c r="C45" s="58" t="s">
        <v>99</v>
      </c>
      <c r="D45" s="58" t="s">
        <v>71</v>
      </c>
      <c r="E45" s="58" t="s">
        <v>102</v>
      </c>
      <c r="F45" s="59">
        <v>2019005810163</v>
      </c>
      <c r="G45" s="58" t="s">
        <v>287</v>
      </c>
      <c r="H45" s="58" t="s">
        <v>209</v>
      </c>
      <c r="I45" s="58"/>
      <c r="J45" s="58"/>
      <c r="K45" s="58"/>
      <c r="L45" s="58"/>
      <c r="M45" s="58"/>
      <c r="N45" s="58"/>
      <c r="O45" s="58"/>
      <c r="P45" s="93" t="s">
        <v>210</v>
      </c>
      <c r="Q45" s="39">
        <f t="shared" si="1"/>
        <v>3000000000</v>
      </c>
      <c r="R45" s="39" t="s">
        <v>593</v>
      </c>
      <c r="S45" s="39" t="s">
        <v>594</v>
      </c>
      <c r="T45" s="39" t="s">
        <v>595</v>
      </c>
      <c r="U45" s="39" t="s">
        <v>596</v>
      </c>
      <c r="V45" s="39" t="s">
        <v>453</v>
      </c>
      <c r="W45" s="39" t="s">
        <v>440</v>
      </c>
      <c r="X45" s="39">
        <v>3000000000</v>
      </c>
      <c r="Y45" s="39" t="s">
        <v>606</v>
      </c>
      <c r="Z45" s="39" t="s">
        <v>608</v>
      </c>
      <c r="AA45" s="39" t="s">
        <v>443</v>
      </c>
      <c r="AB45" s="40">
        <f t="shared" si="0"/>
        <v>3000000000</v>
      </c>
      <c r="AC45" s="61">
        <v>1300000000</v>
      </c>
      <c r="AD45" s="61"/>
      <c r="AE45" s="61"/>
      <c r="AF45" s="61"/>
      <c r="AG45" s="61"/>
      <c r="AH45" s="61"/>
      <c r="AI45" s="61"/>
      <c r="AJ45" s="61"/>
      <c r="AK45" s="61">
        <v>100000000</v>
      </c>
      <c r="AL45" s="61">
        <v>100000000</v>
      </c>
      <c r="AM45" s="61"/>
      <c r="AN45" s="61">
        <v>1500000000</v>
      </c>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2"/>
      <c r="CM45" s="62"/>
      <c r="CN45" s="62"/>
      <c r="CO45" s="62"/>
      <c r="CP45" s="62"/>
      <c r="CQ45" s="62"/>
      <c r="CR45" s="62"/>
      <c r="CS45" s="62"/>
      <c r="CT45" s="62"/>
      <c r="CU45" s="62"/>
      <c r="CV45" s="62"/>
      <c r="CW45" s="62"/>
      <c r="CX45" s="62"/>
      <c r="CY45" s="62"/>
      <c r="CZ45" s="62"/>
      <c r="DA45" s="62"/>
      <c r="DB45" s="62"/>
      <c r="DC45" s="62"/>
      <c r="DD45" s="62"/>
      <c r="DE45" s="62"/>
      <c r="DF45" s="62"/>
      <c r="DG45" s="62"/>
      <c r="DH45" s="62"/>
      <c r="DI45" s="62"/>
      <c r="DJ45" s="62"/>
      <c r="DK45" s="62"/>
      <c r="DL45" s="62"/>
      <c r="DM45" s="62"/>
      <c r="DN45" s="62"/>
      <c r="DO45" s="62"/>
      <c r="DP45" s="62"/>
      <c r="DQ45" s="62"/>
      <c r="DR45" s="62"/>
      <c r="DS45" s="62"/>
      <c r="DT45" s="62"/>
      <c r="DU45" s="62"/>
      <c r="DV45" s="62"/>
      <c r="DW45" s="62"/>
      <c r="DX45" s="62"/>
      <c r="DY45" s="62"/>
      <c r="DZ45" s="62"/>
      <c r="EA45" s="62"/>
      <c r="EB45" s="62"/>
      <c r="EC45" s="62"/>
      <c r="ED45" s="62"/>
      <c r="EE45" s="62"/>
      <c r="EF45" s="62"/>
      <c r="EG45" s="62"/>
      <c r="EH45" s="62"/>
      <c r="EI45" s="62"/>
      <c r="EJ45" s="62"/>
      <c r="EK45" s="62"/>
      <c r="EL45" s="62"/>
      <c r="EM45" s="62"/>
      <c r="EN45" s="62"/>
      <c r="EO45" s="62"/>
      <c r="EP45" s="62"/>
      <c r="EQ45" s="62"/>
      <c r="ER45" s="62"/>
      <c r="ES45" s="62"/>
      <c r="ET45" s="62"/>
      <c r="EU45" s="62"/>
      <c r="EV45" s="62"/>
      <c r="EW45" s="62"/>
      <c r="EX45" s="62"/>
      <c r="EY45" s="62"/>
      <c r="EZ45" s="62"/>
      <c r="FA45" s="62"/>
      <c r="FB45" s="62"/>
      <c r="FC45" s="62"/>
      <c r="FD45" s="62"/>
      <c r="FE45" s="62"/>
      <c r="FF45" s="62"/>
      <c r="FG45" s="62"/>
      <c r="FH45" s="62"/>
      <c r="FI45" s="62"/>
      <c r="FJ45" s="62"/>
      <c r="FK45" s="62"/>
      <c r="FL45" s="62"/>
      <c r="FM45" s="62"/>
      <c r="FN45" s="62"/>
      <c r="FO45" s="62"/>
      <c r="FP45" s="62"/>
      <c r="FQ45" s="62"/>
      <c r="FR45" s="62"/>
      <c r="FS45" s="62"/>
      <c r="FT45" s="62"/>
      <c r="FU45" s="62"/>
      <c r="FV45" s="62"/>
      <c r="FW45" s="62"/>
      <c r="FX45" s="62"/>
      <c r="FY45" s="62"/>
      <c r="FZ45" s="62"/>
      <c r="GA45" s="62"/>
      <c r="GB45" s="62"/>
      <c r="GC45" s="62"/>
      <c r="GD45" s="62"/>
      <c r="GE45" s="62"/>
      <c r="GF45" s="62"/>
      <c r="GG45" s="62"/>
      <c r="GH45" s="62"/>
      <c r="GI45" s="62"/>
      <c r="GJ45" s="62"/>
      <c r="GK45" s="62"/>
      <c r="GL45" s="62"/>
      <c r="GM45" s="62"/>
      <c r="GN45" s="62"/>
      <c r="GO45" s="62"/>
      <c r="GP45" s="62"/>
      <c r="GQ45" s="62"/>
      <c r="GR45" s="62"/>
      <c r="GS45" s="62"/>
      <c r="GT45" s="62"/>
      <c r="GU45" s="62"/>
      <c r="GV45" s="62"/>
      <c r="GW45" s="62"/>
      <c r="GX45" s="62"/>
      <c r="GY45" s="62"/>
      <c r="GZ45" s="62"/>
      <c r="HA45" s="62"/>
      <c r="HB45" s="62"/>
      <c r="HC45" s="62"/>
      <c r="HD45" s="62"/>
      <c r="HE45" s="62"/>
      <c r="HF45" s="62"/>
      <c r="HG45" s="62"/>
      <c r="HH45" s="62"/>
      <c r="HI45" s="62"/>
      <c r="HJ45" s="62"/>
      <c r="HK45" s="62"/>
      <c r="HL45" s="62"/>
      <c r="HM45" s="62"/>
      <c r="HN45" s="62"/>
      <c r="HO45" s="62"/>
      <c r="HP45" s="62"/>
      <c r="HQ45" s="64"/>
      <c r="HR45" s="64"/>
      <c r="HS45" s="64"/>
      <c r="HT45" s="64"/>
      <c r="HU45" s="64"/>
      <c r="HV45" s="64"/>
      <c r="HW45" s="64"/>
    </row>
    <row r="46" spans="1:231">
      <c r="A46" s="78" t="s">
        <v>73</v>
      </c>
      <c r="B46" s="78" t="s">
        <v>71</v>
      </c>
      <c r="C46" s="78" t="s">
        <v>73</v>
      </c>
      <c r="D46" s="78" t="s">
        <v>120</v>
      </c>
      <c r="E46" s="78" t="s">
        <v>121</v>
      </c>
      <c r="F46" s="83"/>
      <c r="G46" s="80"/>
      <c r="H46" s="80"/>
      <c r="I46" s="80"/>
      <c r="J46" s="80"/>
      <c r="K46" s="80"/>
      <c r="L46" s="80"/>
      <c r="M46" s="80"/>
      <c r="N46" s="80"/>
      <c r="O46" s="80"/>
      <c r="P46" s="81" t="s">
        <v>122</v>
      </c>
      <c r="Q46" s="81"/>
      <c r="R46" s="81"/>
      <c r="S46" s="81"/>
      <c r="T46" s="81"/>
      <c r="U46" s="81"/>
      <c r="V46" s="81"/>
      <c r="W46" s="81"/>
      <c r="X46" s="81"/>
      <c r="Y46" s="81"/>
      <c r="Z46" s="81"/>
      <c r="AA46" s="81"/>
      <c r="AB46" s="40">
        <f t="shared" si="0"/>
        <v>0</v>
      </c>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42"/>
      <c r="HR46" s="42"/>
      <c r="HS46" s="42"/>
      <c r="HT46" s="42"/>
      <c r="HU46" s="42"/>
      <c r="HV46" s="42"/>
      <c r="HW46" s="42"/>
    </row>
    <row r="47" spans="1:231" s="101" customFormat="1" ht="405">
      <c r="A47" s="68" t="s">
        <v>73</v>
      </c>
      <c r="B47" s="58" t="s">
        <v>71</v>
      </c>
      <c r="C47" s="58" t="s">
        <v>73</v>
      </c>
      <c r="D47" s="58" t="s">
        <v>120</v>
      </c>
      <c r="E47" s="58" t="s">
        <v>121</v>
      </c>
      <c r="F47" s="59">
        <v>2019005810174</v>
      </c>
      <c r="G47" s="58" t="s">
        <v>288</v>
      </c>
      <c r="H47" s="58" t="s">
        <v>208</v>
      </c>
      <c r="I47" s="58"/>
      <c r="J47" s="58"/>
      <c r="K47" s="58"/>
      <c r="L47" s="58"/>
      <c r="M47" s="58"/>
      <c r="N47" s="58"/>
      <c r="O47" s="58"/>
      <c r="P47" s="93" t="s">
        <v>213</v>
      </c>
      <c r="Q47" s="39">
        <f t="shared" si="1"/>
        <v>500000000</v>
      </c>
      <c r="R47" s="39" t="s">
        <v>597</v>
      </c>
      <c r="S47" s="39" t="s">
        <v>598</v>
      </c>
      <c r="T47" s="195" t="s">
        <v>599</v>
      </c>
      <c r="U47" s="39" t="s">
        <v>609</v>
      </c>
      <c r="V47" s="39" t="s">
        <v>604</v>
      </c>
      <c r="W47" s="39" t="s">
        <v>605</v>
      </c>
      <c r="X47" s="39">
        <v>500000000</v>
      </c>
      <c r="Y47" s="39" t="s">
        <v>606</v>
      </c>
      <c r="Z47" s="39" t="s">
        <v>607</v>
      </c>
      <c r="AA47" s="39" t="s">
        <v>443</v>
      </c>
      <c r="AB47" s="40">
        <f t="shared" si="0"/>
        <v>500000000</v>
      </c>
      <c r="AC47" s="99"/>
      <c r="AD47" s="99"/>
      <c r="AE47" s="99"/>
      <c r="AF47" s="99"/>
      <c r="AG47" s="99"/>
      <c r="AH47" s="99"/>
      <c r="AI47" s="99"/>
      <c r="AJ47" s="99"/>
      <c r="AK47" s="99"/>
      <c r="AL47" s="99"/>
      <c r="AM47" s="99"/>
      <c r="AN47" s="99">
        <v>500000000</v>
      </c>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100"/>
      <c r="CM47" s="100"/>
      <c r="CN47" s="100"/>
      <c r="CO47" s="100"/>
      <c r="CP47" s="100"/>
      <c r="CQ47" s="100"/>
      <c r="CR47" s="100"/>
      <c r="CS47" s="100"/>
      <c r="CT47" s="100"/>
      <c r="CU47" s="100"/>
      <c r="CV47" s="100"/>
      <c r="CW47" s="100"/>
      <c r="CX47" s="100"/>
      <c r="CY47" s="100"/>
      <c r="CZ47" s="100"/>
      <c r="DA47" s="100"/>
      <c r="DB47" s="100"/>
      <c r="DC47" s="100"/>
      <c r="DD47" s="100"/>
      <c r="DE47" s="100"/>
      <c r="DF47" s="100"/>
      <c r="DG47" s="100"/>
      <c r="DH47" s="100"/>
      <c r="DI47" s="100"/>
      <c r="DJ47" s="100"/>
      <c r="DK47" s="100"/>
      <c r="DL47" s="100"/>
      <c r="DM47" s="100"/>
      <c r="DN47" s="100"/>
      <c r="DO47" s="100"/>
      <c r="DP47" s="100"/>
      <c r="DQ47" s="100"/>
      <c r="DR47" s="100"/>
      <c r="DS47" s="100"/>
      <c r="DT47" s="100"/>
      <c r="DU47" s="100"/>
      <c r="DV47" s="100"/>
      <c r="DW47" s="100"/>
      <c r="DX47" s="100"/>
      <c r="DY47" s="100"/>
      <c r="DZ47" s="100"/>
      <c r="EA47" s="100"/>
      <c r="EB47" s="100"/>
      <c r="EC47" s="100"/>
      <c r="ED47" s="100"/>
      <c r="EE47" s="100"/>
      <c r="EF47" s="100"/>
      <c r="EG47" s="100"/>
      <c r="EH47" s="100"/>
      <c r="EI47" s="100"/>
      <c r="EJ47" s="100"/>
      <c r="EK47" s="100"/>
      <c r="EL47" s="100"/>
      <c r="EM47" s="100"/>
      <c r="EN47" s="100"/>
      <c r="EO47" s="100"/>
      <c r="EP47" s="100"/>
      <c r="EQ47" s="100"/>
      <c r="ER47" s="100"/>
      <c r="ES47" s="100"/>
      <c r="ET47" s="100"/>
      <c r="EU47" s="100"/>
      <c r="EV47" s="100"/>
      <c r="EW47" s="100"/>
      <c r="EX47" s="100"/>
      <c r="EY47" s="100"/>
      <c r="EZ47" s="100"/>
      <c r="FA47" s="100"/>
      <c r="FB47" s="100"/>
      <c r="FC47" s="100"/>
      <c r="FD47" s="100"/>
      <c r="FE47" s="100"/>
      <c r="FF47" s="100"/>
      <c r="FG47" s="100"/>
      <c r="FH47" s="100"/>
      <c r="FI47" s="100"/>
      <c r="FJ47" s="100"/>
      <c r="FK47" s="100"/>
      <c r="FL47" s="100"/>
      <c r="FM47" s="100"/>
      <c r="FN47" s="100"/>
      <c r="FO47" s="100"/>
      <c r="FP47" s="100"/>
      <c r="FQ47" s="100"/>
      <c r="FR47" s="100"/>
      <c r="FS47" s="100"/>
      <c r="FT47" s="100"/>
      <c r="FU47" s="100"/>
      <c r="FV47" s="100"/>
      <c r="FW47" s="100"/>
      <c r="FX47" s="100"/>
      <c r="FY47" s="100"/>
      <c r="FZ47" s="100"/>
      <c r="GA47" s="100"/>
      <c r="GB47" s="100"/>
      <c r="GC47" s="100"/>
      <c r="GD47" s="100"/>
      <c r="GE47" s="100"/>
      <c r="GF47" s="100"/>
      <c r="GG47" s="100"/>
      <c r="GH47" s="100"/>
      <c r="GI47" s="100"/>
      <c r="GJ47" s="100"/>
      <c r="GK47" s="100"/>
      <c r="GL47" s="100"/>
      <c r="GM47" s="100"/>
      <c r="GN47" s="100"/>
      <c r="GO47" s="100"/>
      <c r="GP47" s="100"/>
      <c r="GQ47" s="100"/>
      <c r="GR47" s="100"/>
      <c r="GS47" s="100"/>
      <c r="GT47" s="100"/>
      <c r="GU47" s="100"/>
      <c r="GV47" s="100"/>
      <c r="GW47" s="100"/>
      <c r="GX47" s="100"/>
      <c r="GY47" s="100"/>
      <c r="GZ47" s="100"/>
      <c r="HA47" s="100"/>
      <c r="HB47" s="100"/>
      <c r="HC47" s="100"/>
      <c r="HD47" s="100"/>
      <c r="HE47" s="100"/>
      <c r="HF47" s="100"/>
      <c r="HG47" s="100"/>
      <c r="HH47" s="100"/>
      <c r="HI47" s="100"/>
      <c r="HJ47" s="100"/>
      <c r="HK47" s="100"/>
      <c r="HL47" s="100"/>
      <c r="HM47" s="100"/>
      <c r="HN47" s="100"/>
      <c r="HO47" s="100"/>
      <c r="HP47" s="100"/>
      <c r="HQ47" s="100"/>
      <c r="HR47" s="100"/>
      <c r="HS47" s="100"/>
      <c r="HT47" s="100"/>
      <c r="HU47" s="100"/>
      <c r="HV47" s="100"/>
      <c r="HW47" s="100"/>
    </row>
    <row r="48" spans="1:231" s="102" customFormat="1" ht="67.5">
      <c r="A48" s="68" t="s">
        <v>73</v>
      </c>
      <c r="B48" s="58" t="s">
        <v>71</v>
      </c>
      <c r="C48" s="58" t="s">
        <v>73</v>
      </c>
      <c r="D48" s="58" t="s">
        <v>120</v>
      </c>
      <c r="E48" s="58" t="s">
        <v>121</v>
      </c>
      <c r="F48" s="59">
        <v>2019005810139</v>
      </c>
      <c r="G48" s="58" t="s">
        <v>289</v>
      </c>
      <c r="H48" s="58" t="s">
        <v>208</v>
      </c>
      <c r="I48" s="58"/>
      <c r="J48" s="58"/>
      <c r="K48" s="58"/>
      <c r="L48" s="58"/>
      <c r="M48" s="58"/>
      <c r="N48" s="58"/>
      <c r="O48" s="58"/>
      <c r="P48" s="93" t="s">
        <v>240</v>
      </c>
      <c r="Q48" s="39">
        <f t="shared" si="1"/>
        <v>100000000</v>
      </c>
      <c r="R48" s="39" t="s">
        <v>600</v>
      </c>
      <c r="S48" s="39" t="s">
        <v>601</v>
      </c>
      <c r="T48" s="39" t="s">
        <v>602</v>
      </c>
      <c r="U48" s="39" t="s">
        <v>603</v>
      </c>
      <c r="V48" s="39" t="s">
        <v>453</v>
      </c>
      <c r="W48" s="39" t="s">
        <v>480</v>
      </c>
      <c r="X48" s="39">
        <v>100000000</v>
      </c>
      <c r="Y48" s="39" t="s">
        <v>606</v>
      </c>
      <c r="Z48" s="39" t="s">
        <v>608</v>
      </c>
      <c r="AA48" s="39" t="s">
        <v>443</v>
      </c>
      <c r="AB48" s="40">
        <f t="shared" si="0"/>
        <v>100000000</v>
      </c>
      <c r="AC48" s="91"/>
      <c r="AD48" s="91"/>
      <c r="AE48" s="91"/>
      <c r="AF48" s="91"/>
      <c r="AG48" s="91"/>
      <c r="AH48" s="91"/>
      <c r="AI48" s="91"/>
      <c r="AJ48" s="91"/>
      <c r="AK48" s="91"/>
      <c r="AL48" s="91"/>
      <c r="AM48" s="91"/>
      <c r="AN48" s="91">
        <v>100000000</v>
      </c>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c r="BX48" s="91"/>
      <c r="BY48" s="91"/>
      <c r="BZ48" s="91"/>
      <c r="CA48" s="91"/>
      <c r="CB48" s="91"/>
      <c r="CC48" s="91"/>
      <c r="CD48" s="91"/>
      <c r="CE48" s="91"/>
      <c r="CF48" s="91"/>
      <c r="CG48" s="91"/>
      <c r="CH48" s="91"/>
      <c r="CI48" s="91"/>
      <c r="CJ48" s="91"/>
      <c r="CK48" s="91"/>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c r="DJ48" s="62"/>
      <c r="DK48" s="62"/>
      <c r="DL48" s="62"/>
      <c r="DM48" s="62"/>
      <c r="DN48" s="62"/>
      <c r="DO48" s="62"/>
      <c r="DP48" s="62"/>
      <c r="DQ48" s="62"/>
      <c r="DR48" s="62"/>
      <c r="DS48" s="62"/>
      <c r="DT48" s="62"/>
      <c r="DU48" s="62"/>
      <c r="DV48" s="62"/>
      <c r="DW48" s="62"/>
      <c r="DX48" s="62"/>
      <c r="DY48" s="62"/>
      <c r="DZ48" s="62"/>
      <c r="EA48" s="62"/>
      <c r="EB48" s="62"/>
      <c r="EC48" s="62"/>
      <c r="ED48" s="62"/>
      <c r="EE48" s="62"/>
      <c r="EF48" s="62"/>
      <c r="EG48" s="62"/>
      <c r="EH48" s="62"/>
      <c r="EI48" s="62"/>
      <c r="EJ48" s="62"/>
      <c r="EK48" s="62"/>
      <c r="EL48" s="62"/>
      <c r="EM48" s="62"/>
      <c r="EN48" s="62"/>
      <c r="EO48" s="62"/>
      <c r="EP48" s="62"/>
      <c r="EQ48" s="62"/>
      <c r="ER48" s="62"/>
      <c r="ES48" s="62"/>
      <c r="ET48" s="62"/>
      <c r="EU48" s="62"/>
      <c r="EV48" s="62"/>
      <c r="EW48" s="62"/>
      <c r="EX48" s="62"/>
      <c r="EY48" s="62"/>
      <c r="EZ48" s="62"/>
      <c r="FA48" s="62"/>
      <c r="FB48" s="62"/>
      <c r="FC48" s="62"/>
      <c r="FD48" s="62"/>
      <c r="FE48" s="62"/>
      <c r="FF48" s="62"/>
      <c r="FG48" s="62"/>
      <c r="FH48" s="62"/>
      <c r="FI48" s="62"/>
      <c r="FJ48" s="62"/>
      <c r="FK48" s="62"/>
      <c r="FL48" s="62"/>
      <c r="FM48" s="62"/>
      <c r="FN48" s="62"/>
      <c r="FO48" s="62"/>
      <c r="FP48" s="62"/>
      <c r="FQ48" s="62"/>
      <c r="FR48" s="62"/>
      <c r="FS48" s="62"/>
      <c r="FT48" s="62"/>
      <c r="FU48" s="62"/>
      <c r="FV48" s="62"/>
      <c r="FW48" s="62"/>
      <c r="FX48" s="62"/>
      <c r="FY48" s="62"/>
      <c r="FZ48" s="62"/>
      <c r="GA48" s="62"/>
      <c r="GB48" s="62"/>
      <c r="GC48" s="62"/>
      <c r="GD48" s="62"/>
      <c r="GE48" s="62"/>
      <c r="GF48" s="62"/>
      <c r="GG48" s="62"/>
      <c r="GH48" s="62"/>
      <c r="GI48" s="62"/>
      <c r="GJ48" s="62"/>
      <c r="GK48" s="62"/>
      <c r="GL48" s="62"/>
      <c r="GM48" s="62"/>
      <c r="GN48" s="62"/>
      <c r="GO48" s="62"/>
      <c r="GP48" s="62"/>
      <c r="GQ48" s="62"/>
      <c r="GR48" s="62"/>
      <c r="GS48" s="62"/>
      <c r="GT48" s="62"/>
      <c r="GU48" s="62"/>
      <c r="GV48" s="62"/>
      <c r="GW48" s="62"/>
      <c r="GX48" s="62"/>
      <c r="GY48" s="62"/>
      <c r="GZ48" s="62"/>
      <c r="HA48" s="62"/>
      <c r="HB48" s="62"/>
      <c r="HC48" s="62"/>
      <c r="HD48" s="62"/>
      <c r="HE48" s="62"/>
      <c r="HF48" s="62"/>
      <c r="HG48" s="62"/>
      <c r="HH48" s="62"/>
      <c r="HI48" s="62"/>
      <c r="HJ48" s="62"/>
      <c r="HK48" s="62"/>
      <c r="HL48" s="62"/>
      <c r="HM48" s="62"/>
      <c r="HN48" s="62"/>
      <c r="HO48" s="62"/>
      <c r="HP48" s="62"/>
      <c r="HQ48" s="62"/>
      <c r="HR48" s="62"/>
      <c r="HS48" s="62"/>
      <c r="HT48" s="62"/>
      <c r="HU48" s="62"/>
      <c r="HV48" s="62"/>
      <c r="HW48" s="62"/>
    </row>
    <row r="49" spans="1:231">
      <c r="A49" s="28" t="s">
        <v>83</v>
      </c>
      <c r="B49" s="28"/>
      <c r="C49" s="28"/>
      <c r="D49" s="28"/>
      <c r="E49" s="28"/>
      <c r="F49" s="82"/>
      <c r="G49" s="30"/>
      <c r="H49" s="30"/>
      <c r="I49" s="30"/>
      <c r="J49" s="30"/>
      <c r="K49" s="30"/>
      <c r="L49" s="30"/>
      <c r="M49" s="30"/>
      <c r="N49" s="30"/>
      <c r="O49" s="30"/>
      <c r="P49" s="31" t="s">
        <v>123</v>
      </c>
      <c r="Q49" s="31"/>
      <c r="R49" s="31"/>
      <c r="S49" s="31"/>
      <c r="T49" s="31"/>
      <c r="U49" s="31"/>
      <c r="V49" s="31"/>
      <c r="W49" s="31"/>
      <c r="X49" s="31"/>
      <c r="Y49" s="31"/>
      <c r="Z49" s="31"/>
      <c r="AA49" s="31"/>
      <c r="AB49" s="40">
        <f t="shared" si="0"/>
        <v>0</v>
      </c>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42"/>
      <c r="CM49" s="42"/>
      <c r="CN49" s="42"/>
      <c r="CO49" s="42"/>
      <c r="CP49" s="42"/>
      <c r="CQ49" s="42"/>
      <c r="CR49" s="42"/>
      <c r="CS49" s="42"/>
      <c r="CT49" s="42"/>
      <c r="CU49" s="42"/>
      <c r="CV49" s="42"/>
      <c r="CW49" s="42"/>
      <c r="CX49" s="42"/>
      <c r="CY49" s="42"/>
      <c r="CZ49" s="42"/>
      <c r="DA49" s="42"/>
      <c r="DB49" s="42"/>
      <c r="DC49" s="42"/>
      <c r="DD49" s="42"/>
      <c r="DE49" s="42"/>
      <c r="DF49" s="42"/>
      <c r="DG49" s="42"/>
      <c r="DH49" s="42"/>
      <c r="DI49" s="42"/>
      <c r="DJ49" s="42"/>
      <c r="DK49" s="42"/>
      <c r="DL49" s="42"/>
      <c r="DM49" s="42"/>
      <c r="DN49" s="42"/>
      <c r="DO49" s="42"/>
      <c r="DP49" s="42"/>
      <c r="DQ49" s="42"/>
      <c r="DR49" s="42"/>
      <c r="DS49" s="42"/>
      <c r="DT49" s="42"/>
      <c r="DU49" s="42"/>
      <c r="DV49" s="42"/>
      <c r="DW49" s="42"/>
      <c r="DX49" s="42"/>
      <c r="DY49" s="42"/>
      <c r="DZ49" s="42"/>
      <c r="EA49" s="42"/>
      <c r="EB49" s="42"/>
      <c r="EC49" s="42"/>
      <c r="ED49" s="42"/>
      <c r="EE49" s="42"/>
      <c r="EF49" s="42"/>
      <c r="EG49" s="42"/>
      <c r="EH49" s="42"/>
      <c r="EI49" s="42"/>
      <c r="EJ49" s="42"/>
      <c r="EK49" s="42"/>
      <c r="EL49" s="42"/>
      <c r="EM49" s="42"/>
      <c r="EN49" s="42"/>
      <c r="EO49" s="42"/>
      <c r="EP49" s="42"/>
      <c r="EQ49" s="42"/>
      <c r="ER49" s="42"/>
      <c r="ES49" s="42"/>
      <c r="ET49" s="42"/>
      <c r="EU49" s="42"/>
      <c r="EV49" s="42"/>
      <c r="EW49" s="42"/>
      <c r="EX49" s="42"/>
      <c r="EY49" s="42"/>
      <c r="EZ49" s="42"/>
      <c r="FA49" s="42"/>
      <c r="FB49" s="42"/>
      <c r="FC49" s="42"/>
      <c r="FD49" s="42"/>
      <c r="FE49" s="42"/>
      <c r="FF49" s="42"/>
      <c r="FG49" s="42"/>
      <c r="FH49" s="42"/>
      <c r="FI49" s="42"/>
      <c r="FJ49" s="42"/>
      <c r="FK49" s="42"/>
      <c r="FL49" s="42"/>
      <c r="FM49" s="42"/>
      <c r="FN49" s="42"/>
      <c r="FO49" s="42"/>
      <c r="FP49" s="42"/>
      <c r="FQ49" s="42"/>
      <c r="FR49" s="42"/>
      <c r="FS49" s="42"/>
      <c r="FT49" s="42"/>
      <c r="FU49" s="42"/>
      <c r="FV49" s="42"/>
      <c r="FW49" s="42"/>
      <c r="FX49" s="42"/>
      <c r="FY49" s="42"/>
      <c r="FZ49" s="42"/>
      <c r="GA49" s="42"/>
      <c r="GB49" s="42"/>
      <c r="GC49" s="42"/>
      <c r="GD49" s="42"/>
      <c r="GE49" s="42"/>
      <c r="GF49" s="42"/>
      <c r="GG49" s="42"/>
      <c r="GH49" s="42"/>
      <c r="GI49" s="42"/>
      <c r="GJ49" s="42"/>
      <c r="GK49" s="42"/>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11"/>
      <c r="HR49" s="11"/>
      <c r="HS49" s="11"/>
      <c r="HT49" s="11"/>
      <c r="HU49" s="11"/>
      <c r="HV49" s="11"/>
      <c r="HW49" s="11"/>
    </row>
    <row r="50" spans="1:231">
      <c r="A50" s="35" t="s">
        <v>83</v>
      </c>
      <c r="B50" s="35" t="s">
        <v>99</v>
      </c>
      <c r="C50" s="35"/>
      <c r="D50" s="35"/>
      <c r="E50" s="35"/>
      <c r="F50" s="36"/>
      <c r="G50" s="37"/>
      <c r="H50" s="37"/>
      <c r="I50" s="37"/>
      <c r="J50" s="37"/>
      <c r="K50" s="37"/>
      <c r="L50" s="37"/>
      <c r="M50" s="37"/>
      <c r="N50" s="37"/>
      <c r="O50" s="37"/>
      <c r="P50" s="38" t="s">
        <v>100</v>
      </c>
      <c r="Q50" s="38"/>
      <c r="R50" s="38"/>
      <c r="S50" s="38"/>
      <c r="T50" s="38"/>
      <c r="U50" s="38"/>
      <c r="V50" s="38"/>
      <c r="W50" s="38"/>
      <c r="X50" s="38"/>
      <c r="Y50" s="38"/>
      <c r="Z50" s="38"/>
      <c r="AA50" s="38"/>
      <c r="AB50" s="40">
        <f t="shared" si="0"/>
        <v>0</v>
      </c>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42"/>
      <c r="CM50" s="42"/>
      <c r="CN50" s="42"/>
      <c r="CO50" s="42"/>
      <c r="CP50" s="42"/>
      <c r="CQ50" s="42"/>
      <c r="CR50" s="42"/>
      <c r="CS50" s="42"/>
      <c r="CT50" s="42"/>
      <c r="CU50" s="42"/>
      <c r="CV50" s="42"/>
      <c r="CW50" s="42"/>
      <c r="CX50" s="42"/>
      <c r="CY50" s="42"/>
      <c r="CZ50" s="42"/>
      <c r="DA50" s="42"/>
      <c r="DB50" s="42"/>
      <c r="DC50" s="42"/>
      <c r="DD50" s="42"/>
      <c r="DE50" s="42"/>
      <c r="DF50" s="42"/>
      <c r="DG50" s="42"/>
      <c r="DH50" s="42"/>
      <c r="DI50" s="42"/>
      <c r="DJ50" s="42"/>
      <c r="DK50" s="42"/>
      <c r="DL50" s="42"/>
      <c r="DM50" s="42"/>
      <c r="DN50" s="42"/>
      <c r="DO50" s="42"/>
      <c r="DP50" s="42"/>
      <c r="DQ50" s="42"/>
      <c r="DR50" s="42"/>
      <c r="DS50" s="42"/>
      <c r="DT50" s="42"/>
      <c r="DU50" s="42"/>
      <c r="DV50" s="42"/>
      <c r="DW50" s="42"/>
      <c r="DX50" s="42"/>
      <c r="DY50" s="42"/>
      <c r="DZ50" s="42"/>
      <c r="EA50" s="42"/>
      <c r="EB50" s="42"/>
      <c r="EC50" s="42"/>
      <c r="ED50" s="42"/>
      <c r="EE50" s="42"/>
      <c r="EF50" s="42"/>
      <c r="EG50" s="42"/>
      <c r="EH50" s="42"/>
      <c r="EI50" s="42"/>
      <c r="EJ50" s="42"/>
      <c r="EK50" s="42"/>
      <c r="EL50" s="42"/>
      <c r="EM50" s="42"/>
      <c r="EN50" s="42"/>
      <c r="EO50" s="42"/>
      <c r="EP50" s="42"/>
      <c r="EQ50" s="42"/>
      <c r="ER50" s="42"/>
      <c r="ES50" s="42"/>
      <c r="ET50" s="42"/>
      <c r="EU50" s="42"/>
      <c r="EV50" s="42"/>
      <c r="EW50" s="42"/>
      <c r="EX50" s="42"/>
      <c r="EY50" s="42"/>
      <c r="EZ50" s="42"/>
      <c r="FA50" s="42"/>
      <c r="FB50" s="42"/>
      <c r="FC50" s="42"/>
      <c r="FD50" s="42"/>
      <c r="FE50" s="42"/>
      <c r="FF50" s="42"/>
      <c r="FG50" s="42"/>
      <c r="FH50" s="42"/>
      <c r="FI50" s="42"/>
      <c r="FJ50" s="42"/>
      <c r="FK50" s="42"/>
      <c r="FL50" s="42"/>
      <c r="FM50" s="42"/>
      <c r="FN50" s="42"/>
      <c r="FO50" s="42"/>
      <c r="FP50" s="42"/>
      <c r="FQ50" s="42"/>
      <c r="FR50" s="42"/>
      <c r="FS50" s="42"/>
      <c r="FT50" s="42"/>
      <c r="FU50" s="42"/>
      <c r="FV50" s="42"/>
      <c r="FW50" s="42"/>
      <c r="FX50" s="42"/>
      <c r="FY50" s="42"/>
      <c r="FZ50" s="42"/>
      <c r="GA50" s="42"/>
      <c r="GB50" s="42"/>
      <c r="GC50" s="42"/>
      <c r="GD50" s="42"/>
      <c r="GE50" s="42"/>
      <c r="GF50" s="42"/>
      <c r="GG50" s="42"/>
      <c r="GH50" s="42"/>
      <c r="GI50" s="42"/>
      <c r="GJ50" s="42"/>
      <c r="GK50" s="42"/>
      <c r="GL50" s="42"/>
      <c r="GM50" s="42"/>
      <c r="GN50" s="42"/>
      <c r="GO50" s="42"/>
      <c r="GP50" s="42"/>
      <c r="GQ50" s="42"/>
      <c r="GR50" s="42"/>
      <c r="GS50" s="42"/>
      <c r="GT50" s="42"/>
      <c r="GU50" s="42"/>
      <c r="GV50" s="42"/>
      <c r="GW50" s="42"/>
      <c r="GX50" s="42"/>
      <c r="GY50" s="42"/>
      <c r="GZ50" s="42"/>
      <c r="HA50" s="42"/>
      <c r="HB50" s="42"/>
      <c r="HC50" s="42"/>
      <c r="HD50" s="42"/>
      <c r="HE50" s="42"/>
      <c r="HF50" s="42"/>
      <c r="HG50" s="42"/>
      <c r="HH50" s="42"/>
      <c r="HI50" s="42"/>
      <c r="HJ50" s="42"/>
      <c r="HK50" s="42"/>
      <c r="HL50" s="42"/>
      <c r="HM50" s="42"/>
      <c r="HN50" s="42"/>
      <c r="HO50" s="42"/>
      <c r="HP50" s="42"/>
      <c r="HQ50" s="11"/>
      <c r="HR50" s="11"/>
      <c r="HS50" s="11"/>
      <c r="HT50" s="11"/>
      <c r="HU50" s="11"/>
      <c r="HV50" s="11"/>
      <c r="HW50" s="11"/>
    </row>
    <row r="51" spans="1:231">
      <c r="A51" s="43" t="s">
        <v>83</v>
      </c>
      <c r="B51" s="43" t="s">
        <v>99</v>
      </c>
      <c r="C51" s="43" t="s">
        <v>99</v>
      </c>
      <c r="D51" s="43"/>
      <c r="E51" s="43"/>
      <c r="F51" s="44"/>
      <c r="G51" s="43"/>
      <c r="H51" s="45"/>
      <c r="I51" s="45"/>
      <c r="J51" s="45"/>
      <c r="K51" s="45"/>
      <c r="L51" s="45"/>
      <c r="M51" s="45"/>
      <c r="N51" s="45"/>
      <c r="O51" s="45"/>
      <c r="P51" s="46" t="s">
        <v>111</v>
      </c>
      <c r="Q51" s="46"/>
      <c r="R51" s="46"/>
      <c r="S51" s="46"/>
      <c r="T51" s="46"/>
      <c r="U51" s="46"/>
      <c r="V51" s="46"/>
      <c r="W51" s="46"/>
      <c r="X51" s="46"/>
      <c r="Y51" s="46"/>
      <c r="Z51" s="46"/>
      <c r="AA51" s="46"/>
      <c r="AB51" s="40">
        <f t="shared" si="0"/>
        <v>0</v>
      </c>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42"/>
      <c r="CM51" s="42"/>
      <c r="CN51" s="42"/>
      <c r="CO51" s="42"/>
      <c r="CP51" s="42"/>
      <c r="CQ51" s="42"/>
      <c r="CR51" s="42"/>
      <c r="CS51" s="42"/>
      <c r="CT51" s="42"/>
      <c r="CU51" s="42"/>
      <c r="CV51" s="42"/>
      <c r="CW51" s="42"/>
      <c r="CX51" s="42"/>
      <c r="CY51" s="42"/>
      <c r="CZ51" s="42"/>
      <c r="DA51" s="42"/>
      <c r="DB51" s="42"/>
      <c r="DC51" s="42"/>
      <c r="DD51" s="42"/>
      <c r="DE51" s="42"/>
      <c r="DF51" s="42"/>
      <c r="DG51" s="42"/>
      <c r="DH51" s="42"/>
      <c r="DI51" s="42"/>
      <c r="DJ51" s="42"/>
      <c r="DK51" s="42"/>
      <c r="DL51" s="42"/>
      <c r="DM51" s="42"/>
      <c r="DN51" s="42"/>
      <c r="DO51" s="42"/>
      <c r="DP51" s="42"/>
      <c r="DQ51" s="42"/>
      <c r="DR51" s="42"/>
      <c r="DS51" s="42"/>
      <c r="DT51" s="42"/>
      <c r="DU51" s="42"/>
      <c r="DV51" s="42"/>
      <c r="DW51" s="42"/>
      <c r="DX51" s="42"/>
      <c r="DY51" s="42"/>
      <c r="DZ51" s="42"/>
      <c r="EA51" s="42"/>
      <c r="EB51" s="42"/>
      <c r="EC51" s="42"/>
      <c r="ED51" s="42"/>
      <c r="EE51" s="42"/>
      <c r="EF51" s="42"/>
      <c r="EG51" s="42"/>
      <c r="EH51" s="42"/>
      <c r="EI51" s="42"/>
      <c r="EJ51" s="42"/>
      <c r="EK51" s="42"/>
      <c r="EL51" s="42"/>
      <c r="EM51" s="42"/>
      <c r="EN51" s="42"/>
      <c r="EO51" s="42"/>
      <c r="EP51" s="42"/>
      <c r="EQ51" s="42"/>
      <c r="ER51" s="42"/>
      <c r="ES51" s="42"/>
      <c r="ET51" s="42"/>
      <c r="EU51" s="42"/>
      <c r="EV51" s="42"/>
      <c r="EW51" s="42"/>
      <c r="EX51" s="42"/>
      <c r="EY51" s="42"/>
      <c r="EZ51" s="42"/>
      <c r="FA51" s="42"/>
      <c r="FB51" s="42"/>
      <c r="FC51" s="42"/>
      <c r="FD51" s="42"/>
      <c r="FE51" s="42"/>
      <c r="FF51" s="42"/>
      <c r="FG51" s="42"/>
      <c r="FH51" s="42"/>
      <c r="FI51" s="42"/>
      <c r="FJ51" s="42"/>
      <c r="FK51" s="42"/>
      <c r="FL51" s="42"/>
      <c r="FM51" s="42"/>
      <c r="FN51" s="42"/>
      <c r="FO51" s="42"/>
      <c r="FP51" s="42"/>
      <c r="FQ51" s="42"/>
      <c r="FR51" s="42"/>
      <c r="FS51" s="42"/>
      <c r="FT51" s="42"/>
      <c r="FU51" s="42"/>
      <c r="FV51" s="42"/>
      <c r="FW51" s="42"/>
      <c r="FX51" s="42"/>
      <c r="FY51" s="42"/>
      <c r="FZ51" s="42"/>
      <c r="GA51" s="42"/>
      <c r="GB51" s="42"/>
      <c r="GC51" s="42"/>
      <c r="GD51" s="42"/>
      <c r="GE51" s="42"/>
      <c r="GF51" s="42"/>
      <c r="GG51" s="42"/>
      <c r="GH51" s="42"/>
      <c r="GI51" s="42"/>
      <c r="GJ51" s="42"/>
      <c r="GK51" s="42"/>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11"/>
      <c r="HR51" s="11"/>
      <c r="HS51" s="11"/>
      <c r="HT51" s="11"/>
      <c r="HU51" s="11"/>
      <c r="HV51" s="11"/>
      <c r="HW51" s="11"/>
    </row>
    <row r="52" spans="1:231">
      <c r="A52" s="70" t="s">
        <v>83</v>
      </c>
      <c r="B52" s="70" t="s">
        <v>99</v>
      </c>
      <c r="C52" s="70" t="s">
        <v>99</v>
      </c>
      <c r="D52" s="70" t="s">
        <v>99</v>
      </c>
      <c r="E52" s="70"/>
      <c r="F52" s="85"/>
      <c r="G52" s="72"/>
      <c r="H52" s="72"/>
      <c r="I52" s="72"/>
      <c r="J52" s="72"/>
      <c r="K52" s="72"/>
      <c r="L52" s="72"/>
      <c r="M52" s="72"/>
      <c r="N52" s="72"/>
      <c r="O52" s="72"/>
      <c r="P52" s="73" t="s">
        <v>124</v>
      </c>
      <c r="Q52" s="73"/>
      <c r="R52" s="73"/>
      <c r="S52" s="73"/>
      <c r="T52" s="73"/>
      <c r="U52" s="73"/>
      <c r="V52" s="73"/>
      <c r="W52" s="73"/>
      <c r="X52" s="73"/>
      <c r="Y52" s="73"/>
      <c r="Z52" s="73"/>
      <c r="AA52" s="73"/>
      <c r="AB52" s="40">
        <f t="shared" si="0"/>
        <v>0</v>
      </c>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42"/>
      <c r="CM52" s="42"/>
      <c r="CN52" s="42"/>
      <c r="CO52" s="42"/>
      <c r="CP52" s="42"/>
      <c r="CQ52" s="42"/>
      <c r="CR52" s="42"/>
      <c r="CS52" s="42"/>
      <c r="CT52" s="42"/>
      <c r="CU52" s="42"/>
      <c r="CV52" s="42"/>
      <c r="CW52" s="42"/>
      <c r="CX52" s="42"/>
      <c r="CY52" s="42"/>
      <c r="CZ52" s="42"/>
      <c r="DA52" s="42"/>
      <c r="DB52" s="42"/>
      <c r="DC52" s="42"/>
      <c r="DD52" s="42"/>
      <c r="DE52" s="42"/>
      <c r="DF52" s="42"/>
      <c r="DG52" s="42"/>
      <c r="DH52" s="42"/>
      <c r="DI52" s="42"/>
      <c r="DJ52" s="42"/>
      <c r="DK52" s="42"/>
      <c r="DL52" s="42"/>
      <c r="DM52" s="42"/>
      <c r="DN52" s="42"/>
      <c r="DO52" s="42"/>
      <c r="DP52" s="42"/>
      <c r="DQ52" s="42"/>
      <c r="DR52" s="42"/>
      <c r="DS52" s="42"/>
      <c r="DT52" s="42"/>
      <c r="DU52" s="42"/>
      <c r="DV52" s="42"/>
      <c r="DW52" s="42"/>
      <c r="DX52" s="42"/>
      <c r="DY52" s="42"/>
      <c r="DZ52" s="42"/>
      <c r="EA52" s="42"/>
      <c r="EB52" s="42"/>
      <c r="EC52" s="42"/>
      <c r="ED52" s="42"/>
      <c r="EE52" s="42"/>
      <c r="EF52" s="42"/>
      <c r="EG52" s="42"/>
      <c r="EH52" s="42"/>
      <c r="EI52" s="42"/>
      <c r="EJ52" s="42"/>
      <c r="EK52" s="42"/>
      <c r="EL52" s="42"/>
      <c r="EM52" s="42"/>
      <c r="EN52" s="42"/>
      <c r="EO52" s="42"/>
      <c r="EP52" s="42"/>
      <c r="EQ52" s="42"/>
      <c r="ER52" s="42"/>
      <c r="ES52" s="42"/>
      <c r="ET52" s="42"/>
      <c r="EU52" s="42"/>
      <c r="EV52" s="42"/>
      <c r="EW52" s="42"/>
      <c r="EX52" s="42"/>
      <c r="EY52" s="42"/>
      <c r="EZ52" s="42"/>
      <c r="FA52" s="42"/>
      <c r="FB52" s="42"/>
      <c r="FC52" s="42"/>
      <c r="FD52" s="42"/>
      <c r="FE52" s="42"/>
      <c r="FF52" s="42"/>
      <c r="FG52" s="42"/>
      <c r="FH52" s="42"/>
      <c r="FI52" s="42"/>
      <c r="FJ52" s="42"/>
      <c r="FK52" s="42"/>
      <c r="FL52" s="42"/>
      <c r="FM52" s="42"/>
      <c r="FN52" s="42"/>
      <c r="FO52" s="42"/>
      <c r="FP52" s="42"/>
      <c r="FQ52" s="42"/>
      <c r="FR52" s="42"/>
      <c r="FS52" s="42"/>
      <c r="FT52" s="42"/>
      <c r="FU52" s="42"/>
      <c r="FV52" s="42"/>
      <c r="FW52" s="42"/>
      <c r="FX52" s="42"/>
      <c r="FY52" s="42"/>
      <c r="FZ52" s="42"/>
      <c r="GA52" s="42"/>
      <c r="GB52" s="42"/>
      <c r="GC52" s="42"/>
      <c r="GD52" s="42"/>
      <c r="GE52" s="42"/>
      <c r="GF52" s="42"/>
      <c r="GG52" s="42"/>
      <c r="GH52" s="42"/>
      <c r="GI52" s="42"/>
      <c r="GJ52" s="42"/>
      <c r="GK52" s="42"/>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11"/>
      <c r="HR52" s="11"/>
      <c r="HS52" s="11"/>
      <c r="HT52" s="11"/>
      <c r="HU52" s="11"/>
      <c r="HV52" s="11"/>
      <c r="HW52" s="11"/>
    </row>
    <row r="53" spans="1:231">
      <c r="A53" s="78" t="s">
        <v>83</v>
      </c>
      <c r="B53" s="78" t="s">
        <v>99</v>
      </c>
      <c r="C53" s="78" t="s">
        <v>99</v>
      </c>
      <c r="D53" s="78" t="s">
        <v>99</v>
      </c>
      <c r="E53" s="78" t="s">
        <v>69</v>
      </c>
      <c r="F53" s="83"/>
      <c r="G53" s="80"/>
      <c r="H53" s="80"/>
      <c r="I53" s="80"/>
      <c r="J53" s="80"/>
      <c r="K53" s="80"/>
      <c r="L53" s="80"/>
      <c r="M53" s="80"/>
      <c r="N53" s="80"/>
      <c r="O53" s="80"/>
      <c r="P53" s="81" t="s">
        <v>125</v>
      </c>
      <c r="Q53" s="81"/>
      <c r="R53" s="81"/>
      <c r="S53" s="81"/>
      <c r="T53" s="81"/>
      <c r="U53" s="81"/>
      <c r="V53" s="81"/>
      <c r="W53" s="81"/>
      <c r="X53" s="81"/>
      <c r="Y53" s="81"/>
      <c r="Z53" s="81"/>
      <c r="AA53" s="81"/>
      <c r="AB53" s="40">
        <f t="shared" si="0"/>
        <v>0</v>
      </c>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42"/>
      <c r="CM53" s="42"/>
      <c r="CN53" s="42"/>
      <c r="CO53" s="42"/>
      <c r="CP53" s="42"/>
      <c r="CQ53" s="42"/>
      <c r="CR53" s="42"/>
      <c r="CS53" s="42"/>
      <c r="CT53" s="42"/>
      <c r="CU53" s="42"/>
      <c r="CV53" s="42"/>
      <c r="CW53" s="42"/>
      <c r="CX53" s="42"/>
      <c r="CY53" s="42"/>
      <c r="CZ53" s="42"/>
      <c r="DA53" s="42"/>
      <c r="DB53" s="42"/>
      <c r="DC53" s="42"/>
      <c r="DD53" s="42"/>
      <c r="DE53" s="42"/>
      <c r="DF53" s="42"/>
      <c r="DG53" s="42"/>
      <c r="DH53" s="42"/>
      <c r="DI53" s="42"/>
      <c r="DJ53" s="42"/>
      <c r="DK53" s="42"/>
      <c r="DL53" s="42"/>
      <c r="DM53" s="42"/>
      <c r="DN53" s="42"/>
      <c r="DO53" s="42"/>
      <c r="DP53" s="42"/>
      <c r="DQ53" s="42"/>
      <c r="DR53" s="42"/>
      <c r="DS53" s="42"/>
      <c r="DT53" s="42"/>
      <c r="DU53" s="42"/>
      <c r="DV53" s="42"/>
      <c r="DW53" s="42"/>
      <c r="DX53" s="42"/>
      <c r="DY53" s="42"/>
      <c r="DZ53" s="42"/>
      <c r="EA53" s="42"/>
      <c r="EB53" s="42"/>
      <c r="EC53" s="42"/>
      <c r="ED53" s="42"/>
      <c r="EE53" s="42"/>
      <c r="EF53" s="42"/>
      <c r="EG53" s="42"/>
      <c r="EH53" s="42"/>
      <c r="EI53" s="42"/>
      <c r="EJ53" s="42"/>
      <c r="EK53" s="42"/>
      <c r="EL53" s="42"/>
      <c r="EM53" s="42"/>
      <c r="EN53" s="42"/>
      <c r="EO53" s="42"/>
      <c r="EP53" s="42"/>
      <c r="EQ53" s="42"/>
      <c r="ER53" s="42"/>
      <c r="ES53" s="42"/>
      <c r="ET53" s="42"/>
      <c r="EU53" s="42"/>
      <c r="EV53" s="42"/>
      <c r="EW53" s="42"/>
      <c r="EX53" s="42"/>
      <c r="EY53" s="42"/>
      <c r="EZ53" s="42"/>
      <c r="FA53" s="42"/>
      <c r="FB53" s="42"/>
      <c r="FC53" s="42"/>
      <c r="FD53" s="42"/>
      <c r="FE53" s="42"/>
      <c r="FF53" s="42"/>
      <c r="FG53" s="42"/>
      <c r="FH53" s="42"/>
      <c r="FI53" s="42"/>
      <c r="FJ53" s="42"/>
      <c r="FK53" s="42"/>
      <c r="FL53" s="42"/>
      <c r="FM53" s="42"/>
      <c r="FN53" s="42"/>
      <c r="FO53" s="42"/>
      <c r="FP53" s="42"/>
      <c r="FQ53" s="42"/>
      <c r="FR53" s="42"/>
      <c r="FS53" s="42"/>
      <c r="FT53" s="42"/>
      <c r="FU53" s="42"/>
      <c r="FV53" s="42"/>
      <c r="FW53" s="42"/>
      <c r="FX53" s="42"/>
      <c r="FY53" s="42"/>
      <c r="FZ53" s="42"/>
      <c r="GA53" s="42"/>
      <c r="GB53" s="42"/>
      <c r="GC53" s="42"/>
      <c r="GD53" s="42"/>
      <c r="GE53" s="42"/>
      <c r="GF53" s="42"/>
      <c r="GG53" s="42"/>
      <c r="GH53" s="42"/>
      <c r="GI53" s="42"/>
      <c r="GJ53" s="42"/>
      <c r="GK53" s="42"/>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11"/>
      <c r="HR53" s="11"/>
      <c r="HS53" s="11"/>
      <c r="HT53" s="11"/>
      <c r="HU53" s="11"/>
      <c r="HV53" s="11"/>
      <c r="HW53" s="11"/>
    </row>
    <row r="54" spans="1:231" s="65" customFormat="1" ht="67.5">
      <c r="A54" s="58" t="s">
        <v>83</v>
      </c>
      <c r="B54" s="58" t="s">
        <v>99</v>
      </c>
      <c r="C54" s="58" t="s">
        <v>99</v>
      </c>
      <c r="D54" s="58" t="s">
        <v>99</v>
      </c>
      <c r="E54" s="58" t="s">
        <v>69</v>
      </c>
      <c r="F54" s="59">
        <v>2019005810147</v>
      </c>
      <c r="G54" s="58" t="s">
        <v>290</v>
      </c>
      <c r="H54" s="58" t="s">
        <v>209</v>
      </c>
      <c r="I54" s="58"/>
      <c r="J54" s="58"/>
      <c r="K54" s="58"/>
      <c r="L54" s="58"/>
      <c r="M54" s="58"/>
      <c r="N54" s="58"/>
      <c r="O54" s="58"/>
      <c r="P54" s="93" t="s">
        <v>214</v>
      </c>
      <c r="Q54" s="39">
        <f t="shared" si="1"/>
        <v>303750000</v>
      </c>
      <c r="R54" s="39" t="s">
        <v>610</v>
      </c>
      <c r="S54" s="39" t="s">
        <v>611</v>
      </c>
      <c r="T54" s="39" t="s">
        <v>612</v>
      </c>
      <c r="U54" s="39" t="s">
        <v>613</v>
      </c>
      <c r="V54" s="39" t="s">
        <v>479</v>
      </c>
      <c r="W54" s="39" t="s">
        <v>480</v>
      </c>
      <c r="X54" s="39">
        <v>303750000</v>
      </c>
      <c r="Y54" s="39"/>
      <c r="Z54" s="39"/>
      <c r="AA54" s="39"/>
      <c r="AB54" s="40">
        <f t="shared" si="0"/>
        <v>303750000</v>
      </c>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v>300000000</v>
      </c>
      <c r="BE54" s="61">
        <v>3750000</v>
      </c>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2"/>
      <c r="CM54" s="62"/>
      <c r="CN54" s="62"/>
      <c r="CO54" s="62"/>
      <c r="CP54" s="62"/>
      <c r="CQ54" s="62"/>
      <c r="CR54" s="62"/>
      <c r="CS54" s="62"/>
      <c r="CT54" s="62"/>
      <c r="CU54" s="62"/>
      <c r="CV54" s="62"/>
      <c r="CW54" s="62"/>
      <c r="CX54" s="62"/>
      <c r="CY54" s="62"/>
      <c r="CZ54" s="62"/>
      <c r="DA54" s="62"/>
      <c r="DB54" s="62"/>
      <c r="DC54" s="62"/>
      <c r="DD54" s="62"/>
      <c r="DE54" s="62"/>
      <c r="DF54" s="62"/>
      <c r="DG54" s="62"/>
      <c r="DH54" s="62"/>
      <c r="DI54" s="62"/>
      <c r="DJ54" s="62"/>
      <c r="DK54" s="62"/>
      <c r="DL54" s="62"/>
      <c r="DM54" s="62"/>
      <c r="DN54" s="62"/>
      <c r="DO54" s="62"/>
      <c r="DP54" s="62"/>
      <c r="DQ54" s="62"/>
      <c r="DR54" s="62"/>
      <c r="DS54" s="62"/>
      <c r="DT54" s="62"/>
      <c r="DU54" s="62"/>
      <c r="DV54" s="62"/>
      <c r="DW54" s="62"/>
      <c r="DX54" s="62"/>
      <c r="DY54" s="62"/>
      <c r="DZ54" s="62"/>
      <c r="EA54" s="62"/>
      <c r="EB54" s="62"/>
      <c r="EC54" s="62"/>
      <c r="ED54" s="62"/>
      <c r="EE54" s="62"/>
      <c r="EF54" s="62"/>
      <c r="EG54" s="62"/>
      <c r="EH54" s="62"/>
      <c r="EI54" s="62"/>
      <c r="EJ54" s="62"/>
      <c r="EK54" s="62"/>
      <c r="EL54" s="62"/>
      <c r="EM54" s="62"/>
      <c r="EN54" s="62"/>
      <c r="EO54" s="62"/>
      <c r="EP54" s="62"/>
      <c r="EQ54" s="62"/>
      <c r="ER54" s="62"/>
      <c r="ES54" s="62"/>
      <c r="ET54" s="62"/>
      <c r="EU54" s="62"/>
      <c r="EV54" s="62"/>
      <c r="EW54" s="62"/>
      <c r="EX54" s="62"/>
      <c r="EY54" s="62"/>
      <c r="EZ54" s="62"/>
      <c r="FA54" s="62"/>
      <c r="FB54" s="62"/>
      <c r="FC54" s="62"/>
      <c r="FD54" s="62"/>
      <c r="FE54" s="62"/>
      <c r="FF54" s="62"/>
      <c r="FG54" s="62"/>
      <c r="FH54" s="62"/>
      <c r="FI54" s="62"/>
      <c r="FJ54" s="62"/>
      <c r="FK54" s="62"/>
      <c r="FL54" s="62"/>
      <c r="FM54" s="62"/>
      <c r="FN54" s="62"/>
      <c r="FO54" s="62"/>
      <c r="FP54" s="62"/>
      <c r="FQ54" s="62"/>
      <c r="FR54" s="62"/>
      <c r="FS54" s="62"/>
      <c r="FT54" s="62"/>
      <c r="FU54" s="62"/>
      <c r="FV54" s="62"/>
      <c r="FW54" s="62"/>
      <c r="FX54" s="62"/>
      <c r="FY54" s="62"/>
      <c r="FZ54" s="62"/>
      <c r="GA54" s="62"/>
      <c r="GB54" s="62"/>
      <c r="GC54" s="62"/>
      <c r="GD54" s="62"/>
      <c r="GE54" s="62"/>
      <c r="GF54" s="62"/>
      <c r="GG54" s="62"/>
      <c r="GH54" s="62"/>
      <c r="GI54" s="62"/>
      <c r="GJ54" s="62"/>
      <c r="GK54" s="62"/>
      <c r="GL54" s="62"/>
      <c r="GM54" s="62"/>
      <c r="GN54" s="62"/>
      <c r="GO54" s="62"/>
      <c r="GP54" s="62"/>
      <c r="GQ54" s="62"/>
      <c r="GR54" s="62"/>
      <c r="GS54" s="62"/>
      <c r="GT54" s="62"/>
      <c r="GU54" s="62"/>
      <c r="GV54" s="62"/>
      <c r="GW54" s="62"/>
      <c r="GX54" s="62"/>
      <c r="GY54" s="62"/>
      <c r="GZ54" s="62"/>
      <c r="HA54" s="62"/>
      <c r="HB54" s="62"/>
      <c r="HC54" s="62"/>
      <c r="HD54" s="62"/>
      <c r="HE54" s="62"/>
      <c r="HF54" s="62"/>
      <c r="HG54" s="62"/>
      <c r="HH54" s="62"/>
      <c r="HI54" s="62"/>
      <c r="HJ54" s="62"/>
      <c r="HK54" s="62"/>
      <c r="HL54" s="62"/>
      <c r="HM54" s="62"/>
      <c r="HN54" s="62"/>
      <c r="HO54" s="62"/>
      <c r="HP54" s="62"/>
      <c r="HQ54" s="64"/>
      <c r="HR54" s="64"/>
      <c r="HS54" s="64"/>
      <c r="HT54" s="64"/>
      <c r="HU54" s="64"/>
      <c r="HV54" s="64"/>
      <c r="HW54" s="64"/>
    </row>
    <row r="55" spans="1:231" s="65" customFormat="1" ht="112.5">
      <c r="A55" s="58" t="s">
        <v>83</v>
      </c>
      <c r="B55" s="58" t="s">
        <v>99</v>
      </c>
      <c r="C55" s="58" t="s">
        <v>99</v>
      </c>
      <c r="D55" s="58" t="s">
        <v>99</v>
      </c>
      <c r="E55" s="58" t="s">
        <v>69</v>
      </c>
      <c r="F55" s="59">
        <v>2019005810108</v>
      </c>
      <c r="G55" s="58" t="s">
        <v>212</v>
      </c>
      <c r="H55" s="58" t="s">
        <v>209</v>
      </c>
      <c r="I55" s="58"/>
      <c r="J55" s="58"/>
      <c r="K55" s="58"/>
      <c r="L55" s="58"/>
      <c r="M55" s="58"/>
      <c r="N55" s="58"/>
      <c r="O55" s="58"/>
      <c r="P55" s="60" t="s">
        <v>215</v>
      </c>
      <c r="Q55" s="39">
        <f t="shared" si="1"/>
        <v>19382582889</v>
      </c>
      <c r="R55" s="39" t="s">
        <v>617</v>
      </c>
      <c r="S55" s="39" t="s">
        <v>618</v>
      </c>
      <c r="T55" s="39" t="s">
        <v>619</v>
      </c>
      <c r="U55" s="39" t="s">
        <v>620</v>
      </c>
      <c r="V55" s="39" t="s">
        <v>479</v>
      </c>
      <c r="W55" s="39" t="s">
        <v>480</v>
      </c>
      <c r="X55" s="39">
        <v>19382582889</v>
      </c>
      <c r="Y55" s="39"/>
      <c r="Z55" s="39"/>
      <c r="AA55" s="39"/>
      <c r="AB55" s="40">
        <f t="shared" si="0"/>
        <v>19382582889</v>
      </c>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v>1000000</v>
      </c>
      <c r="BW55" s="61">
        <v>8000000000</v>
      </c>
      <c r="BX55" s="61">
        <v>11009131488</v>
      </c>
      <c r="BY55" s="61">
        <v>372451401</v>
      </c>
      <c r="BZ55" s="61"/>
      <c r="CA55" s="61"/>
      <c r="CB55" s="61"/>
      <c r="CC55" s="61"/>
      <c r="CD55" s="61"/>
      <c r="CE55" s="61"/>
      <c r="CF55" s="61"/>
      <c r="CG55" s="61"/>
      <c r="CH55" s="61"/>
      <c r="CI55" s="61"/>
      <c r="CJ55" s="61"/>
      <c r="CK55" s="61"/>
      <c r="CL55" s="62"/>
      <c r="CM55" s="62"/>
      <c r="CN55" s="62"/>
      <c r="CO55" s="62"/>
      <c r="CP55" s="62"/>
      <c r="CQ55" s="62"/>
      <c r="CR55" s="62"/>
      <c r="CS55" s="62"/>
      <c r="CT55" s="62"/>
      <c r="CU55" s="62"/>
      <c r="CV55" s="62"/>
      <c r="CW55" s="62"/>
      <c r="CX55" s="62"/>
      <c r="CY55" s="62"/>
      <c r="CZ55" s="62"/>
      <c r="DA55" s="62"/>
      <c r="DB55" s="62"/>
      <c r="DC55" s="62"/>
      <c r="DD55" s="62"/>
      <c r="DE55" s="62"/>
      <c r="DF55" s="62"/>
      <c r="DG55" s="62"/>
      <c r="DH55" s="62"/>
      <c r="DI55" s="62"/>
      <c r="DJ55" s="62"/>
      <c r="DK55" s="62"/>
      <c r="DL55" s="62"/>
      <c r="DM55" s="62"/>
      <c r="DN55" s="62"/>
      <c r="DO55" s="62"/>
      <c r="DP55" s="62"/>
      <c r="DQ55" s="62"/>
      <c r="DR55" s="62"/>
      <c r="DS55" s="62"/>
      <c r="DT55" s="62"/>
      <c r="DU55" s="62"/>
      <c r="DV55" s="62"/>
      <c r="DW55" s="62"/>
      <c r="DX55" s="62"/>
      <c r="DY55" s="62"/>
      <c r="DZ55" s="62"/>
      <c r="EA55" s="62"/>
      <c r="EB55" s="62"/>
      <c r="EC55" s="62"/>
      <c r="ED55" s="62"/>
      <c r="EE55" s="62"/>
      <c r="EF55" s="62"/>
      <c r="EG55" s="62"/>
      <c r="EH55" s="62"/>
      <c r="EI55" s="62"/>
      <c r="EJ55" s="62"/>
      <c r="EK55" s="62"/>
      <c r="EL55" s="62"/>
      <c r="EM55" s="62"/>
      <c r="EN55" s="62"/>
      <c r="EO55" s="62"/>
      <c r="EP55" s="62"/>
      <c r="EQ55" s="62"/>
      <c r="ER55" s="62"/>
      <c r="ES55" s="62"/>
      <c r="ET55" s="62"/>
      <c r="EU55" s="62"/>
      <c r="EV55" s="62"/>
      <c r="EW55" s="62"/>
      <c r="EX55" s="62"/>
      <c r="EY55" s="62"/>
      <c r="EZ55" s="62"/>
      <c r="FA55" s="62"/>
      <c r="FB55" s="62"/>
      <c r="FC55" s="62"/>
      <c r="FD55" s="62"/>
      <c r="FE55" s="62"/>
      <c r="FF55" s="62"/>
      <c r="FG55" s="62"/>
      <c r="FH55" s="62"/>
      <c r="FI55" s="62"/>
      <c r="FJ55" s="62"/>
      <c r="FK55" s="62"/>
      <c r="FL55" s="62"/>
      <c r="FM55" s="62"/>
      <c r="FN55" s="62"/>
      <c r="FO55" s="62"/>
      <c r="FP55" s="62"/>
      <c r="FQ55" s="62"/>
      <c r="FR55" s="62"/>
      <c r="FS55" s="62"/>
      <c r="FT55" s="62"/>
      <c r="FU55" s="62"/>
      <c r="FV55" s="62"/>
      <c r="FW55" s="62"/>
      <c r="FX55" s="62"/>
      <c r="FY55" s="62"/>
      <c r="FZ55" s="62"/>
      <c r="GA55" s="62"/>
      <c r="GB55" s="62"/>
      <c r="GC55" s="62"/>
      <c r="GD55" s="62"/>
      <c r="GE55" s="62"/>
      <c r="GF55" s="62"/>
      <c r="GG55" s="62"/>
      <c r="GH55" s="62"/>
      <c r="GI55" s="62"/>
      <c r="GJ55" s="62"/>
      <c r="GK55" s="62"/>
      <c r="GL55" s="62"/>
      <c r="GM55" s="62"/>
      <c r="GN55" s="62"/>
      <c r="GO55" s="62"/>
      <c r="GP55" s="62"/>
      <c r="GQ55" s="62"/>
      <c r="GR55" s="62"/>
      <c r="GS55" s="62"/>
      <c r="GT55" s="62"/>
      <c r="GU55" s="62"/>
      <c r="GV55" s="62"/>
      <c r="GW55" s="62"/>
      <c r="GX55" s="62"/>
      <c r="GY55" s="62"/>
      <c r="GZ55" s="62"/>
      <c r="HA55" s="62"/>
      <c r="HB55" s="62"/>
      <c r="HC55" s="62"/>
      <c r="HD55" s="62"/>
      <c r="HE55" s="62"/>
      <c r="HF55" s="62"/>
      <c r="HG55" s="62"/>
      <c r="HH55" s="62"/>
      <c r="HI55" s="62"/>
      <c r="HJ55" s="62"/>
      <c r="HK55" s="62"/>
      <c r="HL55" s="62"/>
      <c r="HM55" s="62"/>
      <c r="HN55" s="62"/>
      <c r="HO55" s="62"/>
      <c r="HP55" s="62"/>
      <c r="HQ55" s="64"/>
      <c r="HR55" s="64"/>
      <c r="HS55" s="64"/>
      <c r="HT55" s="64"/>
      <c r="HU55" s="64"/>
      <c r="HV55" s="64"/>
      <c r="HW55" s="64"/>
    </row>
    <row r="56" spans="1:231">
      <c r="A56" s="53" t="s">
        <v>83</v>
      </c>
      <c r="B56" s="53" t="s">
        <v>99</v>
      </c>
      <c r="C56" s="53" t="s">
        <v>99</v>
      </c>
      <c r="D56" s="53" t="s">
        <v>99</v>
      </c>
      <c r="E56" s="53" t="s">
        <v>71</v>
      </c>
      <c r="F56" s="74"/>
      <c r="G56" s="55"/>
      <c r="H56" s="55"/>
      <c r="I56" s="55"/>
      <c r="J56" s="55"/>
      <c r="K56" s="55"/>
      <c r="L56" s="55"/>
      <c r="M56" s="55"/>
      <c r="N56" s="55"/>
      <c r="O56" s="55"/>
      <c r="P56" s="56" t="s">
        <v>126</v>
      </c>
      <c r="Q56" s="56"/>
      <c r="R56" s="56"/>
      <c r="S56" s="56"/>
      <c r="T56" s="56"/>
      <c r="U56" s="56"/>
      <c r="V56" s="56"/>
      <c r="W56" s="56"/>
      <c r="X56" s="56"/>
      <c r="Y56" s="56"/>
      <c r="Z56" s="56"/>
      <c r="AA56" s="56"/>
      <c r="AB56" s="40">
        <f t="shared" si="0"/>
        <v>0</v>
      </c>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c r="CK56" s="66"/>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42"/>
      <c r="HR56" s="42"/>
      <c r="HS56" s="42"/>
      <c r="HT56" s="42"/>
      <c r="HU56" s="42"/>
      <c r="HV56" s="42"/>
      <c r="HW56" s="42"/>
    </row>
    <row r="57" spans="1:231" s="65" customFormat="1" ht="90">
      <c r="A57" s="58" t="s">
        <v>83</v>
      </c>
      <c r="B57" s="58" t="s">
        <v>99</v>
      </c>
      <c r="C57" s="58" t="s">
        <v>99</v>
      </c>
      <c r="D57" s="58" t="s">
        <v>99</v>
      </c>
      <c r="E57" s="58" t="s">
        <v>71</v>
      </c>
      <c r="F57" s="59">
        <v>2019005810144</v>
      </c>
      <c r="G57" s="58" t="s">
        <v>293</v>
      </c>
      <c r="H57" s="58" t="s">
        <v>209</v>
      </c>
      <c r="I57" s="58"/>
      <c r="J57" s="58"/>
      <c r="K57" s="58"/>
      <c r="L57" s="58"/>
      <c r="M57" s="58"/>
      <c r="N57" s="58"/>
      <c r="O57" s="58"/>
      <c r="P57" s="60" t="s">
        <v>216</v>
      </c>
      <c r="Q57" s="39">
        <f t="shared" si="1"/>
        <v>97500000</v>
      </c>
      <c r="R57" s="39" t="s">
        <v>621</v>
      </c>
      <c r="S57" s="195" t="s">
        <v>622</v>
      </c>
      <c r="T57" s="39" t="s">
        <v>623</v>
      </c>
      <c r="U57" s="39" t="s">
        <v>624</v>
      </c>
      <c r="V57" s="39" t="s">
        <v>479</v>
      </c>
      <c r="W57" s="39" t="s">
        <v>480</v>
      </c>
      <c r="X57" s="39">
        <v>97500000</v>
      </c>
      <c r="Y57" s="39"/>
      <c r="Z57" s="39"/>
      <c r="AA57" s="39"/>
      <c r="AB57" s="40">
        <f t="shared" si="0"/>
        <v>97500000</v>
      </c>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9">
        <v>96000000</v>
      </c>
      <c r="BJ57" s="61">
        <v>1500000</v>
      </c>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2"/>
      <c r="CM57" s="62"/>
      <c r="CN57" s="62"/>
      <c r="CO57" s="62"/>
      <c r="CP57" s="62"/>
      <c r="CQ57" s="62"/>
      <c r="CR57" s="62"/>
      <c r="CS57" s="62"/>
      <c r="CT57" s="62"/>
      <c r="CU57" s="62"/>
      <c r="CV57" s="62"/>
      <c r="CW57" s="62"/>
      <c r="CX57" s="62"/>
      <c r="CY57" s="62"/>
      <c r="CZ57" s="62"/>
      <c r="DA57" s="62"/>
      <c r="DB57" s="62"/>
      <c r="DC57" s="62"/>
      <c r="DD57" s="62"/>
      <c r="DE57" s="62"/>
      <c r="DF57" s="62"/>
      <c r="DG57" s="62"/>
      <c r="DH57" s="62"/>
      <c r="DI57" s="62"/>
      <c r="DJ57" s="62"/>
      <c r="DK57" s="62"/>
      <c r="DL57" s="62"/>
      <c r="DM57" s="62"/>
      <c r="DN57" s="62"/>
      <c r="DO57" s="62"/>
      <c r="DP57" s="62"/>
      <c r="DQ57" s="62"/>
      <c r="DR57" s="62"/>
      <c r="DS57" s="62"/>
      <c r="DT57" s="62"/>
      <c r="DU57" s="62"/>
      <c r="DV57" s="62"/>
      <c r="DW57" s="62"/>
      <c r="DX57" s="62"/>
      <c r="DY57" s="62"/>
      <c r="DZ57" s="62"/>
      <c r="EA57" s="62"/>
      <c r="EB57" s="62"/>
      <c r="EC57" s="62"/>
      <c r="ED57" s="62"/>
      <c r="EE57" s="62"/>
      <c r="EF57" s="62"/>
      <c r="EG57" s="62"/>
      <c r="EH57" s="62"/>
      <c r="EI57" s="62"/>
      <c r="EJ57" s="62"/>
      <c r="EK57" s="62"/>
      <c r="EL57" s="62"/>
      <c r="EM57" s="62"/>
      <c r="EN57" s="62"/>
      <c r="EO57" s="62"/>
      <c r="EP57" s="62"/>
      <c r="EQ57" s="62"/>
      <c r="ER57" s="62"/>
      <c r="ES57" s="62"/>
      <c r="ET57" s="62"/>
      <c r="EU57" s="62"/>
      <c r="EV57" s="62"/>
      <c r="EW57" s="62"/>
      <c r="EX57" s="62"/>
      <c r="EY57" s="62"/>
      <c r="EZ57" s="62"/>
      <c r="FA57" s="62"/>
      <c r="FB57" s="62"/>
      <c r="FC57" s="62"/>
      <c r="FD57" s="62"/>
      <c r="FE57" s="62"/>
      <c r="FF57" s="62"/>
      <c r="FG57" s="62"/>
      <c r="FH57" s="62"/>
      <c r="FI57" s="62"/>
      <c r="FJ57" s="62"/>
      <c r="FK57" s="62"/>
      <c r="FL57" s="62"/>
      <c r="FM57" s="62"/>
      <c r="FN57" s="62"/>
      <c r="FO57" s="62"/>
      <c r="FP57" s="62"/>
      <c r="FQ57" s="62"/>
      <c r="FR57" s="62"/>
      <c r="FS57" s="62"/>
      <c r="FT57" s="62"/>
      <c r="FU57" s="62"/>
      <c r="FV57" s="62"/>
      <c r="FW57" s="62"/>
      <c r="FX57" s="62"/>
      <c r="FY57" s="62"/>
      <c r="FZ57" s="62"/>
      <c r="GA57" s="62"/>
      <c r="GB57" s="62"/>
      <c r="GC57" s="62"/>
      <c r="GD57" s="62"/>
      <c r="GE57" s="62"/>
      <c r="GF57" s="62"/>
      <c r="GG57" s="62"/>
      <c r="GH57" s="62"/>
      <c r="GI57" s="62"/>
      <c r="GJ57" s="62"/>
      <c r="GK57" s="62"/>
      <c r="GL57" s="62"/>
      <c r="GM57" s="62"/>
      <c r="GN57" s="62"/>
      <c r="GO57" s="62"/>
      <c r="GP57" s="62"/>
      <c r="GQ57" s="62"/>
      <c r="GR57" s="62"/>
      <c r="GS57" s="62"/>
      <c r="GT57" s="62"/>
      <c r="GU57" s="62"/>
      <c r="GV57" s="62"/>
      <c r="GW57" s="62"/>
      <c r="GX57" s="62"/>
      <c r="GY57" s="62"/>
      <c r="GZ57" s="62"/>
      <c r="HA57" s="62"/>
      <c r="HB57" s="62"/>
      <c r="HC57" s="62"/>
      <c r="HD57" s="62"/>
      <c r="HE57" s="62"/>
      <c r="HF57" s="62"/>
      <c r="HG57" s="62"/>
      <c r="HH57" s="62"/>
      <c r="HI57" s="62"/>
      <c r="HJ57" s="62"/>
      <c r="HK57" s="62"/>
      <c r="HL57" s="62"/>
      <c r="HM57" s="62"/>
      <c r="HN57" s="62"/>
      <c r="HO57" s="62"/>
      <c r="HP57" s="62"/>
      <c r="HQ57" s="62"/>
      <c r="HR57" s="62"/>
      <c r="HS57" s="62"/>
      <c r="HT57" s="62"/>
      <c r="HU57" s="62"/>
      <c r="HV57" s="62"/>
      <c r="HW57" s="62"/>
    </row>
    <row r="58" spans="1:231">
      <c r="A58" s="70" t="s">
        <v>83</v>
      </c>
      <c r="B58" s="70" t="s">
        <v>99</v>
      </c>
      <c r="C58" s="70" t="s">
        <v>99</v>
      </c>
      <c r="D58" s="70" t="s">
        <v>127</v>
      </c>
      <c r="E58" s="70"/>
      <c r="F58" s="71"/>
      <c r="G58" s="72"/>
      <c r="H58" s="72"/>
      <c r="I58" s="72"/>
      <c r="J58" s="72"/>
      <c r="K58" s="72"/>
      <c r="L58" s="72"/>
      <c r="M58" s="72"/>
      <c r="N58" s="72"/>
      <c r="O58" s="72"/>
      <c r="P58" s="73" t="s">
        <v>128</v>
      </c>
      <c r="Q58" s="73"/>
      <c r="R58" s="73"/>
      <c r="S58" s="73"/>
      <c r="T58" s="73"/>
      <c r="U58" s="73"/>
      <c r="V58" s="73"/>
      <c r="W58" s="73"/>
      <c r="X58" s="73"/>
      <c r="Y58" s="73"/>
      <c r="Z58" s="73"/>
      <c r="AA58" s="73"/>
      <c r="AB58" s="40">
        <f t="shared" si="0"/>
        <v>0</v>
      </c>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42"/>
      <c r="HR58" s="42"/>
      <c r="HS58" s="42"/>
      <c r="HT58" s="42"/>
      <c r="HU58" s="42"/>
      <c r="HV58" s="42"/>
      <c r="HW58" s="42"/>
    </row>
    <row r="59" spans="1:231">
      <c r="A59" s="78" t="s">
        <v>83</v>
      </c>
      <c r="B59" s="78" t="s">
        <v>99</v>
      </c>
      <c r="C59" s="78" t="s">
        <v>99</v>
      </c>
      <c r="D59" s="78" t="s">
        <v>127</v>
      </c>
      <c r="E59" s="78" t="s">
        <v>129</v>
      </c>
      <c r="F59" s="83"/>
      <c r="G59" s="80"/>
      <c r="H59" s="80"/>
      <c r="I59" s="80"/>
      <c r="J59" s="80"/>
      <c r="K59" s="80"/>
      <c r="L59" s="80"/>
      <c r="M59" s="80"/>
      <c r="N59" s="80"/>
      <c r="O59" s="80"/>
      <c r="P59" s="81" t="s">
        <v>130</v>
      </c>
      <c r="Q59" s="81"/>
      <c r="R59" s="81"/>
      <c r="S59" s="81"/>
      <c r="T59" s="81"/>
      <c r="U59" s="81"/>
      <c r="V59" s="81"/>
      <c r="W59" s="81"/>
      <c r="X59" s="81"/>
      <c r="Y59" s="81"/>
      <c r="Z59" s="81"/>
      <c r="AA59" s="81"/>
      <c r="AB59" s="40">
        <f t="shared" si="0"/>
        <v>0</v>
      </c>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11"/>
      <c r="HR59" s="11"/>
      <c r="HS59" s="11"/>
      <c r="HT59" s="11"/>
      <c r="HU59" s="11"/>
      <c r="HV59" s="11"/>
      <c r="HW59" s="11"/>
    </row>
    <row r="60" spans="1:231" s="65" customFormat="1" ht="360">
      <c r="A60" s="58" t="s">
        <v>83</v>
      </c>
      <c r="B60" s="58" t="s">
        <v>99</v>
      </c>
      <c r="C60" s="58" t="s">
        <v>99</v>
      </c>
      <c r="D60" s="58" t="s">
        <v>127</v>
      </c>
      <c r="E60" s="58" t="s">
        <v>129</v>
      </c>
      <c r="F60" s="59">
        <v>2019005810196</v>
      </c>
      <c r="G60" s="58" t="s">
        <v>294</v>
      </c>
      <c r="H60" s="58" t="s">
        <v>209</v>
      </c>
      <c r="I60" s="58"/>
      <c r="J60" s="58"/>
      <c r="K60" s="58"/>
      <c r="L60" s="58"/>
      <c r="M60" s="58"/>
      <c r="N60" s="58"/>
      <c r="O60" s="58"/>
      <c r="P60" s="103" t="s">
        <v>217</v>
      </c>
      <c r="Q60" s="39">
        <f t="shared" si="1"/>
        <v>3060000000</v>
      </c>
      <c r="R60" s="39" t="s">
        <v>625</v>
      </c>
      <c r="S60" s="39" t="s">
        <v>626</v>
      </c>
      <c r="T60" s="195" t="s">
        <v>627</v>
      </c>
      <c r="U60" s="39" t="s">
        <v>628</v>
      </c>
      <c r="V60" s="39" t="s">
        <v>479</v>
      </c>
      <c r="W60" s="39" t="s">
        <v>480</v>
      </c>
      <c r="X60" s="39">
        <v>3060000000</v>
      </c>
      <c r="Y60" s="39"/>
      <c r="Z60" s="39"/>
      <c r="AA60" s="39"/>
      <c r="AB60" s="40">
        <f t="shared" si="0"/>
        <v>3060000000</v>
      </c>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BM60" s="69">
        <v>3000000000</v>
      </c>
      <c r="BN60" s="69">
        <v>60000000</v>
      </c>
      <c r="BO60" s="61"/>
      <c r="BP60" s="61"/>
      <c r="BQ60" s="61"/>
      <c r="BR60" s="61"/>
      <c r="BS60" s="61"/>
      <c r="BT60" s="61"/>
      <c r="BU60" s="61"/>
      <c r="BV60" s="61"/>
      <c r="BW60" s="61"/>
      <c r="BX60" s="61"/>
      <c r="BY60" s="61"/>
      <c r="BZ60" s="61"/>
      <c r="CA60" s="61"/>
      <c r="CB60" s="61"/>
      <c r="CC60" s="61"/>
      <c r="CD60" s="61"/>
      <c r="CE60" s="61"/>
      <c r="CF60" s="61"/>
      <c r="CG60" s="61"/>
      <c r="CH60" s="61"/>
      <c r="CI60" s="61"/>
      <c r="CJ60" s="61"/>
      <c r="CK60" s="61"/>
      <c r="CL60" s="64"/>
      <c r="CM60" s="64"/>
      <c r="CN60" s="64"/>
      <c r="CO60" s="64"/>
      <c r="CP60" s="64"/>
      <c r="CQ60" s="64"/>
      <c r="CR60" s="64"/>
      <c r="CS60" s="64"/>
      <c r="CT60" s="64"/>
      <c r="CU60" s="64"/>
      <c r="CV60" s="64"/>
      <c r="CW60" s="64"/>
      <c r="CX60" s="64"/>
      <c r="CY60" s="64"/>
      <c r="CZ60" s="64"/>
      <c r="DA60" s="64"/>
      <c r="DB60" s="64"/>
      <c r="DC60" s="64"/>
      <c r="DD60" s="64"/>
      <c r="DE60" s="64"/>
      <c r="DF60" s="64"/>
      <c r="DG60" s="64"/>
      <c r="DH60" s="64"/>
      <c r="DI60" s="64"/>
      <c r="DJ60" s="64"/>
      <c r="DK60" s="64"/>
      <c r="DL60" s="64"/>
      <c r="DM60" s="64"/>
      <c r="DN60" s="64"/>
      <c r="DO60" s="64"/>
      <c r="DP60" s="64"/>
      <c r="DQ60" s="64"/>
      <c r="DR60" s="64"/>
      <c r="DS60" s="64"/>
      <c r="DT60" s="64"/>
      <c r="DU60" s="64"/>
      <c r="DV60" s="64"/>
      <c r="DW60" s="64"/>
      <c r="DX60" s="64"/>
      <c r="DY60" s="64"/>
      <c r="DZ60" s="64"/>
      <c r="EA60" s="64"/>
      <c r="EB60" s="64"/>
      <c r="EC60" s="64"/>
      <c r="ED60" s="64"/>
      <c r="EE60" s="64"/>
      <c r="EF60" s="64"/>
      <c r="EG60" s="64"/>
      <c r="EH60" s="64"/>
      <c r="EI60" s="64"/>
      <c r="EJ60" s="64"/>
      <c r="EK60" s="64"/>
      <c r="EL60" s="64"/>
      <c r="EM60" s="64"/>
      <c r="EN60" s="64"/>
      <c r="EO60" s="64"/>
      <c r="EP60" s="64"/>
      <c r="EQ60" s="64"/>
      <c r="ER60" s="64"/>
      <c r="ES60" s="64"/>
      <c r="ET60" s="64"/>
      <c r="EU60" s="64"/>
      <c r="EV60" s="64"/>
      <c r="EW60" s="64"/>
      <c r="EX60" s="64"/>
      <c r="EY60" s="64"/>
      <c r="EZ60" s="64"/>
      <c r="FA60" s="64"/>
      <c r="FB60" s="64"/>
      <c r="FC60" s="64"/>
      <c r="FD60" s="64"/>
      <c r="FE60" s="64"/>
      <c r="FF60" s="64"/>
      <c r="FG60" s="64"/>
      <c r="FH60" s="64"/>
      <c r="FI60" s="64"/>
      <c r="FJ60" s="64"/>
      <c r="FK60" s="64"/>
      <c r="FL60" s="64"/>
      <c r="FM60" s="64"/>
      <c r="FN60" s="64"/>
      <c r="FO60" s="64"/>
      <c r="FP60" s="64"/>
      <c r="FQ60" s="64"/>
      <c r="FR60" s="64"/>
      <c r="FS60" s="64"/>
      <c r="FT60" s="64"/>
      <c r="FU60" s="64"/>
      <c r="FV60" s="64"/>
      <c r="FW60" s="64"/>
      <c r="FX60" s="64"/>
      <c r="FY60" s="64"/>
      <c r="FZ60" s="64"/>
      <c r="GA60" s="64"/>
      <c r="GB60" s="64"/>
      <c r="GC60" s="64"/>
      <c r="GD60" s="64"/>
      <c r="GE60" s="64"/>
      <c r="GF60" s="64"/>
      <c r="GG60" s="64"/>
      <c r="GH60" s="64"/>
      <c r="GI60" s="64"/>
      <c r="GJ60" s="64"/>
      <c r="GK60" s="64"/>
      <c r="GL60" s="64"/>
      <c r="GM60" s="64"/>
      <c r="GN60" s="64"/>
      <c r="GO60" s="64"/>
      <c r="GP60" s="64"/>
      <c r="GQ60" s="64"/>
      <c r="GR60" s="64"/>
      <c r="GS60" s="64"/>
      <c r="GT60" s="64"/>
      <c r="GU60" s="64"/>
      <c r="GV60" s="64"/>
      <c r="GW60" s="64"/>
      <c r="GX60" s="64"/>
      <c r="GY60" s="64"/>
      <c r="GZ60" s="64"/>
      <c r="HA60" s="64"/>
      <c r="HB60" s="64"/>
      <c r="HC60" s="64"/>
      <c r="HD60" s="64"/>
      <c r="HE60" s="64"/>
      <c r="HF60" s="64"/>
      <c r="HG60" s="64"/>
      <c r="HH60" s="64"/>
      <c r="HI60" s="64"/>
      <c r="HJ60" s="64"/>
      <c r="HK60" s="64"/>
      <c r="HL60" s="64"/>
      <c r="HM60" s="64"/>
      <c r="HN60" s="64"/>
      <c r="HO60" s="64"/>
      <c r="HP60" s="64"/>
      <c r="HQ60" s="64"/>
      <c r="HR60" s="64"/>
      <c r="HS60" s="64"/>
      <c r="HT60" s="64"/>
      <c r="HU60" s="64"/>
      <c r="HV60" s="64"/>
      <c r="HW60" s="64"/>
    </row>
    <row r="61" spans="1:231" s="65" customFormat="1" ht="112.5">
      <c r="A61" s="58" t="s">
        <v>83</v>
      </c>
      <c r="B61" s="58" t="s">
        <v>99</v>
      </c>
      <c r="C61" s="58" t="s">
        <v>99</v>
      </c>
      <c r="D61" s="58" t="s">
        <v>127</v>
      </c>
      <c r="E61" s="58" t="s">
        <v>129</v>
      </c>
      <c r="F61" s="59">
        <v>2019005810015</v>
      </c>
      <c r="G61" s="58" t="s">
        <v>295</v>
      </c>
      <c r="H61" s="58" t="s">
        <v>209</v>
      </c>
      <c r="I61" s="58"/>
      <c r="J61" s="58"/>
      <c r="K61" s="58"/>
      <c r="L61" s="58"/>
      <c r="M61" s="58"/>
      <c r="N61" s="58"/>
      <c r="O61" s="58"/>
      <c r="P61" s="60" t="s">
        <v>241</v>
      </c>
      <c r="Q61" s="39">
        <f t="shared" si="1"/>
        <v>520000000</v>
      </c>
      <c r="R61" s="39" t="s">
        <v>629</v>
      </c>
      <c r="S61" s="195" t="s">
        <v>630</v>
      </c>
      <c r="T61" s="39" t="s">
        <v>631</v>
      </c>
      <c r="U61" s="39" t="s">
        <v>632</v>
      </c>
      <c r="V61" s="39" t="s">
        <v>479</v>
      </c>
      <c r="W61" s="39" t="s">
        <v>480</v>
      </c>
      <c r="X61" s="39">
        <v>520000000</v>
      </c>
      <c r="Y61" s="39"/>
      <c r="Z61" s="39"/>
      <c r="AA61" s="39"/>
      <c r="AB61" s="40">
        <f t="shared" si="0"/>
        <v>520000000</v>
      </c>
      <c r="AC61" s="61"/>
      <c r="AD61" s="61"/>
      <c r="AE61" s="61"/>
      <c r="AF61" s="61"/>
      <c r="AG61" s="61">
        <v>10000000</v>
      </c>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c r="BM61" s="104">
        <v>500000000</v>
      </c>
      <c r="BN61" s="69"/>
      <c r="BO61" s="105">
        <v>10000000</v>
      </c>
      <c r="BP61" s="105"/>
      <c r="BQ61" s="105"/>
      <c r="BR61" s="105"/>
      <c r="BS61" s="105"/>
      <c r="BT61" s="61"/>
      <c r="BU61" s="61"/>
      <c r="BV61" s="61"/>
      <c r="BW61" s="61"/>
      <c r="BX61" s="61"/>
      <c r="BY61" s="61"/>
      <c r="BZ61" s="61"/>
      <c r="CA61" s="61"/>
      <c r="CB61" s="61"/>
      <c r="CC61" s="61"/>
      <c r="CD61" s="61"/>
      <c r="CE61" s="61"/>
      <c r="CF61" s="61"/>
      <c r="CG61" s="61"/>
      <c r="CH61" s="61"/>
      <c r="CI61" s="61"/>
      <c r="CJ61" s="61"/>
      <c r="CK61" s="61"/>
      <c r="CL61" s="62"/>
      <c r="CM61" s="62"/>
      <c r="CN61" s="62"/>
      <c r="CO61" s="62"/>
      <c r="CP61" s="62"/>
      <c r="CQ61" s="62"/>
      <c r="CR61" s="62"/>
      <c r="CS61" s="62"/>
      <c r="CT61" s="62"/>
      <c r="CU61" s="62"/>
      <c r="CV61" s="62"/>
      <c r="CW61" s="62"/>
      <c r="CX61" s="62"/>
      <c r="CY61" s="62"/>
      <c r="CZ61" s="62"/>
      <c r="DA61" s="62"/>
      <c r="DB61" s="62"/>
      <c r="DC61" s="62"/>
      <c r="DD61" s="62"/>
      <c r="DE61" s="62"/>
      <c r="DF61" s="62"/>
      <c r="DG61" s="62"/>
      <c r="DH61" s="62"/>
      <c r="DI61" s="62"/>
      <c r="DJ61" s="62"/>
      <c r="DK61" s="62"/>
      <c r="DL61" s="62"/>
      <c r="DM61" s="62"/>
      <c r="DN61" s="62"/>
      <c r="DO61" s="62"/>
      <c r="DP61" s="62"/>
      <c r="DQ61" s="62"/>
      <c r="DR61" s="62"/>
      <c r="DS61" s="62"/>
      <c r="DT61" s="62"/>
      <c r="DU61" s="62"/>
      <c r="DV61" s="62"/>
      <c r="DW61" s="62"/>
      <c r="DX61" s="62"/>
      <c r="DY61" s="62"/>
      <c r="DZ61" s="62"/>
      <c r="EA61" s="62"/>
      <c r="EB61" s="62"/>
      <c r="EC61" s="62"/>
      <c r="ED61" s="62"/>
      <c r="EE61" s="62"/>
      <c r="EF61" s="62"/>
      <c r="EG61" s="62"/>
      <c r="EH61" s="62"/>
      <c r="EI61" s="62"/>
      <c r="EJ61" s="62"/>
      <c r="EK61" s="62"/>
      <c r="EL61" s="62"/>
      <c r="EM61" s="62"/>
      <c r="EN61" s="62"/>
      <c r="EO61" s="62"/>
      <c r="EP61" s="62"/>
      <c r="EQ61" s="62"/>
      <c r="ER61" s="62"/>
      <c r="ES61" s="62"/>
      <c r="ET61" s="62"/>
      <c r="EU61" s="62"/>
      <c r="EV61" s="62"/>
      <c r="EW61" s="62"/>
      <c r="EX61" s="62"/>
      <c r="EY61" s="62"/>
      <c r="EZ61" s="62"/>
      <c r="FA61" s="62"/>
      <c r="FB61" s="62"/>
      <c r="FC61" s="62"/>
      <c r="FD61" s="62"/>
      <c r="FE61" s="62"/>
      <c r="FF61" s="62"/>
      <c r="FG61" s="62"/>
      <c r="FH61" s="62"/>
      <c r="FI61" s="62"/>
      <c r="FJ61" s="62"/>
      <c r="FK61" s="62"/>
      <c r="FL61" s="62"/>
      <c r="FM61" s="62"/>
      <c r="FN61" s="62"/>
      <c r="FO61" s="62"/>
      <c r="FP61" s="62"/>
      <c r="FQ61" s="62"/>
      <c r="FR61" s="62"/>
      <c r="FS61" s="62"/>
      <c r="FT61" s="62"/>
      <c r="FU61" s="62"/>
      <c r="FV61" s="62"/>
      <c r="FW61" s="62"/>
      <c r="FX61" s="62"/>
      <c r="FY61" s="62"/>
      <c r="FZ61" s="62"/>
      <c r="GA61" s="62"/>
      <c r="GB61" s="62"/>
      <c r="GC61" s="62"/>
      <c r="GD61" s="62"/>
      <c r="GE61" s="62"/>
      <c r="GF61" s="62"/>
      <c r="GG61" s="62"/>
      <c r="GH61" s="62"/>
      <c r="GI61" s="62"/>
      <c r="GJ61" s="62"/>
      <c r="GK61" s="62"/>
      <c r="GL61" s="62"/>
      <c r="GM61" s="62"/>
      <c r="GN61" s="62"/>
      <c r="GO61" s="62"/>
      <c r="GP61" s="62"/>
      <c r="GQ61" s="62"/>
      <c r="GR61" s="62"/>
      <c r="GS61" s="62"/>
      <c r="GT61" s="62"/>
      <c r="GU61" s="62"/>
      <c r="GV61" s="62"/>
      <c r="GW61" s="62"/>
      <c r="GX61" s="62"/>
      <c r="GY61" s="62"/>
      <c r="GZ61" s="62"/>
      <c r="HA61" s="62"/>
      <c r="HB61" s="62"/>
      <c r="HC61" s="62"/>
      <c r="HD61" s="62"/>
      <c r="HE61" s="62"/>
      <c r="HF61" s="62"/>
      <c r="HG61" s="62"/>
      <c r="HH61" s="62"/>
      <c r="HI61" s="62"/>
      <c r="HJ61" s="62"/>
      <c r="HK61" s="62"/>
      <c r="HL61" s="62"/>
      <c r="HM61" s="62"/>
      <c r="HN61" s="62"/>
      <c r="HO61" s="62"/>
      <c r="HP61" s="62"/>
      <c r="HQ61" s="62"/>
      <c r="HR61" s="62"/>
      <c r="HS61" s="62"/>
      <c r="HT61" s="62"/>
      <c r="HU61" s="62"/>
      <c r="HV61" s="62"/>
      <c r="HW61" s="62"/>
    </row>
    <row r="62" spans="1:231" s="65" customFormat="1">
      <c r="A62" s="78" t="s">
        <v>83</v>
      </c>
      <c r="B62" s="78" t="s">
        <v>99</v>
      </c>
      <c r="C62" s="78" t="s">
        <v>99</v>
      </c>
      <c r="D62" s="78" t="s">
        <v>127</v>
      </c>
      <c r="E62" s="78" t="s">
        <v>221</v>
      </c>
      <c r="F62" s="83"/>
      <c r="G62" s="80"/>
      <c r="H62" s="80"/>
      <c r="I62" s="80"/>
      <c r="J62" s="80"/>
      <c r="K62" s="80"/>
      <c r="L62" s="80"/>
      <c r="M62" s="80"/>
      <c r="N62" s="80"/>
      <c r="O62" s="80"/>
      <c r="P62" s="81" t="s">
        <v>220</v>
      </c>
      <c r="Q62" s="81"/>
      <c r="R62" s="81"/>
      <c r="S62" s="81"/>
      <c r="T62" s="81"/>
      <c r="U62" s="81"/>
      <c r="V62" s="81"/>
      <c r="W62" s="81"/>
      <c r="X62" s="81"/>
      <c r="Y62" s="81"/>
      <c r="Z62" s="81"/>
      <c r="AA62" s="81"/>
      <c r="AB62" s="40">
        <f t="shared" si="0"/>
        <v>0</v>
      </c>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c r="BM62" s="104"/>
      <c r="BN62" s="69"/>
      <c r="BO62" s="105"/>
      <c r="BP62" s="105"/>
      <c r="BQ62" s="105"/>
      <c r="BR62" s="105"/>
      <c r="BS62" s="105"/>
      <c r="BT62" s="61"/>
      <c r="BU62" s="61"/>
      <c r="BV62" s="61"/>
      <c r="BW62" s="61"/>
      <c r="BX62" s="61"/>
      <c r="BY62" s="61"/>
      <c r="BZ62" s="61"/>
      <c r="CA62" s="61"/>
      <c r="CB62" s="61"/>
      <c r="CC62" s="61"/>
      <c r="CD62" s="61"/>
      <c r="CE62" s="61"/>
      <c r="CF62" s="61"/>
      <c r="CG62" s="61"/>
      <c r="CH62" s="61"/>
      <c r="CI62" s="61"/>
      <c r="CJ62" s="61"/>
      <c r="CK62" s="61"/>
      <c r="CL62" s="62"/>
      <c r="CM62" s="62"/>
      <c r="CN62" s="62"/>
      <c r="CO62" s="62"/>
      <c r="CP62" s="62"/>
      <c r="CQ62" s="62"/>
      <c r="CR62" s="62"/>
      <c r="CS62" s="62"/>
      <c r="CT62" s="62"/>
      <c r="CU62" s="62"/>
      <c r="CV62" s="62"/>
      <c r="CW62" s="62"/>
      <c r="CX62" s="62"/>
      <c r="CY62" s="62"/>
      <c r="CZ62" s="62"/>
      <c r="DA62" s="62"/>
      <c r="DB62" s="62"/>
      <c r="DC62" s="62"/>
      <c r="DD62" s="62"/>
      <c r="DE62" s="62"/>
      <c r="DF62" s="62"/>
      <c r="DG62" s="62"/>
      <c r="DH62" s="62"/>
      <c r="DI62" s="62"/>
      <c r="DJ62" s="62"/>
      <c r="DK62" s="62"/>
      <c r="DL62" s="62"/>
      <c r="DM62" s="62"/>
      <c r="DN62" s="62"/>
      <c r="DO62" s="62"/>
      <c r="DP62" s="62"/>
      <c r="DQ62" s="62"/>
      <c r="DR62" s="62"/>
      <c r="DS62" s="62"/>
      <c r="DT62" s="62"/>
      <c r="DU62" s="62"/>
      <c r="DV62" s="62"/>
      <c r="DW62" s="62"/>
      <c r="DX62" s="62"/>
      <c r="DY62" s="62"/>
      <c r="DZ62" s="62"/>
      <c r="EA62" s="62"/>
      <c r="EB62" s="62"/>
      <c r="EC62" s="62"/>
      <c r="ED62" s="62"/>
      <c r="EE62" s="62"/>
      <c r="EF62" s="62"/>
      <c r="EG62" s="62"/>
      <c r="EH62" s="62"/>
      <c r="EI62" s="62"/>
      <c r="EJ62" s="62"/>
      <c r="EK62" s="62"/>
      <c r="EL62" s="62"/>
      <c r="EM62" s="62"/>
      <c r="EN62" s="62"/>
      <c r="EO62" s="62"/>
      <c r="EP62" s="62"/>
      <c r="EQ62" s="62"/>
      <c r="ER62" s="62"/>
      <c r="ES62" s="62"/>
      <c r="ET62" s="62"/>
      <c r="EU62" s="62"/>
      <c r="EV62" s="62"/>
      <c r="EW62" s="62"/>
      <c r="EX62" s="62"/>
      <c r="EY62" s="62"/>
      <c r="EZ62" s="62"/>
      <c r="FA62" s="62"/>
      <c r="FB62" s="62"/>
      <c r="FC62" s="62"/>
      <c r="FD62" s="62"/>
      <c r="FE62" s="62"/>
      <c r="FF62" s="62"/>
      <c r="FG62" s="62"/>
      <c r="FH62" s="62"/>
      <c r="FI62" s="62"/>
      <c r="FJ62" s="62"/>
      <c r="FK62" s="62"/>
      <c r="FL62" s="62"/>
      <c r="FM62" s="62"/>
      <c r="FN62" s="62"/>
      <c r="FO62" s="62"/>
      <c r="FP62" s="62"/>
      <c r="FQ62" s="62"/>
      <c r="FR62" s="62"/>
      <c r="FS62" s="62"/>
      <c r="FT62" s="62"/>
      <c r="FU62" s="62"/>
      <c r="FV62" s="62"/>
      <c r="FW62" s="62"/>
      <c r="FX62" s="62"/>
      <c r="FY62" s="62"/>
      <c r="FZ62" s="62"/>
      <c r="GA62" s="62"/>
      <c r="GB62" s="62"/>
      <c r="GC62" s="62"/>
      <c r="GD62" s="62"/>
      <c r="GE62" s="62"/>
      <c r="GF62" s="62"/>
      <c r="GG62" s="62"/>
      <c r="GH62" s="62"/>
      <c r="GI62" s="62"/>
      <c r="GJ62" s="62"/>
      <c r="GK62" s="62"/>
      <c r="GL62" s="62"/>
      <c r="GM62" s="62"/>
      <c r="GN62" s="62"/>
      <c r="GO62" s="62"/>
      <c r="GP62" s="62"/>
      <c r="GQ62" s="62"/>
      <c r="GR62" s="62"/>
      <c r="GS62" s="62"/>
      <c r="GT62" s="62"/>
      <c r="GU62" s="62"/>
      <c r="GV62" s="62"/>
      <c r="GW62" s="62"/>
      <c r="GX62" s="62"/>
      <c r="GY62" s="62"/>
      <c r="GZ62" s="62"/>
      <c r="HA62" s="62"/>
      <c r="HB62" s="62"/>
      <c r="HC62" s="62"/>
      <c r="HD62" s="62"/>
      <c r="HE62" s="62"/>
      <c r="HF62" s="62"/>
      <c r="HG62" s="62"/>
      <c r="HH62" s="62"/>
      <c r="HI62" s="62"/>
      <c r="HJ62" s="62"/>
      <c r="HK62" s="62"/>
      <c r="HL62" s="62"/>
      <c r="HM62" s="62"/>
      <c r="HN62" s="62"/>
      <c r="HO62" s="62"/>
      <c r="HP62" s="62"/>
      <c r="HQ62" s="62"/>
      <c r="HR62" s="62"/>
      <c r="HS62" s="62"/>
      <c r="HT62" s="62"/>
      <c r="HU62" s="62"/>
      <c r="HV62" s="62"/>
      <c r="HW62" s="62"/>
    </row>
    <row r="63" spans="1:231" s="65" customFormat="1" ht="135">
      <c r="A63" s="58" t="s">
        <v>83</v>
      </c>
      <c r="B63" s="58" t="s">
        <v>99</v>
      </c>
      <c r="C63" s="58" t="s">
        <v>99</v>
      </c>
      <c r="D63" s="58" t="s">
        <v>127</v>
      </c>
      <c r="E63" s="58" t="s">
        <v>221</v>
      </c>
      <c r="F63" s="58" t="s">
        <v>219</v>
      </c>
      <c r="G63" s="58" t="s">
        <v>296</v>
      </c>
      <c r="H63" s="58" t="s">
        <v>209</v>
      </c>
      <c r="I63" s="58"/>
      <c r="J63" s="58"/>
      <c r="K63" s="58"/>
      <c r="L63" s="58"/>
      <c r="M63" s="58"/>
      <c r="N63" s="58"/>
      <c r="O63" s="58"/>
      <c r="P63" s="60" t="s">
        <v>242</v>
      </c>
      <c r="Q63" s="39">
        <f t="shared" si="1"/>
        <v>113000000</v>
      </c>
      <c r="R63" s="39" t="s">
        <v>633</v>
      </c>
      <c r="S63" s="195" t="s">
        <v>636</v>
      </c>
      <c r="T63" s="39" t="s">
        <v>634</v>
      </c>
      <c r="U63" s="39" t="s">
        <v>635</v>
      </c>
      <c r="V63" s="39" t="s">
        <v>479</v>
      </c>
      <c r="W63" s="39" t="s">
        <v>480</v>
      </c>
      <c r="X63" s="39">
        <v>113000000</v>
      </c>
      <c r="Y63" s="39"/>
      <c r="Z63" s="39"/>
      <c r="AA63" s="39"/>
      <c r="AB63" s="40">
        <f t="shared" si="0"/>
        <v>113000000</v>
      </c>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v>113000000</v>
      </c>
      <c r="CF63" s="61"/>
      <c r="CG63" s="61"/>
      <c r="CH63" s="61"/>
      <c r="CI63" s="61"/>
      <c r="CJ63" s="61"/>
      <c r="CK63" s="61"/>
      <c r="CL63" s="62"/>
      <c r="CM63" s="62"/>
      <c r="CN63" s="62"/>
      <c r="CO63" s="62"/>
      <c r="CP63" s="62"/>
      <c r="CQ63" s="62"/>
      <c r="CR63" s="62"/>
      <c r="CS63" s="62"/>
      <c r="CT63" s="62"/>
      <c r="CU63" s="62"/>
      <c r="CV63" s="62"/>
      <c r="CW63" s="62"/>
      <c r="CX63" s="62"/>
      <c r="CY63" s="62"/>
      <c r="CZ63" s="62"/>
      <c r="DA63" s="62"/>
      <c r="DB63" s="62"/>
      <c r="DC63" s="62"/>
      <c r="DD63" s="62"/>
      <c r="DE63" s="62"/>
      <c r="DF63" s="62"/>
      <c r="DG63" s="62"/>
      <c r="DH63" s="62"/>
      <c r="DI63" s="62"/>
      <c r="DJ63" s="62"/>
      <c r="DK63" s="62"/>
      <c r="DL63" s="62"/>
      <c r="DM63" s="62"/>
      <c r="DN63" s="62"/>
      <c r="DO63" s="62"/>
      <c r="DP63" s="62"/>
      <c r="DQ63" s="62"/>
      <c r="DR63" s="62"/>
      <c r="DS63" s="62"/>
      <c r="DT63" s="62"/>
      <c r="DU63" s="62"/>
      <c r="DV63" s="62"/>
      <c r="DW63" s="62"/>
      <c r="DX63" s="62"/>
      <c r="DY63" s="62"/>
      <c r="DZ63" s="62"/>
      <c r="EA63" s="62"/>
      <c r="EB63" s="62"/>
      <c r="EC63" s="62"/>
      <c r="ED63" s="62"/>
      <c r="EE63" s="62"/>
      <c r="EF63" s="62"/>
      <c r="EG63" s="62"/>
      <c r="EH63" s="62"/>
      <c r="EI63" s="62"/>
      <c r="EJ63" s="62"/>
      <c r="EK63" s="62"/>
      <c r="EL63" s="62"/>
      <c r="EM63" s="62"/>
      <c r="EN63" s="62"/>
      <c r="EO63" s="62"/>
      <c r="EP63" s="62"/>
      <c r="EQ63" s="62"/>
      <c r="ER63" s="62"/>
      <c r="ES63" s="62"/>
      <c r="ET63" s="62"/>
      <c r="EU63" s="62"/>
      <c r="EV63" s="62"/>
      <c r="EW63" s="62"/>
      <c r="EX63" s="62"/>
      <c r="EY63" s="62"/>
      <c r="EZ63" s="62"/>
      <c r="FA63" s="62"/>
      <c r="FB63" s="62"/>
      <c r="FC63" s="62"/>
      <c r="FD63" s="62"/>
      <c r="FE63" s="62"/>
      <c r="FF63" s="62"/>
      <c r="FG63" s="62"/>
      <c r="FH63" s="62"/>
      <c r="FI63" s="62"/>
      <c r="FJ63" s="62"/>
      <c r="FK63" s="62"/>
      <c r="FL63" s="62"/>
      <c r="FM63" s="62"/>
      <c r="FN63" s="62"/>
      <c r="FO63" s="62"/>
      <c r="FP63" s="62"/>
      <c r="FQ63" s="62"/>
      <c r="FR63" s="62"/>
      <c r="FS63" s="62"/>
      <c r="FT63" s="62"/>
      <c r="FU63" s="62"/>
      <c r="FV63" s="62"/>
      <c r="FW63" s="62"/>
      <c r="FX63" s="62"/>
      <c r="FY63" s="62"/>
      <c r="FZ63" s="62"/>
      <c r="GA63" s="62"/>
      <c r="GB63" s="62"/>
      <c r="GC63" s="62"/>
      <c r="GD63" s="62"/>
      <c r="GE63" s="62"/>
      <c r="GF63" s="62"/>
      <c r="GG63" s="62"/>
      <c r="GH63" s="62"/>
      <c r="GI63" s="62"/>
      <c r="GJ63" s="62"/>
      <c r="GK63" s="62"/>
      <c r="GL63" s="62"/>
      <c r="GM63" s="62"/>
      <c r="GN63" s="62"/>
      <c r="GO63" s="62"/>
      <c r="GP63" s="62"/>
      <c r="GQ63" s="62"/>
      <c r="GR63" s="62"/>
      <c r="GS63" s="62"/>
      <c r="GT63" s="62"/>
      <c r="GU63" s="62"/>
      <c r="GV63" s="62"/>
      <c r="GW63" s="62"/>
      <c r="GX63" s="62"/>
      <c r="GY63" s="62"/>
      <c r="GZ63" s="62"/>
      <c r="HA63" s="62"/>
      <c r="HB63" s="62"/>
      <c r="HC63" s="62"/>
      <c r="HD63" s="62"/>
      <c r="HE63" s="62"/>
      <c r="HF63" s="62"/>
      <c r="HG63" s="62"/>
      <c r="HH63" s="62"/>
      <c r="HI63" s="62"/>
      <c r="HJ63" s="62"/>
      <c r="HK63" s="62"/>
      <c r="HL63" s="62"/>
      <c r="HM63" s="62"/>
      <c r="HN63" s="62"/>
      <c r="HO63" s="62"/>
      <c r="HP63" s="62"/>
      <c r="HQ63" s="62"/>
      <c r="HR63" s="62"/>
      <c r="HS63" s="62"/>
      <c r="HT63" s="62"/>
      <c r="HU63" s="62"/>
      <c r="HV63" s="62"/>
      <c r="HW63" s="62"/>
    </row>
    <row r="64" spans="1:231" ht="22.5">
      <c r="A64" s="28" t="s">
        <v>134</v>
      </c>
      <c r="B64" s="28"/>
      <c r="C64" s="28"/>
      <c r="D64" s="28"/>
      <c r="E64" s="28"/>
      <c r="F64" s="82"/>
      <c r="G64" s="30"/>
      <c r="H64" s="30"/>
      <c r="I64" s="30"/>
      <c r="J64" s="30"/>
      <c r="K64" s="30"/>
      <c r="L64" s="30"/>
      <c r="M64" s="30"/>
      <c r="N64" s="30"/>
      <c r="O64" s="30"/>
      <c r="P64" s="31" t="s">
        <v>135</v>
      </c>
      <c r="Q64" s="31"/>
      <c r="R64" s="31"/>
      <c r="S64" s="31"/>
      <c r="T64" s="31"/>
      <c r="U64" s="31"/>
      <c r="V64" s="31"/>
      <c r="W64" s="31"/>
      <c r="X64" s="31"/>
      <c r="Y64" s="31"/>
      <c r="Z64" s="31"/>
      <c r="AA64" s="31"/>
      <c r="AB64" s="40">
        <f t="shared" si="0"/>
        <v>0</v>
      </c>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42"/>
      <c r="CM64" s="42"/>
      <c r="CN64" s="42"/>
      <c r="CO64" s="42"/>
      <c r="CP64" s="42"/>
      <c r="CQ64" s="42"/>
      <c r="CR64" s="42"/>
      <c r="CS64" s="42"/>
      <c r="CT64" s="42"/>
      <c r="CU64" s="42"/>
      <c r="CV64" s="42"/>
      <c r="CW64" s="42"/>
      <c r="CX64" s="42"/>
      <c r="CY64" s="42"/>
      <c r="CZ64" s="42"/>
      <c r="DA64" s="42"/>
      <c r="DB64" s="42"/>
      <c r="DC64" s="42"/>
      <c r="DD64" s="42"/>
      <c r="DE64" s="42"/>
      <c r="DF64" s="42"/>
      <c r="DG64" s="42"/>
      <c r="DH64" s="42"/>
      <c r="DI64" s="42"/>
      <c r="DJ64" s="42"/>
      <c r="DK64" s="42"/>
      <c r="DL64" s="42"/>
      <c r="DM64" s="42"/>
      <c r="DN64" s="42"/>
      <c r="DO64" s="42"/>
      <c r="DP64" s="42"/>
      <c r="DQ64" s="42"/>
      <c r="DR64" s="42"/>
      <c r="DS64" s="42"/>
      <c r="DT64" s="42"/>
      <c r="DU64" s="42"/>
      <c r="DV64" s="42"/>
      <c r="DW64" s="42"/>
      <c r="DX64" s="42"/>
      <c r="DY64" s="42"/>
      <c r="DZ64" s="42"/>
      <c r="EA64" s="42"/>
      <c r="EB64" s="42"/>
      <c r="EC64" s="42"/>
      <c r="ED64" s="42"/>
      <c r="EE64" s="42"/>
      <c r="EF64" s="42"/>
      <c r="EG64" s="42"/>
      <c r="EH64" s="42"/>
      <c r="EI64" s="42"/>
      <c r="EJ64" s="42"/>
      <c r="EK64" s="42"/>
      <c r="EL64" s="42"/>
      <c r="EM64" s="42"/>
      <c r="EN64" s="42"/>
      <c r="EO64" s="42"/>
      <c r="EP64" s="42"/>
      <c r="EQ64" s="42"/>
      <c r="ER64" s="42"/>
      <c r="ES64" s="42"/>
      <c r="ET64" s="42"/>
      <c r="EU64" s="42"/>
      <c r="EV64" s="42"/>
      <c r="EW64" s="42"/>
      <c r="EX64" s="42"/>
      <c r="EY64" s="42"/>
      <c r="EZ64" s="42"/>
      <c r="FA64" s="42"/>
      <c r="FB64" s="42"/>
      <c r="FC64" s="42"/>
      <c r="FD64" s="42"/>
      <c r="FE64" s="42"/>
      <c r="FF64" s="42"/>
      <c r="FG64" s="42"/>
      <c r="FH64" s="42"/>
      <c r="FI64" s="42"/>
      <c r="FJ64" s="42"/>
      <c r="FK64" s="42"/>
      <c r="FL64" s="42"/>
      <c r="FM64" s="42"/>
      <c r="FN64" s="42"/>
      <c r="FO64" s="42"/>
      <c r="FP64" s="42"/>
      <c r="FQ64" s="42"/>
      <c r="FR64" s="42"/>
      <c r="FS64" s="42"/>
      <c r="FT64" s="42"/>
      <c r="FU64" s="42"/>
      <c r="FV64" s="42"/>
      <c r="FW64" s="42"/>
      <c r="FX64" s="42"/>
      <c r="FY64" s="42"/>
      <c r="FZ64" s="42"/>
      <c r="GA64" s="42"/>
      <c r="GB64" s="42"/>
      <c r="GC64" s="42"/>
      <c r="GD64" s="42"/>
      <c r="GE64" s="42"/>
      <c r="GF64" s="42"/>
      <c r="GG64" s="42"/>
      <c r="GH64" s="42"/>
      <c r="GI64" s="42"/>
      <c r="GJ64" s="42"/>
      <c r="GK64" s="42"/>
      <c r="GL64" s="42"/>
      <c r="GM64" s="42"/>
      <c r="GN64" s="42"/>
      <c r="GO64" s="42"/>
      <c r="GP64" s="42"/>
      <c r="GQ64" s="42"/>
      <c r="GR64" s="42"/>
      <c r="GS64" s="42"/>
      <c r="GT64" s="42"/>
      <c r="GU64" s="42"/>
      <c r="GV64" s="42"/>
      <c r="GW64" s="42"/>
      <c r="GX64" s="42"/>
      <c r="GY64" s="42"/>
      <c r="GZ64" s="42"/>
      <c r="HA64" s="42"/>
      <c r="HB64" s="42"/>
      <c r="HC64" s="42"/>
      <c r="HD64" s="42"/>
      <c r="HE64" s="42"/>
      <c r="HF64" s="42"/>
      <c r="HG64" s="42"/>
      <c r="HH64" s="42"/>
      <c r="HI64" s="42"/>
      <c r="HJ64" s="42"/>
      <c r="HK64" s="42"/>
      <c r="HL64" s="42"/>
      <c r="HM64" s="42"/>
      <c r="HN64" s="42"/>
      <c r="HO64" s="42"/>
      <c r="HP64" s="42"/>
      <c r="HQ64" s="11"/>
      <c r="HR64" s="11"/>
      <c r="HS64" s="11"/>
      <c r="HT64" s="11"/>
      <c r="HU64" s="11"/>
      <c r="HV64" s="11"/>
      <c r="HW64" s="11"/>
    </row>
    <row r="65" spans="1:231">
      <c r="A65" s="35" t="s">
        <v>134</v>
      </c>
      <c r="B65" s="35" t="s">
        <v>69</v>
      </c>
      <c r="C65" s="35"/>
      <c r="D65" s="35"/>
      <c r="E65" s="35"/>
      <c r="F65" s="36"/>
      <c r="G65" s="37"/>
      <c r="H65" s="37"/>
      <c r="I65" s="37"/>
      <c r="J65" s="37"/>
      <c r="K65" s="37"/>
      <c r="L65" s="37"/>
      <c r="M65" s="37"/>
      <c r="N65" s="37"/>
      <c r="O65" s="37"/>
      <c r="P65" s="38" t="s">
        <v>115</v>
      </c>
      <c r="Q65" s="38"/>
      <c r="R65" s="38"/>
      <c r="S65" s="38"/>
      <c r="T65" s="38"/>
      <c r="U65" s="38"/>
      <c r="V65" s="38"/>
      <c r="W65" s="38"/>
      <c r="X65" s="38"/>
      <c r="Y65" s="38"/>
      <c r="Z65" s="38"/>
      <c r="AA65" s="38"/>
      <c r="AB65" s="40">
        <f t="shared" si="0"/>
        <v>0</v>
      </c>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42"/>
      <c r="CM65" s="42"/>
      <c r="CN65" s="42"/>
      <c r="CO65" s="42"/>
      <c r="CP65" s="42"/>
      <c r="CQ65" s="42"/>
      <c r="CR65" s="42"/>
      <c r="CS65" s="42"/>
      <c r="CT65" s="42"/>
      <c r="CU65" s="42"/>
      <c r="CV65" s="42"/>
      <c r="CW65" s="42"/>
      <c r="CX65" s="42"/>
      <c r="CY65" s="42"/>
      <c r="CZ65" s="42"/>
      <c r="DA65" s="42"/>
      <c r="DB65" s="42"/>
      <c r="DC65" s="42"/>
      <c r="DD65" s="42"/>
      <c r="DE65" s="42"/>
      <c r="DF65" s="42"/>
      <c r="DG65" s="42"/>
      <c r="DH65" s="42"/>
      <c r="DI65" s="42"/>
      <c r="DJ65" s="42"/>
      <c r="DK65" s="42"/>
      <c r="DL65" s="42"/>
      <c r="DM65" s="42"/>
      <c r="DN65" s="42"/>
      <c r="DO65" s="42"/>
      <c r="DP65" s="42"/>
      <c r="DQ65" s="42"/>
      <c r="DR65" s="42"/>
      <c r="DS65" s="42"/>
      <c r="DT65" s="42"/>
      <c r="DU65" s="42"/>
      <c r="DV65" s="42"/>
      <c r="DW65" s="42"/>
      <c r="DX65" s="42"/>
      <c r="DY65" s="42"/>
      <c r="DZ65" s="42"/>
      <c r="EA65" s="42"/>
      <c r="EB65" s="42"/>
      <c r="EC65" s="42"/>
      <c r="ED65" s="42"/>
      <c r="EE65" s="42"/>
      <c r="EF65" s="42"/>
      <c r="EG65" s="42"/>
      <c r="EH65" s="42"/>
      <c r="EI65" s="42"/>
      <c r="EJ65" s="42"/>
      <c r="EK65" s="42"/>
      <c r="EL65" s="42"/>
      <c r="EM65" s="42"/>
      <c r="EN65" s="42"/>
      <c r="EO65" s="42"/>
      <c r="EP65" s="42"/>
      <c r="EQ65" s="42"/>
      <c r="ER65" s="42"/>
      <c r="ES65" s="42"/>
      <c r="ET65" s="42"/>
      <c r="EU65" s="42"/>
      <c r="EV65" s="42"/>
      <c r="EW65" s="42"/>
      <c r="EX65" s="42"/>
      <c r="EY65" s="42"/>
      <c r="EZ65" s="42"/>
      <c r="FA65" s="42"/>
      <c r="FB65" s="42"/>
      <c r="FC65" s="42"/>
      <c r="FD65" s="42"/>
      <c r="FE65" s="42"/>
      <c r="FF65" s="42"/>
      <c r="FG65" s="42"/>
      <c r="FH65" s="42"/>
      <c r="FI65" s="42"/>
      <c r="FJ65" s="42"/>
      <c r="FK65" s="42"/>
      <c r="FL65" s="42"/>
      <c r="FM65" s="42"/>
      <c r="FN65" s="42"/>
      <c r="FO65" s="42"/>
      <c r="FP65" s="42"/>
      <c r="FQ65" s="42"/>
      <c r="FR65" s="42"/>
      <c r="FS65" s="42"/>
      <c r="FT65" s="42"/>
      <c r="FU65" s="42"/>
      <c r="FV65" s="42"/>
      <c r="FW65" s="42"/>
      <c r="FX65" s="42"/>
      <c r="FY65" s="42"/>
      <c r="FZ65" s="42"/>
      <c r="GA65" s="42"/>
      <c r="GB65" s="42"/>
      <c r="GC65" s="42"/>
      <c r="GD65" s="42"/>
      <c r="GE65" s="42"/>
      <c r="GF65" s="42"/>
      <c r="GG65" s="42"/>
      <c r="GH65" s="42"/>
      <c r="GI65" s="42"/>
      <c r="GJ65" s="42"/>
      <c r="GK65" s="42"/>
      <c r="GL65" s="42"/>
      <c r="GM65" s="42"/>
      <c r="GN65" s="42"/>
      <c r="GO65" s="42"/>
      <c r="GP65" s="42"/>
      <c r="GQ65" s="42"/>
      <c r="GR65" s="42"/>
      <c r="GS65" s="42"/>
      <c r="GT65" s="42"/>
      <c r="GU65" s="42"/>
      <c r="GV65" s="42"/>
      <c r="GW65" s="42"/>
      <c r="GX65" s="42"/>
      <c r="GY65" s="42"/>
      <c r="GZ65" s="42"/>
      <c r="HA65" s="42"/>
      <c r="HB65" s="42"/>
      <c r="HC65" s="42"/>
      <c r="HD65" s="42"/>
      <c r="HE65" s="42"/>
      <c r="HF65" s="42"/>
      <c r="HG65" s="42"/>
      <c r="HH65" s="42"/>
      <c r="HI65" s="42"/>
      <c r="HJ65" s="42"/>
      <c r="HK65" s="42"/>
      <c r="HL65" s="42"/>
      <c r="HM65" s="42"/>
      <c r="HN65" s="42"/>
      <c r="HO65" s="42"/>
      <c r="HP65" s="42"/>
      <c r="HQ65" s="11"/>
      <c r="HR65" s="11"/>
      <c r="HS65" s="11"/>
      <c r="HT65" s="11"/>
      <c r="HU65" s="11"/>
      <c r="HV65" s="11"/>
      <c r="HW65" s="11"/>
    </row>
    <row r="66" spans="1:231">
      <c r="A66" s="43" t="s">
        <v>134</v>
      </c>
      <c r="B66" s="43" t="s">
        <v>69</v>
      </c>
      <c r="C66" s="43" t="s">
        <v>93</v>
      </c>
      <c r="D66" s="43"/>
      <c r="E66" s="43"/>
      <c r="F66" s="44"/>
      <c r="G66" s="43"/>
      <c r="H66" s="45"/>
      <c r="I66" s="45"/>
      <c r="J66" s="45"/>
      <c r="K66" s="45"/>
      <c r="L66" s="45"/>
      <c r="M66" s="45"/>
      <c r="N66" s="45"/>
      <c r="O66" s="45"/>
      <c r="P66" s="46" t="s">
        <v>116</v>
      </c>
      <c r="Q66" s="46"/>
      <c r="R66" s="46"/>
      <c r="S66" s="46"/>
      <c r="T66" s="46"/>
      <c r="U66" s="46"/>
      <c r="V66" s="46"/>
      <c r="W66" s="46"/>
      <c r="X66" s="46"/>
      <c r="Y66" s="46"/>
      <c r="Z66" s="46"/>
      <c r="AA66" s="46"/>
      <c r="AB66" s="40">
        <f t="shared" si="0"/>
        <v>0</v>
      </c>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42"/>
      <c r="CM66" s="42"/>
      <c r="CN66" s="42"/>
      <c r="CO66" s="42"/>
      <c r="CP66" s="42"/>
      <c r="CQ66" s="42"/>
      <c r="CR66" s="42"/>
      <c r="CS66" s="42"/>
      <c r="CT66" s="42"/>
      <c r="CU66" s="42"/>
      <c r="CV66" s="42"/>
      <c r="CW66" s="42"/>
      <c r="CX66" s="42"/>
      <c r="CY66" s="42"/>
      <c r="CZ66" s="42"/>
      <c r="DA66" s="42"/>
      <c r="DB66" s="42"/>
      <c r="DC66" s="42"/>
      <c r="DD66" s="42"/>
      <c r="DE66" s="42"/>
      <c r="DF66" s="42"/>
      <c r="DG66" s="42"/>
      <c r="DH66" s="42"/>
      <c r="DI66" s="42"/>
      <c r="DJ66" s="42"/>
      <c r="DK66" s="42"/>
      <c r="DL66" s="42"/>
      <c r="DM66" s="42"/>
      <c r="DN66" s="42"/>
      <c r="DO66" s="42"/>
      <c r="DP66" s="42"/>
      <c r="DQ66" s="42"/>
      <c r="DR66" s="42"/>
      <c r="DS66" s="42"/>
      <c r="DT66" s="42"/>
      <c r="DU66" s="42"/>
      <c r="DV66" s="42"/>
      <c r="DW66" s="42"/>
      <c r="DX66" s="42"/>
      <c r="DY66" s="42"/>
      <c r="DZ66" s="42"/>
      <c r="EA66" s="42"/>
      <c r="EB66" s="42"/>
      <c r="EC66" s="42"/>
      <c r="ED66" s="42"/>
      <c r="EE66" s="42"/>
      <c r="EF66" s="42"/>
      <c r="EG66" s="42"/>
      <c r="EH66" s="42"/>
      <c r="EI66" s="42"/>
      <c r="EJ66" s="42"/>
      <c r="EK66" s="42"/>
      <c r="EL66" s="42"/>
      <c r="EM66" s="42"/>
      <c r="EN66" s="42"/>
      <c r="EO66" s="42"/>
      <c r="EP66" s="42"/>
      <c r="EQ66" s="42"/>
      <c r="ER66" s="42"/>
      <c r="ES66" s="42"/>
      <c r="ET66" s="42"/>
      <c r="EU66" s="42"/>
      <c r="EV66" s="42"/>
      <c r="EW66" s="42"/>
      <c r="EX66" s="42"/>
      <c r="EY66" s="42"/>
      <c r="EZ66" s="42"/>
      <c r="FA66" s="42"/>
      <c r="FB66" s="42"/>
      <c r="FC66" s="42"/>
      <c r="FD66" s="42"/>
      <c r="FE66" s="42"/>
      <c r="FF66" s="42"/>
      <c r="FG66" s="42"/>
      <c r="FH66" s="42"/>
      <c r="FI66" s="42"/>
      <c r="FJ66" s="42"/>
      <c r="FK66" s="42"/>
      <c r="FL66" s="42"/>
      <c r="FM66" s="42"/>
      <c r="FN66" s="42"/>
      <c r="FO66" s="42"/>
      <c r="FP66" s="42"/>
      <c r="FQ66" s="42"/>
      <c r="FR66" s="42"/>
      <c r="FS66" s="42"/>
      <c r="FT66" s="42"/>
      <c r="FU66" s="42"/>
      <c r="FV66" s="42"/>
      <c r="FW66" s="42"/>
      <c r="FX66" s="42"/>
      <c r="FY66" s="42"/>
      <c r="FZ66" s="42"/>
      <c r="GA66" s="42"/>
      <c r="GB66" s="42"/>
      <c r="GC66" s="42"/>
      <c r="GD66" s="42"/>
      <c r="GE66" s="42"/>
      <c r="GF66" s="42"/>
      <c r="GG66" s="42"/>
      <c r="GH66" s="42"/>
      <c r="GI66" s="42"/>
      <c r="GJ66" s="42"/>
      <c r="GK66" s="42"/>
      <c r="GL66" s="42"/>
      <c r="GM66" s="42"/>
      <c r="GN66" s="42"/>
      <c r="GO66" s="42"/>
      <c r="GP66" s="42"/>
      <c r="GQ66" s="42"/>
      <c r="GR66" s="42"/>
      <c r="GS66" s="42"/>
      <c r="GT66" s="42"/>
      <c r="GU66" s="42"/>
      <c r="GV66" s="42"/>
      <c r="GW66" s="42"/>
      <c r="GX66" s="42"/>
      <c r="GY66" s="42"/>
      <c r="GZ66" s="42"/>
      <c r="HA66" s="42"/>
      <c r="HB66" s="42"/>
      <c r="HC66" s="42"/>
      <c r="HD66" s="42"/>
      <c r="HE66" s="42"/>
      <c r="HF66" s="42"/>
      <c r="HG66" s="42"/>
      <c r="HH66" s="42"/>
      <c r="HI66" s="42"/>
      <c r="HJ66" s="42"/>
      <c r="HK66" s="42"/>
      <c r="HL66" s="42"/>
      <c r="HM66" s="42"/>
      <c r="HN66" s="42"/>
      <c r="HO66" s="42"/>
      <c r="HP66" s="42"/>
      <c r="HQ66" s="11"/>
      <c r="HR66" s="11"/>
      <c r="HS66" s="11"/>
      <c r="HT66" s="11"/>
      <c r="HU66" s="11"/>
      <c r="HV66" s="11"/>
      <c r="HW66" s="11"/>
    </row>
    <row r="67" spans="1:231">
      <c r="A67" s="70" t="s">
        <v>134</v>
      </c>
      <c r="B67" s="70" t="s">
        <v>69</v>
      </c>
      <c r="C67" s="70" t="s">
        <v>93</v>
      </c>
      <c r="D67" s="70" t="s">
        <v>114</v>
      </c>
      <c r="E67" s="70"/>
      <c r="F67" s="85"/>
      <c r="G67" s="72"/>
      <c r="H67" s="72"/>
      <c r="I67" s="72"/>
      <c r="J67" s="72"/>
      <c r="K67" s="72"/>
      <c r="L67" s="72"/>
      <c r="M67" s="72"/>
      <c r="N67" s="72"/>
      <c r="O67" s="72"/>
      <c r="P67" s="73" t="s">
        <v>136</v>
      </c>
      <c r="Q67" s="73"/>
      <c r="R67" s="73"/>
      <c r="S67" s="73"/>
      <c r="T67" s="73"/>
      <c r="U67" s="73"/>
      <c r="V67" s="73"/>
      <c r="W67" s="73"/>
      <c r="X67" s="73"/>
      <c r="Y67" s="73"/>
      <c r="Z67" s="73"/>
      <c r="AA67" s="73"/>
      <c r="AB67" s="40">
        <f t="shared" si="0"/>
        <v>0</v>
      </c>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42"/>
      <c r="CM67" s="42"/>
      <c r="CN67" s="42"/>
      <c r="CO67" s="42"/>
      <c r="CP67" s="42"/>
      <c r="CQ67" s="42"/>
      <c r="CR67" s="42"/>
      <c r="CS67" s="42"/>
      <c r="CT67" s="42"/>
      <c r="CU67" s="42"/>
      <c r="CV67" s="42"/>
      <c r="CW67" s="42"/>
      <c r="CX67" s="42"/>
      <c r="CY67" s="42"/>
      <c r="CZ67" s="42"/>
      <c r="DA67" s="42"/>
      <c r="DB67" s="42"/>
      <c r="DC67" s="42"/>
      <c r="DD67" s="42"/>
      <c r="DE67" s="42"/>
      <c r="DF67" s="42"/>
      <c r="DG67" s="42"/>
      <c r="DH67" s="42"/>
      <c r="DI67" s="42"/>
      <c r="DJ67" s="42"/>
      <c r="DK67" s="42"/>
      <c r="DL67" s="42"/>
      <c r="DM67" s="42"/>
      <c r="DN67" s="42"/>
      <c r="DO67" s="42"/>
      <c r="DP67" s="42"/>
      <c r="DQ67" s="42"/>
      <c r="DR67" s="42"/>
      <c r="DS67" s="42"/>
      <c r="DT67" s="42"/>
      <c r="DU67" s="42"/>
      <c r="DV67" s="42"/>
      <c r="DW67" s="42"/>
      <c r="DX67" s="42"/>
      <c r="DY67" s="42"/>
      <c r="DZ67" s="42"/>
      <c r="EA67" s="42"/>
      <c r="EB67" s="42"/>
      <c r="EC67" s="42"/>
      <c r="ED67" s="42"/>
      <c r="EE67" s="42"/>
      <c r="EF67" s="42"/>
      <c r="EG67" s="42"/>
      <c r="EH67" s="42"/>
      <c r="EI67" s="42"/>
      <c r="EJ67" s="42"/>
      <c r="EK67" s="42"/>
      <c r="EL67" s="42"/>
      <c r="EM67" s="42"/>
      <c r="EN67" s="42"/>
      <c r="EO67" s="42"/>
      <c r="EP67" s="42"/>
      <c r="EQ67" s="42"/>
      <c r="ER67" s="42"/>
      <c r="ES67" s="42"/>
      <c r="ET67" s="42"/>
      <c r="EU67" s="42"/>
      <c r="EV67" s="42"/>
      <c r="EW67" s="42"/>
      <c r="EX67" s="42"/>
      <c r="EY67" s="42"/>
      <c r="EZ67" s="42"/>
      <c r="FA67" s="42"/>
      <c r="FB67" s="42"/>
      <c r="FC67" s="42"/>
      <c r="FD67" s="42"/>
      <c r="FE67" s="42"/>
      <c r="FF67" s="42"/>
      <c r="FG67" s="42"/>
      <c r="FH67" s="42"/>
      <c r="FI67" s="42"/>
      <c r="FJ67" s="42"/>
      <c r="FK67" s="42"/>
      <c r="FL67" s="42"/>
      <c r="FM67" s="42"/>
      <c r="FN67" s="42"/>
      <c r="FO67" s="42"/>
      <c r="FP67" s="42"/>
      <c r="FQ67" s="42"/>
      <c r="FR67" s="42"/>
      <c r="FS67" s="42"/>
      <c r="FT67" s="42"/>
      <c r="FU67" s="42"/>
      <c r="FV67" s="42"/>
      <c r="FW67" s="42"/>
      <c r="FX67" s="42"/>
      <c r="FY67" s="42"/>
      <c r="FZ67" s="42"/>
      <c r="GA67" s="42"/>
      <c r="GB67" s="42"/>
      <c r="GC67" s="42"/>
      <c r="GD67" s="42"/>
      <c r="GE67" s="42"/>
      <c r="GF67" s="42"/>
      <c r="GG67" s="42"/>
      <c r="GH67" s="42"/>
      <c r="GI67" s="42"/>
      <c r="GJ67" s="42"/>
      <c r="GK67" s="42"/>
      <c r="GL67" s="42"/>
      <c r="GM67" s="42"/>
      <c r="GN67" s="42"/>
      <c r="GO67" s="42"/>
      <c r="GP67" s="42"/>
      <c r="GQ67" s="42"/>
      <c r="GR67" s="42"/>
      <c r="GS67" s="42"/>
      <c r="GT67" s="42"/>
      <c r="GU67" s="42"/>
      <c r="GV67" s="42"/>
      <c r="GW67" s="42"/>
      <c r="GX67" s="42"/>
      <c r="GY67" s="42"/>
      <c r="GZ67" s="42"/>
      <c r="HA67" s="42"/>
      <c r="HB67" s="42"/>
      <c r="HC67" s="42"/>
      <c r="HD67" s="42"/>
      <c r="HE67" s="42"/>
      <c r="HF67" s="42"/>
      <c r="HG67" s="42"/>
      <c r="HH67" s="42"/>
      <c r="HI67" s="42"/>
      <c r="HJ67" s="42"/>
      <c r="HK67" s="42"/>
      <c r="HL67" s="42"/>
      <c r="HM67" s="42"/>
      <c r="HN67" s="42"/>
      <c r="HO67" s="42"/>
      <c r="HP67" s="42"/>
      <c r="HQ67" s="42"/>
      <c r="HR67" s="42"/>
      <c r="HS67" s="42"/>
      <c r="HT67" s="42"/>
      <c r="HU67" s="42"/>
      <c r="HV67" s="42"/>
      <c r="HW67" s="42"/>
    </row>
    <row r="68" spans="1:231">
      <c r="A68" s="78" t="s">
        <v>134</v>
      </c>
      <c r="B68" s="78" t="s">
        <v>69</v>
      </c>
      <c r="C68" s="78" t="s">
        <v>93</v>
      </c>
      <c r="D68" s="78" t="s">
        <v>114</v>
      </c>
      <c r="E68" s="78" t="s">
        <v>137</v>
      </c>
      <c r="F68" s="79"/>
      <c r="G68" s="80"/>
      <c r="H68" s="80"/>
      <c r="I68" s="80"/>
      <c r="J68" s="80"/>
      <c r="K68" s="80"/>
      <c r="L68" s="80"/>
      <c r="M68" s="80"/>
      <c r="N68" s="80"/>
      <c r="O68" s="80"/>
      <c r="P68" s="81" t="s">
        <v>138</v>
      </c>
      <c r="Q68" s="81"/>
      <c r="R68" s="81"/>
      <c r="S68" s="81"/>
      <c r="T68" s="81"/>
      <c r="U68" s="81"/>
      <c r="V68" s="81"/>
      <c r="W68" s="81"/>
      <c r="X68" s="81"/>
      <c r="Y68" s="81"/>
      <c r="Z68" s="81"/>
      <c r="AA68" s="81"/>
      <c r="AB68" s="40">
        <f t="shared" si="0"/>
        <v>0</v>
      </c>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c r="HD68" s="11"/>
      <c r="HE68" s="11"/>
      <c r="HF68" s="11"/>
      <c r="HG68" s="11"/>
      <c r="HH68" s="11"/>
      <c r="HI68" s="11"/>
      <c r="HJ68" s="11"/>
      <c r="HK68" s="11"/>
      <c r="HL68" s="11"/>
      <c r="HM68" s="11"/>
      <c r="HN68" s="11"/>
      <c r="HO68" s="11"/>
      <c r="HP68" s="11"/>
      <c r="HQ68" s="11"/>
      <c r="HR68" s="11"/>
      <c r="HS68" s="11"/>
      <c r="HT68" s="11"/>
      <c r="HU68" s="11"/>
      <c r="HV68" s="11"/>
      <c r="HW68" s="11"/>
    </row>
    <row r="69" spans="1:231" s="65" customFormat="1" ht="67.5">
      <c r="A69" s="58" t="s">
        <v>134</v>
      </c>
      <c r="B69" s="58" t="s">
        <v>69</v>
      </c>
      <c r="C69" s="58" t="s">
        <v>93</v>
      </c>
      <c r="D69" s="58" t="s">
        <v>114</v>
      </c>
      <c r="E69" s="58" t="s">
        <v>137</v>
      </c>
      <c r="F69" s="59">
        <v>2019005810109</v>
      </c>
      <c r="G69" s="58" t="s">
        <v>297</v>
      </c>
      <c r="H69" s="58" t="s">
        <v>208</v>
      </c>
      <c r="I69" s="58"/>
      <c r="J69" s="58"/>
      <c r="K69" s="58"/>
      <c r="L69" s="58"/>
      <c r="M69" s="58"/>
      <c r="N69" s="58"/>
      <c r="O69" s="58"/>
      <c r="P69" s="60" t="s">
        <v>273</v>
      </c>
      <c r="Q69" s="39">
        <f t="shared" si="1"/>
        <v>70000000</v>
      </c>
      <c r="R69" s="39" t="s">
        <v>449</v>
      </c>
      <c r="S69" s="39" t="s">
        <v>450</v>
      </c>
      <c r="T69" s="39" t="s">
        <v>451</v>
      </c>
      <c r="U69" s="39" t="s">
        <v>452</v>
      </c>
      <c r="V69" s="39" t="s">
        <v>453</v>
      </c>
      <c r="W69" s="39" t="s">
        <v>439</v>
      </c>
      <c r="X69" s="39">
        <v>70000000</v>
      </c>
      <c r="Y69" s="39" t="s">
        <v>454</v>
      </c>
      <c r="Z69" s="39" t="s">
        <v>455</v>
      </c>
      <c r="AA69" s="39" t="s">
        <v>443</v>
      </c>
      <c r="AB69" s="40">
        <f t="shared" ref="AB69:AB132" si="2">SUM(AC69:CK69)</f>
        <v>70000000</v>
      </c>
      <c r="AC69" s="61"/>
      <c r="AD69" s="61"/>
      <c r="AE69" s="61"/>
      <c r="AF69" s="61"/>
      <c r="AG69" s="61"/>
      <c r="AH69" s="61"/>
      <c r="AI69" s="61"/>
      <c r="AJ69" s="61"/>
      <c r="AK69" s="61"/>
      <c r="AL69" s="61"/>
      <c r="AM69" s="61"/>
      <c r="AN69" s="61"/>
      <c r="AO69" s="61"/>
      <c r="AP69" s="61"/>
      <c r="AQ69" s="61"/>
      <c r="AR69" s="61"/>
      <c r="AS69" s="90">
        <v>28000000</v>
      </c>
      <c r="AT69" s="90">
        <v>42000000</v>
      </c>
      <c r="AU69" s="61"/>
      <c r="AV69" s="61"/>
      <c r="AW69" s="61"/>
      <c r="AX69" s="61"/>
      <c r="AY69" s="61"/>
      <c r="AZ69" s="61"/>
      <c r="BA69" s="61"/>
      <c r="BB69" s="61"/>
      <c r="BC69" s="61"/>
      <c r="BD69" s="61"/>
      <c r="BE69" s="61"/>
      <c r="BF69" s="61"/>
      <c r="BG69" s="61"/>
      <c r="BH69" s="61"/>
      <c r="BI69" s="61"/>
      <c r="BJ69" s="61"/>
      <c r="BK69" s="61"/>
      <c r="BL69" s="61"/>
      <c r="BM69" s="61"/>
      <c r="BN69" s="61"/>
      <c r="BO69" s="61"/>
      <c r="BP69" s="61"/>
      <c r="BQ69" s="61"/>
      <c r="BR69" s="61"/>
      <c r="BS69" s="61"/>
      <c r="BT69" s="61"/>
      <c r="BU69" s="61"/>
      <c r="BV69" s="61"/>
      <c r="BW69" s="61"/>
      <c r="BX69" s="61"/>
      <c r="BY69" s="61"/>
      <c r="BZ69" s="61"/>
      <c r="CA69" s="61"/>
      <c r="CB69" s="61"/>
      <c r="CC69" s="61"/>
      <c r="CD69" s="61"/>
      <c r="CE69" s="61"/>
      <c r="CF69" s="61"/>
      <c r="CG69" s="61"/>
      <c r="CH69" s="61"/>
      <c r="CI69" s="61"/>
      <c r="CJ69" s="61"/>
      <c r="CK69" s="61"/>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c r="DV69" s="62"/>
      <c r="DW69" s="62"/>
      <c r="DX69" s="62"/>
      <c r="DY69" s="62"/>
      <c r="DZ69" s="62"/>
      <c r="EA69" s="62"/>
      <c r="EB69" s="62"/>
      <c r="EC69" s="62"/>
      <c r="ED69" s="62"/>
      <c r="EE69" s="62"/>
      <c r="EF69" s="62"/>
      <c r="EG69" s="62"/>
      <c r="EH69" s="62"/>
      <c r="EI69" s="62"/>
      <c r="EJ69" s="62"/>
      <c r="EK69" s="62"/>
      <c r="EL69" s="62"/>
      <c r="EM69" s="62"/>
      <c r="EN69" s="62"/>
      <c r="EO69" s="62"/>
      <c r="EP69" s="62"/>
      <c r="EQ69" s="62"/>
      <c r="ER69" s="62"/>
      <c r="ES69" s="62"/>
      <c r="ET69" s="62"/>
      <c r="EU69" s="62"/>
      <c r="EV69" s="62"/>
      <c r="EW69" s="62"/>
      <c r="EX69" s="62"/>
      <c r="EY69" s="62"/>
      <c r="EZ69" s="62"/>
      <c r="FA69" s="62"/>
      <c r="FB69" s="62"/>
      <c r="FC69" s="62"/>
      <c r="FD69" s="62"/>
      <c r="FE69" s="62"/>
      <c r="FF69" s="62"/>
      <c r="FG69" s="62"/>
      <c r="FH69" s="62"/>
      <c r="FI69" s="62"/>
      <c r="FJ69" s="62"/>
      <c r="FK69" s="62"/>
      <c r="FL69" s="62"/>
      <c r="FM69" s="62"/>
      <c r="FN69" s="62"/>
      <c r="FO69" s="62"/>
      <c r="FP69" s="62"/>
      <c r="FQ69" s="62"/>
      <c r="FR69" s="62"/>
      <c r="FS69" s="62"/>
      <c r="FT69" s="62"/>
      <c r="FU69" s="62"/>
      <c r="FV69" s="62"/>
      <c r="FW69" s="62"/>
      <c r="FX69" s="62"/>
      <c r="FY69" s="62"/>
      <c r="FZ69" s="62"/>
      <c r="GA69" s="62"/>
      <c r="GB69" s="62"/>
      <c r="GC69" s="62"/>
      <c r="GD69" s="62"/>
      <c r="GE69" s="62"/>
      <c r="GF69" s="62"/>
      <c r="GG69" s="62"/>
      <c r="GH69" s="62"/>
      <c r="GI69" s="62"/>
      <c r="GJ69" s="62"/>
      <c r="GK69" s="62"/>
      <c r="GL69" s="62"/>
      <c r="GM69" s="62"/>
      <c r="GN69" s="62"/>
      <c r="GO69" s="62"/>
      <c r="GP69" s="62"/>
      <c r="GQ69" s="62"/>
      <c r="GR69" s="62"/>
      <c r="GS69" s="62"/>
      <c r="GT69" s="62"/>
      <c r="GU69" s="62"/>
      <c r="GV69" s="62"/>
      <c r="GW69" s="62"/>
      <c r="GX69" s="62"/>
      <c r="GY69" s="62"/>
      <c r="GZ69" s="62"/>
      <c r="HA69" s="62"/>
      <c r="HB69" s="62"/>
      <c r="HC69" s="62"/>
      <c r="HD69" s="62"/>
      <c r="HE69" s="62"/>
      <c r="HF69" s="62"/>
      <c r="HG69" s="62"/>
      <c r="HH69" s="62"/>
      <c r="HI69" s="62"/>
      <c r="HJ69" s="62"/>
      <c r="HK69" s="62"/>
      <c r="HL69" s="62"/>
      <c r="HM69" s="62"/>
      <c r="HN69" s="62"/>
      <c r="HO69" s="62"/>
      <c r="HP69" s="62"/>
      <c r="HQ69" s="62"/>
      <c r="HR69" s="62"/>
      <c r="HS69" s="62"/>
      <c r="HT69" s="62"/>
      <c r="HU69" s="62"/>
      <c r="HV69" s="62"/>
      <c r="HW69" s="62"/>
    </row>
    <row r="70" spans="1:231">
      <c r="A70" s="70" t="s">
        <v>134</v>
      </c>
      <c r="B70" s="70" t="s">
        <v>69</v>
      </c>
      <c r="C70" s="70" t="s">
        <v>93</v>
      </c>
      <c r="D70" s="70" t="s">
        <v>139</v>
      </c>
      <c r="E70" s="70"/>
      <c r="F70" s="85"/>
      <c r="G70" s="70"/>
      <c r="H70" s="72"/>
      <c r="I70" s="72"/>
      <c r="J70" s="72"/>
      <c r="K70" s="72"/>
      <c r="L70" s="72"/>
      <c r="M70" s="72"/>
      <c r="N70" s="72"/>
      <c r="O70" s="72"/>
      <c r="P70" s="73" t="s">
        <v>140</v>
      </c>
      <c r="Q70" s="73"/>
      <c r="R70" s="73"/>
      <c r="S70" s="73"/>
      <c r="T70" s="73"/>
      <c r="U70" s="73"/>
      <c r="V70" s="73"/>
      <c r="W70" s="73"/>
      <c r="X70" s="73"/>
      <c r="Y70" s="73"/>
      <c r="Z70" s="73"/>
      <c r="AA70" s="73"/>
      <c r="AB70" s="40">
        <f t="shared" si="2"/>
        <v>0</v>
      </c>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42"/>
      <c r="CM70" s="42"/>
      <c r="CN70" s="42"/>
      <c r="CO70" s="42"/>
      <c r="CP70" s="42"/>
      <c r="CQ70" s="42"/>
      <c r="CR70" s="42"/>
      <c r="CS70" s="42"/>
      <c r="CT70" s="42"/>
      <c r="CU70" s="42"/>
      <c r="CV70" s="42"/>
      <c r="CW70" s="42"/>
      <c r="CX70" s="42"/>
      <c r="CY70" s="42"/>
      <c r="CZ70" s="42"/>
      <c r="DA70" s="42"/>
      <c r="DB70" s="42"/>
      <c r="DC70" s="42"/>
      <c r="DD70" s="42"/>
      <c r="DE70" s="42"/>
      <c r="DF70" s="42"/>
      <c r="DG70" s="42"/>
      <c r="DH70" s="42"/>
      <c r="DI70" s="42"/>
      <c r="DJ70" s="42"/>
      <c r="DK70" s="42"/>
      <c r="DL70" s="42"/>
      <c r="DM70" s="42"/>
      <c r="DN70" s="42"/>
      <c r="DO70" s="42"/>
      <c r="DP70" s="42"/>
      <c r="DQ70" s="42"/>
      <c r="DR70" s="42"/>
      <c r="DS70" s="42"/>
      <c r="DT70" s="42"/>
      <c r="DU70" s="42"/>
      <c r="DV70" s="42"/>
      <c r="DW70" s="42"/>
      <c r="DX70" s="42"/>
      <c r="DY70" s="42"/>
      <c r="DZ70" s="42"/>
      <c r="EA70" s="42"/>
      <c r="EB70" s="42"/>
      <c r="EC70" s="42"/>
      <c r="ED70" s="42"/>
      <c r="EE70" s="42"/>
      <c r="EF70" s="42"/>
      <c r="EG70" s="42"/>
      <c r="EH70" s="42"/>
      <c r="EI70" s="42"/>
      <c r="EJ70" s="42"/>
      <c r="EK70" s="42"/>
      <c r="EL70" s="42"/>
      <c r="EM70" s="42"/>
      <c r="EN70" s="42"/>
      <c r="EO70" s="42"/>
      <c r="EP70" s="42"/>
      <c r="EQ70" s="42"/>
      <c r="ER70" s="42"/>
      <c r="ES70" s="42"/>
      <c r="ET70" s="42"/>
      <c r="EU70" s="42"/>
      <c r="EV70" s="42"/>
      <c r="EW70" s="42"/>
      <c r="EX70" s="42"/>
      <c r="EY70" s="42"/>
      <c r="EZ70" s="42"/>
      <c r="FA70" s="42"/>
      <c r="FB70" s="42"/>
      <c r="FC70" s="42"/>
      <c r="FD70" s="42"/>
      <c r="FE70" s="42"/>
      <c r="FF70" s="42"/>
      <c r="FG70" s="42"/>
      <c r="FH70" s="42"/>
      <c r="FI70" s="42"/>
      <c r="FJ70" s="42"/>
      <c r="FK70" s="42"/>
      <c r="FL70" s="42"/>
      <c r="FM70" s="42"/>
      <c r="FN70" s="42"/>
      <c r="FO70" s="42"/>
      <c r="FP70" s="42"/>
      <c r="FQ70" s="42"/>
      <c r="FR70" s="42"/>
      <c r="FS70" s="42"/>
      <c r="FT70" s="42"/>
      <c r="FU70" s="42"/>
      <c r="FV70" s="42"/>
      <c r="FW70" s="42"/>
      <c r="FX70" s="42"/>
      <c r="FY70" s="42"/>
      <c r="FZ70" s="42"/>
      <c r="GA70" s="42"/>
      <c r="GB70" s="42"/>
      <c r="GC70" s="42"/>
      <c r="GD70" s="42"/>
      <c r="GE70" s="42"/>
      <c r="GF70" s="42"/>
      <c r="GG70" s="42"/>
      <c r="GH70" s="42"/>
      <c r="GI70" s="42"/>
      <c r="GJ70" s="42"/>
      <c r="GK70" s="42"/>
      <c r="GL70" s="42"/>
      <c r="GM70" s="42"/>
      <c r="GN70" s="42"/>
      <c r="GO70" s="42"/>
      <c r="GP70" s="42"/>
      <c r="GQ70" s="42"/>
      <c r="GR70" s="42"/>
      <c r="GS70" s="42"/>
      <c r="GT70" s="42"/>
      <c r="GU70" s="42"/>
      <c r="GV70" s="42"/>
      <c r="GW70" s="42"/>
      <c r="GX70" s="42"/>
      <c r="GY70" s="42"/>
      <c r="GZ70" s="42"/>
      <c r="HA70" s="42"/>
      <c r="HB70" s="42"/>
      <c r="HC70" s="42"/>
      <c r="HD70" s="42"/>
      <c r="HE70" s="42"/>
      <c r="HF70" s="42"/>
      <c r="HG70" s="42"/>
      <c r="HH70" s="42"/>
      <c r="HI70" s="42"/>
      <c r="HJ70" s="42"/>
      <c r="HK70" s="42"/>
      <c r="HL70" s="42"/>
      <c r="HM70" s="42"/>
      <c r="HN70" s="42"/>
      <c r="HO70" s="42"/>
      <c r="HP70" s="42"/>
      <c r="HQ70" s="11"/>
      <c r="HR70" s="11"/>
      <c r="HS70" s="11"/>
      <c r="HT70" s="11"/>
      <c r="HU70" s="11"/>
      <c r="HV70" s="11"/>
      <c r="HW70" s="11"/>
    </row>
    <row r="71" spans="1:231">
      <c r="A71" s="78" t="s">
        <v>134</v>
      </c>
      <c r="B71" s="78" t="s">
        <v>69</v>
      </c>
      <c r="C71" s="78" t="s">
        <v>93</v>
      </c>
      <c r="D71" s="78" t="s">
        <v>139</v>
      </c>
      <c r="E71" s="78" t="s">
        <v>141</v>
      </c>
      <c r="F71" s="79"/>
      <c r="G71" s="78"/>
      <c r="H71" s="80"/>
      <c r="I71" s="80"/>
      <c r="J71" s="80"/>
      <c r="K71" s="80"/>
      <c r="L71" s="80"/>
      <c r="M71" s="80"/>
      <c r="N71" s="80"/>
      <c r="O71" s="80"/>
      <c r="P71" s="81" t="s">
        <v>142</v>
      </c>
      <c r="Q71" s="81"/>
      <c r="R71" s="81"/>
      <c r="S71" s="81"/>
      <c r="T71" s="81"/>
      <c r="U71" s="81"/>
      <c r="V71" s="81"/>
      <c r="W71" s="81"/>
      <c r="X71" s="81"/>
      <c r="Y71" s="81"/>
      <c r="Z71" s="81"/>
      <c r="AA71" s="81"/>
      <c r="AB71" s="40">
        <f t="shared" si="2"/>
        <v>0</v>
      </c>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c r="EA71" s="11"/>
      <c r="EB71" s="11"/>
      <c r="EC71" s="11"/>
      <c r="ED71" s="11"/>
      <c r="EE71" s="11"/>
      <c r="EF71" s="11"/>
      <c r="EG71" s="11"/>
      <c r="EH71" s="11"/>
      <c r="EI71" s="11"/>
      <c r="EJ71" s="11"/>
      <c r="EK71" s="11"/>
      <c r="EL71" s="11"/>
      <c r="EM71" s="11"/>
      <c r="EN71" s="11"/>
      <c r="EO71" s="11"/>
      <c r="EP71" s="11"/>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1"/>
      <c r="FP71" s="11"/>
      <c r="FQ71" s="11"/>
      <c r="FR71" s="11"/>
      <c r="FS71" s="11"/>
      <c r="FT71" s="11"/>
      <c r="FU71" s="11"/>
      <c r="FV71" s="11"/>
      <c r="FW71" s="11"/>
      <c r="FX71" s="11"/>
      <c r="FY71" s="11"/>
      <c r="FZ71" s="11"/>
      <c r="GA71" s="11"/>
      <c r="GB71" s="11"/>
      <c r="GC71" s="11"/>
      <c r="GD71" s="11"/>
      <c r="GE71" s="11"/>
      <c r="GF71" s="11"/>
      <c r="GG71" s="11"/>
      <c r="GH71" s="11"/>
      <c r="GI71" s="11"/>
      <c r="GJ71" s="11"/>
      <c r="GK71" s="11"/>
      <c r="GL71" s="11"/>
      <c r="GM71" s="11"/>
      <c r="GN71" s="11"/>
      <c r="GO71" s="11"/>
      <c r="GP71" s="11"/>
      <c r="GQ71" s="11"/>
      <c r="GR71" s="11"/>
      <c r="GS71" s="11"/>
      <c r="GT71" s="11"/>
      <c r="GU71" s="11"/>
      <c r="GV71" s="11"/>
      <c r="GW71" s="11"/>
      <c r="GX71" s="11"/>
      <c r="GY71" s="11"/>
      <c r="GZ71" s="11"/>
      <c r="HA71" s="11"/>
      <c r="HB71" s="11"/>
      <c r="HC71" s="11"/>
      <c r="HD71" s="11"/>
      <c r="HE71" s="11"/>
      <c r="HF71" s="11"/>
      <c r="HG71" s="11"/>
      <c r="HH71" s="11"/>
      <c r="HI71" s="11"/>
      <c r="HJ71" s="11"/>
      <c r="HK71" s="11"/>
      <c r="HL71" s="11"/>
      <c r="HM71" s="11"/>
      <c r="HN71" s="11"/>
      <c r="HO71" s="11"/>
      <c r="HP71" s="11"/>
      <c r="HQ71" s="11"/>
      <c r="HR71" s="11"/>
      <c r="HS71" s="11"/>
      <c r="HT71" s="11"/>
      <c r="HU71" s="11"/>
      <c r="HV71" s="11"/>
      <c r="HW71" s="11"/>
    </row>
    <row r="72" spans="1:231" s="65" customFormat="1" ht="112.5">
      <c r="A72" s="58" t="s">
        <v>134</v>
      </c>
      <c r="B72" s="58" t="s">
        <v>69</v>
      </c>
      <c r="C72" s="58" t="s">
        <v>93</v>
      </c>
      <c r="D72" s="58" t="s">
        <v>139</v>
      </c>
      <c r="E72" s="58" t="s">
        <v>141</v>
      </c>
      <c r="F72" s="59">
        <v>2019005810122</v>
      </c>
      <c r="G72" s="58" t="s">
        <v>298</v>
      </c>
      <c r="H72" s="58" t="s">
        <v>208</v>
      </c>
      <c r="I72" s="58"/>
      <c r="J72" s="58"/>
      <c r="K72" s="58"/>
      <c r="L72" s="58"/>
      <c r="M72" s="58"/>
      <c r="N72" s="58"/>
      <c r="O72" s="58"/>
      <c r="P72" s="106" t="s">
        <v>243</v>
      </c>
      <c r="Q72" s="39">
        <f t="shared" si="1"/>
        <v>200000000</v>
      </c>
      <c r="R72" s="39" t="s">
        <v>466</v>
      </c>
      <c r="S72" s="39" t="s">
        <v>467</v>
      </c>
      <c r="T72" s="39" t="s">
        <v>468</v>
      </c>
      <c r="U72" s="39" t="s">
        <v>469</v>
      </c>
      <c r="V72" s="39" t="s">
        <v>453</v>
      </c>
      <c r="W72" s="39" t="s">
        <v>439</v>
      </c>
      <c r="X72" s="39">
        <v>200000000</v>
      </c>
      <c r="Y72" s="39" t="s">
        <v>454</v>
      </c>
      <c r="Z72" s="39" t="s">
        <v>470</v>
      </c>
      <c r="AA72" s="39"/>
      <c r="AB72" s="40">
        <f t="shared" si="2"/>
        <v>200000000</v>
      </c>
      <c r="AC72" s="61"/>
      <c r="AD72" s="61"/>
      <c r="AE72" s="61"/>
      <c r="AF72" s="61"/>
      <c r="AG72" s="61"/>
      <c r="AH72" s="61"/>
      <c r="AI72" s="61"/>
      <c r="AJ72" s="61"/>
      <c r="AK72" s="61"/>
      <c r="AL72" s="61"/>
      <c r="AM72" s="61"/>
      <c r="AN72" s="61">
        <f>302490000-200000000</f>
        <v>102490000</v>
      </c>
      <c r="AO72" s="61"/>
      <c r="AP72" s="61"/>
      <c r="AQ72" s="61"/>
      <c r="AR72" s="61"/>
      <c r="AS72" s="61"/>
      <c r="AT72" s="61"/>
      <c r="AU72" s="61"/>
      <c r="AV72" s="61"/>
      <c r="AW72" s="61"/>
      <c r="AX72" s="61"/>
      <c r="AY72" s="61"/>
      <c r="AZ72" s="61"/>
      <c r="BA72" s="61"/>
      <c r="BB72" s="61"/>
      <c r="BC72" s="61"/>
      <c r="BD72" s="61"/>
      <c r="BE72" s="61"/>
      <c r="BF72" s="61"/>
      <c r="BG72" s="61"/>
      <c r="BH72" s="61"/>
      <c r="BI72" s="69">
        <v>96000000</v>
      </c>
      <c r="BJ72" s="69">
        <v>1500000</v>
      </c>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105">
        <v>10000</v>
      </c>
      <c r="CK72" s="61"/>
      <c r="CL72" s="64"/>
      <c r="CM72" s="64"/>
      <c r="CN72" s="64"/>
      <c r="CO72" s="64"/>
      <c r="CP72" s="64"/>
      <c r="CQ72" s="64"/>
      <c r="CR72" s="64"/>
      <c r="CS72" s="64"/>
      <c r="CT72" s="64"/>
      <c r="CU72" s="64"/>
      <c r="CV72" s="64"/>
      <c r="CW72" s="64"/>
      <c r="CX72" s="64"/>
      <c r="CY72" s="64"/>
      <c r="CZ72" s="64"/>
      <c r="DA72" s="64"/>
      <c r="DB72" s="64"/>
      <c r="DC72" s="64"/>
      <c r="DD72" s="64"/>
      <c r="DE72" s="64"/>
      <c r="DF72" s="64"/>
      <c r="DG72" s="64"/>
      <c r="DH72" s="64"/>
      <c r="DI72" s="64"/>
      <c r="DJ72" s="64"/>
      <c r="DK72" s="64"/>
      <c r="DL72" s="64"/>
      <c r="DM72" s="64"/>
      <c r="DN72" s="64"/>
      <c r="DO72" s="64"/>
      <c r="DP72" s="64"/>
      <c r="DQ72" s="64"/>
      <c r="DR72" s="64"/>
      <c r="DS72" s="64"/>
      <c r="DT72" s="64"/>
      <c r="DU72" s="64"/>
      <c r="DV72" s="64"/>
      <c r="DW72" s="64"/>
      <c r="DX72" s="64"/>
      <c r="DY72" s="64"/>
      <c r="DZ72" s="64"/>
      <c r="EA72" s="64"/>
      <c r="EB72" s="64"/>
      <c r="EC72" s="64"/>
      <c r="ED72" s="64"/>
      <c r="EE72" s="64"/>
      <c r="EF72" s="64"/>
      <c r="EG72" s="64"/>
      <c r="EH72" s="64"/>
      <c r="EI72" s="64"/>
      <c r="EJ72" s="64"/>
      <c r="EK72" s="64"/>
      <c r="EL72" s="64"/>
      <c r="EM72" s="64"/>
      <c r="EN72" s="64"/>
      <c r="EO72" s="64"/>
      <c r="EP72" s="64"/>
      <c r="EQ72" s="64"/>
      <c r="ER72" s="64"/>
      <c r="ES72" s="64"/>
      <c r="ET72" s="64"/>
      <c r="EU72" s="64"/>
      <c r="EV72" s="64"/>
      <c r="EW72" s="64"/>
      <c r="EX72" s="64"/>
      <c r="EY72" s="64"/>
      <c r="EZ72" s="64"/>
      <c r="FA72" s="64"/>
      <c r="FB72" s="64"/>
      <c r="FC72" s="64"/>
      <c r="FD72" s="64"/>
      <c r="FE72" s="64"/>
      <c r="FF72" s="64"/>
      <c r="FG72" s="64"/>
      <c r="FH72" s="64"/>
      <c r="FI72" s="64"/>
      <c r="FJ72" s="64"/>
      <c r="FK72" s="64"/>
      <c r="FL72" s="64"/>
      <c r="FM72" s="64"/>
      <c r="FN72" s="64"/>
      <c r="FO72" s="64"/>
      <c r="FP72" s="64"/>
      <c r="FQ72" s="64"/>
      <c r="FR72" s="64"/>
      <c r="FS72" s="64"/>
      <c r="FT72" s="64"/>
      <c r="FU72" s="64"/>
      <c r="FV72" s="64"/>
      <c r="FW72" s="64"/>
      <c r="FX72" s="64"/>
      <c r="FY72" s="64"/>
      <c r="FZ72" s="64"/>
      <c r="GA72" s="64"/>
      <c r="GB72" s="64"/>
      <c r="GC72" s="64"/>
      <c r="GD72" s="64"/>
      <c r="GE72" s="64"/>
      <c r="GF72" s="64"/>
      <c r="GG72" s="64"/>
      <c r="GH72" s="64"/>
      <c r="GI72" s="64"/>
      <c r="GJ72" s="64"/>
      <c r="GK72" s="64"/>
      <c r="GL72" s="64"/>
      <c r="GM72" s="64"/>
      <c r="GN72" s="64"/>
      <c r="GO72" s="64"/>
      <c r="GP72" s="64"/>
      <c r="GQ72" s="64"/>
      <c r="GR72" s="64"/>
      <c r="GS72" s="64"/>
      <c r="GT72" s="64"/>
      <c r="GU72" s="64"/>
      <c r="GV72" s="64"/>
      <c r="GW72" s="64"/>
      <c r="GX72" s="64"/>
      <c r="GY72" s="64"/>
      <c r="GZ72" s="64"/>
      <c r="HA72" s="64"/>
      <c r="HB72" s="64"/>
      <c r="HC72" s="64"/>
      <c r="HD72" s="64"/>
      <c r="HE72" s="64"/>
      <c r="HF72" s="64"/>
      <c r="HG72" s="64"/>
      <c r="HH72" s="64"/>
      <c r="HI72" s="64"/>
      <c r="HJ72" s="64"/>
      <c r="HK72" s="64"/>
      <c r="HL72" s="64"/>
      <c r="HM72" s="64"/>
      <c r="HN72" s="64"/>
      <c r="HO72" s="64"/>
      <c r="HP72" s="64"/>
      <c r="HQ72" s="64"/>
      <c r="HR72" s="64"/>
      <c r="HS72" s="64"/>
      <c r="HT72" s="64"/>
      <c r="HU72" s="64"/>
      <c r="HV72" s="64"/>
      <c r="HW72" s="64"/>
    </row>
    <row r="73" spans="1:231">
      <c r="A73" s="35" t="s">
        <v>134</v>
      </c>
      <c r="B73" s="35" t="s">
        <v>93</v>
      </c>
      <c r="C73" s="35"/>
      <c r="D73" s="35"/>
      <c r="E73" s="35"/>
      <c r="F73" s="36"/>
      <c r="G73" s="37"/>
      <c r="H73" s="37"/>
      <c r="I73" s="37"/>
      <c r="J73" s="37"/>
      <c r="K73" s="37"/>
      <c r="L73" s="37"/>
      <c r="M73" s="37"/>
      <c r="N73" s="37"/>
      <c r="O73" s="37"/>
      <c r="P73" s="38" t="s">
        <v>143</v>
      </c>
      <c r="Q73" s="38"/>
      <c r="R73" s="38"/>
      <c r="S73" s="38"/>
      <c r="T73" s="38"/>
      <c r="U73" s="38"/>
      <c r="V73" s="38"/>
      <c r="W73" s="38"/>
      <c r="X73" s="38"/>
      <c r="Y73" s="38"/>
      <c r="Z73" s="38"/>
      <c r="AA73" s="38"/>
      <c r="AB73" s="40">
        <f t="shared" si="2"/>
        <v>0</v>
      </c>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42"/>
      <c r="CM73" s="42"/>
      <c r="CN73" s="42"/>
      <c r="CO73" s="42"/>
      <c r="CP73" s="42"/>
      <c r="CQ73" s="42"/>
      <c r="CR73" s="42"/>
      <c r="CS73" s="42"/>
      <c r="CT73" s="42"/>
      <c r="CU73" s="42"/>
      <c r="CV73" s="42"/>
      <c r="CW73" s="42"/>
      <c r="CX73" s="42"/>
      <c r="CY73" s="42"/>
      <c r="CZ73" s="42"/>
      <c r="DA73" s="42"/>
      <c r="DB73" s="42"/>
      <c r="DC73" s="42"/>
      <c r="DD73" s="42"/>
      <c r="DE73" s="42"/>
      <c r="DF73" s="42"/>
      <c r="DG73" s="42"/>
      <c r="DH73" s="42"/>
      <c r="DI73" s="42"/>
      <c r="DJ73" s="42"/>
      <c r="DK73" s="42"/>
      <c r="DL73" s="42"/>
      <c r="DM73" s="42"/>
      <c r="DN73" s="42"/>
      <c r="DO73" s="42"/>
      <c r="DP73" s="42"/>
      <c r="DQ73" s="42"/>
      <c r="DR73" s="42"/>
      <c r="DS73" s="42"/>
      <c r="DT73" s="42"/>
      <c r="DU73" s="42"/>
      <c r="DV73" s="42"/>
      <c r="DW73" s="42"/>
      <c r="DX73" s="42"/>
      <c r="DY73" s="42"/>
      <c r="DZ73" s="42"/>
      <c r="EA73" s="42"/>
      <c r="EB73" s="42"/>
      <c r="EC73" s="42"/>
      <c r="ED73" s="42"/>
      <c r="EE73" s="42"/>
      <c r="EF73" s="42"/>
      <c r="EG73" s="42"/>
      <c r="EH73" s="42"/>
      <c r="EI73" s="42"/>
      <c r="EJ73" s="42"/>
      <c r="EK73" s="42"/>
      <c r="EL73" s="42"/>
      <c r="EM73" s="42"/>
      <c r="EN73" s="42"/>
      <c r="EO73" s="42"/>
      <c r="EP73" s="42"/>
      <c r="EQ73" s="42"/>
      <c r="ER73" s="42"/>
      <c r="ES73" s="42"/>
      <c r="ET73" s="42"/>
      <c r="EU73" s="42"/>
      <c r="EV73" s="42"/>
      <c r="EW73" s="42"/>
      <c r="EX73" s="42"/>
      <c r="EY73" s="42"/>
      <c r="EZ73" s="42"/>
      <c r="FA73" s="42"/>
      <c r="FB73" s="42"/>
      <c r="FC73" s="42"/>
      <c r="FD73" s="42"/>
      <c r="FE73" s="42"/>
      <c r="FF73" s="42"/>
      <c r="FG73" s="42"/>
      <c r="FH73" s="42"/>
      <c r="FI73" s="42"/>
      <c r="FJ73" s="42"/>
      <c r="FK73" s="42"/>
      <c r="FL73" s="42"/>
      <c r="FM73" s="42"/>
      <c r="FN73" s="42"/>
      <c r="FO73" s="42"/>
      <c r="FP73" s="42"/>
      <c r="FQ73" s="42"/>
      <c r="FR73" s="42"/>
      <c r="FS73" s="42"/>
      <c r="FT73" s="42"/>
      <c r="FU73" s="42"/>
      <c r="FV73" s="42"/>
      <c r="FW73" s="42"/>
      <c r="FX73" s="42"/>
      <c r="FY73" s="42"/>
      <c r="FZ73" s="42"/>
      <c r="GA73" s="42"/>
      <c r="GB73" s="42"/>
      <c r="GC73" s="42"/>
      <c r="GD73" s="42"/>
      <c r="GE73" s="42"/>
      <c r="GF73" s="42"/>
      <c r="GG73" s="42"/>
      <c r="GH73" s="42"/>
      <c r="GI73" s="42"/>
      <c r="GJ73" s="42"/>
      <c r="GK73" s="42"/>
      <c r="GL73" s="42"/>
      <c r="GM73" s="42"/>
      <c r="GN73" s="42"/>
      <c r="GO73" s="42"/>
      <c r="GP73" s="42"/>
      <c r="GQ73" s="42"/>
      <c r="GR73" s="42"/>
      <c r="GS73" s="42"/>
      <c r="GT73" s="42"/>
      <c r="GU73" s="42"/>
      <c r="GV73" s="42"/>
      <c r="GW73" s="42"/>
      <c r="GX73" s="42"/>
      <c r="GY73" s="42"/>
      <c r="GZ73" s="42"/>
      <c r="HA73" s="42"/>
      <c r="HB73" s="42"/>
      <c r="HC73" s="42"/>
      <c r="HD73" s="42"/>
      <c r="HE73" s="42"/>
      <c r="HF73" s="42"/>
      <c r="HG73" s="42"/>
      <c r="HH73" s="42"/>
      <c r="HI73" s="42"/>
      <c r="HJ73" s="42"/>
      <c r="HK73" s="42"/>
      <c r="HL73" s="42"/>
      <c r="HM73" s="42"/>
      <c r="HN73" s="42"/>
      <c r="HO73" s="42"/>
      <c r="HP73" s="42"/>
      <c r="HQ73" s="42"/>
      <c r="HR73" s="42"/>
      <c r="HS73" s="42"/>
      <c r="HT73" s="42"/>
      <c r="HU73" s="42"/>
      <c r="HV73" s="42"/>
      <c r="HW73" s="42"/>
    </row>
    <row r="74" spans="1:231">
      <c r="A74" s="43" t="s">
        <v>134</v>
      </c>
      <c r="B74" s="43" t="s">
        <v>93</v>
      </c>
      <c r="C74" s="43" t="s">
        <v>71</v>
      </c>
      <c r="D74" s="43"/>
      <c r="E74" s="43"/>
      <c r="F74" s="44"/>
      <c r="G74" s="43"/>
      <c r="H74" s="45"/>
      <c r="I74" s="45"/>
      <c r="J74" s="45"/>
      <c r="K74" s="45"/>
      <c r="L74" s="45"/>
      <c r="M74" s="45"/>
      <c r="N74" s="45"/>
      <c r="O74" s="45"/>
      <c r="P74" s="46" t="s">
        <v>144</v>
      </c>
      <c r="Q74" s="46"/>
      <c r="R74" s="46"/>
      <c r="S74" s="46"/>
      <c r="T74" s="46"/>
      <c r="U74" s="46"/>
      <c r="V74" s="46"/>
      <c r="W74" s="46"/>
      <c r="X74" s="46"/>
      <c r="Y74" s="46"/>
      <c r="Z74" s="46"/>
      <c r="AA74" s="46"/>
      <c r="AB74" s="40">
        <f t="shared" si="2"/>
        <v>0</v>
      </c>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42"/>
      <c r="CM74" s="42"/>
      <c r="CN74" s="42"/>
      <c r="CO74" s="42"/>
      <c r="CP74" s="42"/>
      <c r="CQ74" s="42"/>
      <c r="CR74" s="42"/>
      <c r="CS74" s="42"/>
      <c r="CT74" s="42"/>
      <c r="CU74" s="42"/>
      <c r="CV74" s="42"/>
      <c r="CW74" s="42"/>
      <c r="CX74" s="42"/>
      <c r="CY74" s="42"/>
      <c r="CZ74" s="42"/>
      <c r="DA74" s="42"/>
      <c r="DB74" s="42"/>
      <c r="DC74" s="42"/>
      <c r="DD74" s="42"/>
      <c r="DE74" s="42"/>
      <c r="DF74" s="42"/>
      <c r="DG74" s="42"/>
      <c r="DH74" s="42"/>
      <c r="DI74" s="42"/>
      <c r="DJ74" s="42"/>
      <c r="DK74" s="42"/>
      <c r="DL74" s="42"/>
      <c r="DM74" s="42"/>
      <c r="DN74" s="42"/>
      <c r="DO74" s="42"/>
      <c r="DP74" s="42"/>
      <c r="DQ74" s="42"/>
      <c r="DR74" s="42"/>
      <c r="DS74" s="42"/>
      <c r="DT74" s="42"/>
      <c r="DU74" s="42"/>
      <c r="DV74" s="42"/>
      <c r="DW74" s="42"/>
      <c r="DX74" s="42"/>
      <c r="DY74" s="42"/>
      <c r="DZ74" s="42"/>
      <c r="EA74" s="42"/>
      <c r="EB74" s="42"/>
      <c r="EC74" s="42"/>
      <c r="ED74" s="42"/>
      <c r="EE74" s="42"/>
      <c r="EF74" s="42"/>
      <c r="EG74" s="42"/>
      <c r="EH74" s="42"/>
      <c r="EI74" s="42"/>
      <c r="EJ74" s="42"/>
      <c r="EK74" s="42"/>
      <c r="EL74" s="42"/>
      <c r="EM74" s="42"/>
      <c r="EN74" s="42"/>
      <c r="EO74" s="42"/>
      <c r="EP74" s="42"/>
      <c r="EQ74" s="42"/>
      <c r="ER74" s="42"/>
      <c r="ES74" s="42"/>
      <c r="ET74" s="42"/>
      <c r="EU74" s="42"/>
      <c r="EV74" s="42"/>
      <c r="EW74" s="42"/>
      <c r="EX74" s="42"/>
      <c r="EY74" s="42"/>
      <c r="EZ74" s="42"/>
      <c r="FA74" s="42"/>
      <c r="FB74" s="42"/>
      <c r="FC74" s="42"/>
      <c r="FD74" s="42"/>
      <c r="FE74" s="42"/>
      <c r="FF74" s="42"/>
      <c r="FG74" s="42"/>
      <c r="FH74" s="42"/>
      <c r="FI74" s="42"/>
      <c r="FJ74" s="42"/>
      <c r="FK74" s="42"/>
      <c r="FL74" s="42"/>
      <c r="FM74" s="42"/>
      <c r="FN74" s="42"/>
      <c r="FO74" s="42"/>
      <c r="FP74" s="42"/>
      <c r="FQ74" s="42"/>
      <c r="FR74" s="42"/>
      <c r="FS74" s="42"/>
      <c r="FT74" s="42"/>
      <c r="FU74" s="42"/>
      <c r="FV74" s="42"/>
      <c r="FW74" s="42"/>
      <c r="FX74" s="42"/>
      <c r="FY74" s="42"/>
      <c r="FZ74" s="42"/>
      <c r="GA74" s="42"/>
      <c r="GB74" s="42"/>
      <c r="GC74" s="42"/>
      <c r="GD74" s="42"/>
      <c r="GE74" s="42"/>
      <c r="GF74" s="42"/>
      <c r="GG74" s="42"/>
      <c r="GH74" s="42"/>
      <c r="GI74" s="42"/>
      <c r="GJ74" s="42"/>
      <c r="GK74" s="42"/>
      <c r="GL74" s="42"/>
      <c r="GM74" s="42"/>
      <c r="GN74" s="42"/>
      <c r="GO74" s="42"/>
      <c r="GP74" s="42"/>
      <c r="GQ74" s="42"/>
      <c r="GR74" s="42"/>
      <c r="GS74" s="42"/>
      <c r="GT74" s="42"/>
      <c r="GU74" s="42"/>
      <c r="GV74" s="42"/>
      <c r="GW74" s="42"/>
      <c r="GX74" s="42"/>
      <c r="GY74" s="42"/>
      <c r="GZ74" s="42"/>
      <c r="HA74" s="42"/>
      <c r="HB74" s="42"/>
      <c r="HC74" s="42"/>
      <c r="HD74" s="42"/>
      <c r="HE74" s="42"/>
      <c r="HF74" s="42"/>
      <c r="HG74" s="42"/>
      <c r="HH74" s="42"/>
      <c r="HI74" s="42"/>
      <c r="HJ74" s="42"/>
      <c r="HK74" s="42"/>
      <c r="HL74" s="42"/>
      <c r="HM74" s="42"/>
      <c r="HN74" s="42"/>
      <c r="HO74" s="42"/>
      <c r="HP74" s="42"/>
      <c r="HQ74" s="42"/>
      <c r="HR74" s="42"/>
      <c r="HS74" s="42"/>
      <c r="HT74" s="42"/>
      <c r="HU74" s="42"/>
      <c r="HV74" s="42"/>
      <c r="HW74" s="42"/>
    </row>
    <row r="75" spans="1:231">
      <c r="A75" s="70" t="s">
        <v>134</v>
      </c>
      <c r="B75" s="70" t="s">
        <v>93</v>
      </c>
      <c r="C75" s="70" t="s">
        <v>71</v>
      </c>
      <c r="D75" s="70" t="s">
        <v>145</v>
      </c>
      <c r="E75" s="70"/>
      <c r="F75" s="85"/>
      <c r="G75" s="72"/>
      <c r="H75" s="72"/>
      <c r="I75" s="72"/>
      <c r="J75" s="72"/>
      <c r="K75" s="72"/>
      <c r="L75" s="72"/>
      <c r="M75" s="72"/>
      <c r="N75" s="72"/>
      <c r="O75" s="72"/>
      <c r="P75" s="73" t="s">
        <v>146</v>
      </c>
      <c r="Q75" s="73"/>
      <c r="R75" s="73"/>
      <c r="S75" s="73"/>
      <c r="T75" s="73"/>
      <c r="U75" s="73"/>
      <c r="V75" s="73"/>
      <c r="W75" s="73"/>
      <c r="X75" s="73"/>
      <c r="Y75" s="73"/>
      <c r="Z75" s="73"/>
      <c r="AA75" s="73"/>
      <c r="AB75" s="40">
        <f t="shared" si="2"/>
        <v>0</v>
      </c>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42"/>
      <c r="CM75" s="42"/>
      <c r="CN75" s="42"/>
      <c r="CO75" s="42"/>
      <c r="CP75" s="42"/>
      <c r="CQ75" s="42"/>
      <c r="CR75" s="42"/>
      <c r="CS75" s="42"/>
      <c r="CT75" s="42"/>
      <c r="CU75" s="42"/>
      <c r="CV75" s="42"/>
      <c r="CW75" s="42"/>
      <c r="CX75" s="42"/>
      <c r="CY75" s="42"/>
      <c r="CZ75" s="42"/>
      <c r="DA75" s="42"/>
      <c r="DB75" s="42"/>
      <c r="DC75" s="42"/>
      <c r="DD75" s="42"/>
      <c r="DE75" s="42"/>
      <c r="DF75" s="42"/>
      <c r="DG75" s="42"/>
      <c r="DH75" s="42"/>
      <c r="DI75" s="42"/>
      <c r="DJ75" s="42"/>
      <c r="DK75" s="42"/>
      <c r="DL75" s="42"/>
      <c r="DM75" s="42"/>
      <c r="DN75" s="42"/>
      <c r="DO75" s="42"/>
      <c r="DP75" s="42"/>
      <c r="DQ75" s="42"/>
      <c r="DR75" s="42"/>
      <c r="DS75" s="42"/>
      <c r="DT75" s="42"/>
      <c r="DU75" s="42"/>
      <c r="DV75" s="42"/>
      <c r="DW75" s="42"/>
      <c r="DX75" s="42"/>
      <c r="DY75" s="42"/>
      <c r="DZ75" s="42"/>
      <c r="EA75" s="42"/>
      <c r="EB75" s="42"/>
      <c r="EC75" s="42"/>
      <c r="ED75" s="42"/>
      <c r="EE75" s="42"/>
      <c r="EF75" s="42"/>
      <c r="EG75" s="42"/>
      <c r="EH75" s="42"/>
      <c r="EI75" s="42"/>
      <c r="EJ75" s="42"/>
      <c r="EK75" s="42"/>
      <c r="EL75" s="42"/>
      <c r="EM75" s="42"/>
      <c r="EN75" s="42"/>
      <c r="EO75" s="42"/>
      <c r="EP75" s="42"/>
      <c r="EQ75" s="42"/>
      <c r="ER75" s="42"/>
      <c r="ES75" s="42"/>
      <c r="ET75" s="42"/>
      <c r="EU75" s="42"/>
      <c r="EV75" s="42"/>
      <c r="EW75" s="42"/>
      <c r="EX75" s="42"/>
      <c r="EY75" s="42"/>
      <c r="EZ75" s="42"/>
      <c r="FA75" s="42"/>
      <c r="FB75" s="42"/>
      <c r="FC75" s="42"/>
      <c r="FD75" s="42"/>
      <c r="FE75" s="42"/>
      <c r="FF75" s="42"/>
      <c r="FG75" s="42"/>
      <c r="FH75" s="42"/>
      <c r="FI75" s="42"/>
      <c r="FJ75" s="42"/>
      <c r="FK75" s="42"/>
      <c r="FL75" s="42"/>
      <c r="FM75" s="42"/>
      <c r="FN75" s="42"/>
      <c r="FO75" s="42"/>
      <c r="FP75" s="42"/>
      <c r="FQ75" s="42"/>
      <c r="FR75" s="42"/>
      <c r="FS75" s="42"/>
      <c r="FT75" s="42"/>
      <c r="FU75" s="42"/>
      <c r="FV75" s="42"/>
      <c r="FW75" s="42"/>
      <c r="FX75" s="42"/>
      <c r="FY75" s="42"/>
      <c r="FZ75" s="42"/>
      <c r="GA75" s="42"/>
      <c r="GB75" s="42"/>
      <c r="GC75" s="42"/>
      <c r="GD75" s="42"/>
      <c r="GE75" s="42"/>
      <c r="GF75" s="42"/>
      <c r="GG75" s="42"/>
      <c r="GH75" s="42"/>
      <c r="GI75" s="42"/>
      <c r="GJ75" s="42"/>
      <c r="GK75" s="42"/>
      <c r="GL75" s="42"/>
      <c r="GM75" s="42"/>
      <c r="GN75" s="42"/>
      <c r="GO75" s="42"/>
      <c r="GP75" s="42"/>
      <c r="GQ75" s="42"/>
      <c r="GR75" s="42"/>
      <c r="GS75" s="42"/>
      <c r="GT75" s="42"/>
      <c r="GU75" s="42"/>
      <c r="GV75" s="42"/>
      <c r="GW75" s="42"/>
      <c r="GX75" s="42"/>
      <c r="GY75" s="42"/>
      <c r="GZ75" s="42"/>
      <c r="HA75" s="42"/>
      <c r="HB75" s="42"/>
      <c r="HC75" s="42"/>
      <c r="HD75" s="42"/>
      <c r="HE75" s="42"/>
      <c r="HF75" s="42"/>
      <c r="HG75" s="42"/>
      <c r="HH75" s="42"/>
      <c r="HI75" s="42"/>
      <c r="HJ75" s="42"/>
      <c r="HK75" s="42"/>
      <c r="HL75" s="42"/>
      <c r="HM75" s="42"/>
      <c r="HN75" s="42"/>
      <c r="HO75" s="42"/>
      <c r="HP75" s="42"/>
      <c r="HQ75" s="42"/>
      <c r="HR75" s="42"/>
      <c r="HS75" s="42"/>
      <c r="HT75" s="42"/>
      <c r="HU75" s="42"/>
      <c r="HV75" s="42"/>
      <c r="HW75" s="42"/>
    </row>
    <row r="76" spans="1:231">
      <c r="A76" s="78" t="s">
        <v>134</v>
      </c>
      <c r="B76" s="78" t="s">
        <v>93</v>
      </c>
      <c r="C76" s="78" t="s">
        <v>71</v>
      </c>
      <c r="D76" s="78" t="s">
        <v>145</v>
      </c>
      <c r="E76" s="78" t="s">
        <v>147</v>
      </c>
      <c r="F76" s="83"/>
      <c r="G76" s="80"/>
      <c r="H76" s="80"/>
      <c r="I76" s="80"/>
      <c r="J76" s="80"/>
      <c r="K76" s="80"/>
      <c r="L76" s="80"/>
      <c r="M76" s="80"/>
      <c r="N76" s="80"/>
      <c r="O76" s="80"/>
      <c r="P76" s="81" t="s">
        <v>148</v>
      </c>
      <c r="Q76" s="81"/>
      <c r="R76" s="81"/>
      <c r="S76" s="81"/>
      <c r="T76" s="81"/>
      <c r="U76" s="81"/>
      <c r="V76" s="81"/>
      <c r="W76" s="81"/>
      <c r="X76" s="81"/>
      <c r="Y76" s="81"/>
      <c r="Z76" s="81"/>
      <c r="AA76" s="81"/>
      <c r="AB76" s="40">
        <f t="shared" si="2"/>
        <v>0</v>
      </c>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42"/>
      <c r="CM76" s="42"/>
      <c r="CN76" s="42"/>
      <c r="CO76" s="42"/>
      <c r="CP76" s="42"/>
      <c r="CQ76" s="42"/>
      <c r="CR76" s="42"/>
      <c r="CS76" s="42"/>
      <c r="CT76" s="42"/>
      <c r="CU76" s="42"/>
      <c r="CV76" s="42"/>
      <c r="CW76" s="42"/>
      <c r="CX76" s="42"/>
      <c r="CY76" s="42"/>
      <c r="CZ76" s="42"/>
      <c r="DA76" s="42"/>
      <c r="DB76" s="42"/>
      <c r="DC76" s="42"/>
      <c r="DD76" s="42"/>
      <c r="DE76" s="42"/>
      <c r="DF76" s="42"/>
      <c r="DG76" s="42"/>
      <c r="DH76" s="42"/>
      <c r="DI76" s="42"/>
      <c r="DJ76" s="42"/>
      <c r="DK76" s="42"/>
      <c r="DL76" s="42"/>
      <c r="DM76" s="42"/>
      <c r="DN76" s="42"/>
      <c r="DO76" s="42"/>
      <c r="DP76" s="42"/>
      <c r="DQ76" s="42"/>
      <c r="DR76" s="42"/>
      <c r="DS76" s="42"/>
      <c r="DT76" s="42"/>
      <c r="DU76" s="42"/>
      <c r="DV76" s="42"/>
      <c r="DW76" s="42"/>
      <c r="DX76" s="42"/>
      <c r="DY76" s="42"/>
      <c r="DZ76" s="42"/>
      <c r="EA76" s="42"/>
      <c r="EB76" s="42"/>
      <c r="EC76" s="42"/>
      <c r="ED76" s="42"/>
      <c r="EE76" s="42"/>
      <c r="EF76" s="42"/>
      <c r="EG76" s="42"/>
      <c r="EH76" s="42"/>
      <c r="EI76" s="42"/>
      <c r="EJ76" s="42"/>
      <c r="EK76" s="42"/>
      <c r="EL76" s="42"/>
      <c r="EM76" s="42"/>
      <c r="EN76" s="42"/>
      <c r="EO76" s="42"/>
      <c r="EP76" s="42"/>
      <c r="EQ76" s="42"/>
      <c r="ER76" s="42"/>
      <c r="ES76" s="42"/>
      <c r="ET76" s="42"/>
      <c r="EU76" s="42"/>
      <c r="EV76" s="42"/>
      <c r="EW76" s="42"/>
      <c r="EX76" s="42"/>
      <c r="EY76" s="42"/>
      <c r="EZ76" s="42"/>
      <c r="FA76" s="42"/>
      <c r="FB76" s="42"/>
      <c r="FC76" s="42"/>
      <c r="FD76" s="42"/>
      <c r="FE76" s="42"/>
      <c r="FF76" s="42"/>
      <c r="FG76" s="42"/>
      <c r="FH76" s="42"/>
      <c r="FI76" s="42"/>
      <c r="FJ76" s="42"/>
      <c r="FK76" s="42"/>
      <c r="FL76" s="42"/>
      <c r="FM76" s="42"/>
      <c r="FN76" s="42"/>
      <c r="FO76" s="42"/>
      <c r="FP76" s="42"/>
      <c r="FQ76" s="42"/>
      <c r="FR76" s="42"/>
      <c r="FS76" s="42"/>
      <c r="FT76" s="42"/>
      <c r="FU76" s="42"/>
      <c r="FV76" s="42"/>
      <c r="FW76" s="42"/>
      <c r="FX76" s="42"/>
      <c r="FY76" s="42"/>
      <c r="FZ76" s="42"/>
      <c r="GA76" s="42"/>
      <c r="GB76" s="42"/>
      <c r="GC76" s="42"/>
      <c r="GD76" s="42"/>
      <c r="GE76" s="42"/>
      <c r="GF76" s="42"/>
      <c r="GG76" s="42"/>
      <c r="GH76" s="42"/>
      <c r="GI76" s="42"/>
      <c r="GJ76" s="42"/>
      <c r="GK76" s="42"/>
      <c r="GL76" s="42"/>
      <c r="GM76" s="42"/>
      <c r="GN76" s="42"/>
      <c r="GO76" s="42"/>
      <c r="GP76" s="42"/>
      <c r="GQ76" s="42"/>
      <c r="GR76" s="42"/>
      <c r="GS76" s="42"/>
      <c r="GT76" s="42"/>
      <c r="GU76" s="42"/>
      <c r="GV76" s="42"/>
      <c r="GW76" s="42"/>
      <c r="GX76" s="42"/>
      <c r="GY76" s="42"/>
      <c r="GZ76" s="42"/>
      <c r="HA76" s="42"/>
      <c r="HB76" s="42"/>
      <c r="HC76" s="42"/>
      <c r="HD76" s="42"/>
      <c r="HE76" s="42"/>
      <c r="HF76" s="42"/>
      <c r="HG76" s="42"/>
      <c r="HH76" s="42"/>
      <c r="HI76" s="42"/>
      <c r="HJ76" s="42"/>
      <c r="HK76" s="42"/>
      <c r="HL76" s="42"/>
      <c r="HM76" s="42"/>
      <c r="HN76" s="42"/>
      <c r="HO76" s="42"/>
      <c r="HP76" s="42"/>
      <c r="HQ76" s="42"/>
      <c r="HR76" s="42"/>
      <c r="HS76" s="42"/>
      <c r="HT76" s="42"/>
      <c r="HU76" s="42"/>
      <c r="HV76" s="42"/>
      <c r="HW76" s="42"/>
    </row>
    <row r="77" spans="1:231" s="65" customFormat="1" ht="101.25">
      <c r="A77" s="68" t="s">
        <v>134</v>
      </c>
      <c r="B77" s="58" t="s">
        <v>93</v>
      </c>
      <c r="C77" s="58" t="s">
        <v>71</v>
      </c>
      <c r="D77" s="58" t="s">
        <v>145</v>
      </c>
      <c r="E77" s="58" t="s">
        <v>147</v>
      </c>
      <c r="F77" s="59">
        <v>2019005810137</v>
      </c>
      <c r="G77" s="58" t="s">
        <v>299</v>
      </c>
      <c r="H77" s="58" t="s">
        <v>209</v>
      </c>
      <c r="I77" s="58"/>
      <c r="J77" s="58"/>
      <c r="K77" s="58"/>
      <c r="L77" s="58"/>
      <c r="M77" s="58"/>
      <c r="N77" s="58"/>
      <c r="O77" s="58"/>
      <c r="P77" s="60" t="s">
        <v>191</v>
      </c>
      <c r="Q77" s="39">
        <f t="shared" ref="Q77:Q170" si="3">AB77</f>
        <v>97500000</v>
      </c>
      <c r="R77" s="39" t="s">
        <v>456</v>
      </c>
      <c r="S77" s="39" t="s">
        <v>457</v>
      </c>
      <c r="T77" s="39" t="s">
        <v>458</v>
      </c>
      <c r="U77" s="39" t="s">
        <v>464</v>
      </c>
      <c r="V77" s="39" t="s">
        <v>453</v>
      </c>
      <c r="W77" s="39" t="s">
        <v>439</v>
      </c>
      <c r="X77" s="39">
        <v>97500000</v>
      </c>
      <c r="Y77" s="39" t="s">
        <v>454</v>
      </c>
      <c r="Z77" s="39" t="s">
        <v>459</v>
      </c>
      <c r="AA77" s="39" t="s">
        <v>443</v>
      </c>
      <c r="AB77" s="40">
        <f t="shared" si="2"/>
        <v>97500000</v>
      </c>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9">
        <v>96000000</v>
      </c>
      <c r="BJ77" s="61">
        <v>1500000</v>
      </c>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c r="CK77" s="61"/>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c r="FG77" s="62"/>
      <c r="FH77" s="62"/>
      <c r="FI77" s="62"/>
      <c r="FJ77" s="62"/>
      <c r="FK77" s="62"/>
      <c r="FL77" s="62"/>
      <c r="FM77" s="62"/>
      <c r="FN77" s="62"/>
      <c r="FO77" s="62"/>
      <c r="FP77" s="62"/>
      <c r="FQ77" s="62"/>
      <c r="FR77" s="62"/>
      <c r="FS77" s="62"/>
      <c r="FT77" s="62"/>
      <c r="FU77" s="62"/>
      <c r="FV77" s="62"/>
      <c r="FW77" s="62"/>
      <c r="FX77" s="62"/>
      <c r="FY77" s="62"/>
      <c r="FZ77" s="62"/>
      <c r="GA77" s="62"/>
      <c r="GB77" s="62"/>
      <c r="GC77" s="62"/>
      <c r="GD77" s="62"/>
      <c r="GE77" s="62"/>
      <c r="GF77" s="62"/>
      <c r="GG77" s="62"/>
      <c r="GH77" s="62"/>
      <c r="GI77" s="62"/>
      <c r="GJ77" s="62"/>
      <c r="GK77" s="62"/>
      <c r="GL77" s="62"/>
      <c r="GM77" s="62"/>
      <c r="GN77" s="62"/>
      <c r="GO77" s="62"/>
      <c r="GP77" s="62"/>
      <c r="GQ77" s="62"/>
      <c r="GR77" s="62"/>
      <c r="GS77" s="62"/>
      <c r="GT77" s="62"/>
      <c r="GU77" s="62"/>
      <c r="GV77" s="62"/>
      <c r="GW77" s="62"/>
      <c r="GX77" s="62"/>
      <c r="GY77" s="62"/>
      <c r="GZ77" s="62"/>
      <c r="HA77" s="62"/>
      <c r="HB77" s="62"/>
      <c r="HC77" s="62"/>
      <c r="HD77" s="62"/>
      <c r="HE77" s="62"/>
      <c r="HF77" s="62"/>
      <c r="HG77" s="62"/>
      <c r="HH77" s="62"/>
      <c r="HI77" s="62"/>
      <c r="HJ77" s="62"/>
      <c r="HK77" s="62"/>
      <c r="HL77" s="62"/>
      <c r="HM77" s="62"/>
      <c r="HN77" s="62"/>
      <c r="HO77" s="62"/>
      <c r="HP77" s="62"/>
      <c r="HQ77" s="62"/>
      <c r="HR77" s="62"/>
      <c r="HS77" s="62"/>
      <c r="HT77" s="62"/>
      <c r="HU77" s="62"/>
      <c r="HV77" s="62"/>
      <c r="HW77" s="62"/>
    </row>
    <row r="78" spans="1:231" s="65" customFormat="1" ht="67.5">
      <c r="A78" s="68" t="s">
        <v>134</v>
      </c>
      <c r="B78" s="58" t="s">
        <v>93</v>
      </c>
      <c r="C78" s="58" t="s">
        <v>71</v>
      </c>
      <c r="D78" s="58" t="s">
        <v>145</v>
      </c>
      <c r="E78" s="58" t="s">
        <v>147</v>
      </c>
      <c r="F78" s="59">
        <v>2019005810155</v>
      </c>
      <c r="G78" s="58" t="s">
        <v>300</v>
      </c>
      <c r="H78" s="58" t="s">
        <v>209</v>
      </c>
      <c r="I78" s="58"/>
      <c r="J78" s="58"/>
      <c r="K78" s="58"/>
      <c r="L78" s="58"/>
      <c r="M78" s="58"/>
      <c r="N78" s="58"/>
      <c r="O78" s="58"/>
      <c r="P78" s="106" t="s">
        <v>192</v>
      </c>
      <c r="Q78" s="39">
        <f t="shared" si="3"/>
        <v>371950000</v>
      </c>
      <c r="R78" s="39" t="s">
        <v>460</v>
      </c>
      <c r="S78" s="39" t="s">
        <v>461</v>
      </c>
      <c r="T78" s="39" t="s">
        <v>462</v>
      </c>
      <c r="U78" s="39" t="s">
        <v>465</v>
      </c>
      <c r="V78" s="39" t="s">
        <v>453</v>
      </c>
      <c r="W78" s="39" t="s">
        <v>439</v>
      </c>
      <c r="X78" s="39">
        <v>371950000</v>
      </c>
      <c r="Y78" s="39" t="s">
        <v>454</v>
      </c>
      <c r="Z78" s="39" t="s">
        <v>463</v>
      </c>
      <c r="AA78" s="39" t="s">
        <v>443</v>
      </c>
      <c r="AB78" s="40">
        <f t="shared" si="2"/>
        <v>371950000</v>
      </c>
      <c r="AC78" s="61"/>
      <c r="AD78" s="61"/>
      <c r="AE78" s="61"/>
      <c r="AF78" s="61"/>
      <c r="AG78" s="61"/>
      <c r="AH78" s="61"/>
      <c r="AI78" s="61"/>
      <c r="AJ78" s="61"/>
      <c r="AK78" s="90">
        <v>17000000</v>
      </c>
      <c r="AL78" s="90">
        <v>5000000</v>
      </c>
      <c r="AM78" s="90">
        <v>2000000</v>
      </c>
      <c r="AN78" s="90">
        <v>140000000</v>
      </c>
      <c r="AO78" s="90">
        <v>400000</v>
      </c>
      <c r="AP78" s="90">
        <v>1300000</v>
      </c>
      <c r="AQ78" s="61"/>
      <c r="AR78" s="90">
        <v>13000000</v>
      </c>
      <c r="AS78" s="90">
        <v>400000</v>
      </c>
      <c r="AT78" s="90">
        <v>600000</v>
      </c>
      <c r="AU78" s="90">
        <v>6500000</v>
      </c>
      <c r="AV78" s="90">
        <v>10000</v>
      </c>
      <c r="AW78" s="90">
        <v>70000</v>
      </c>
      <c r="AX78" s="90">
        <v>3000000</v>
      </c>
      <c r="AY78" s="90">
        <v>1000000</v>
      </c>
      <c r="AZ78" s="90">
        <v>350000</v>
      </c>
      <c r="BA78" s="90">
        <v>1200000</v>
      </c>
      <c r="BB78" s="90">
        <v>180000000</v>
      </c>
      <c r="BC78" s="90">
        <v>120000</v>
      </c>
      <c r="BD78" s="61"/>
      <c r="BE78" s="61"/>
      <c r="BF78" s="61"/>
      <c r="BG78" s="61"/>
      <c r="BH78" s="61"/>
      <c r="BI78" s="61"/>
      <c r="BJ78" s="61"/>
      <c r="BK78" s="61"/>
      <c r="BL78" s="61"/>
      <c r="BM78" s="61"/>
      <c r="BN78" s="61"/>
      <c r="BO78" s="61"/>
      <c r="BP78" s="61"/>
      <c r="BQ78" s="61"/>
      <c r="BR78" s="61"/>
      <c r="BS78" s="61"/>
      <c r="BT78" s="61"/>
      <c r="BU78" s="61"/>
      <c r="BV78" s="61"/>
      <c r="BW78" s="61"/>
      <c r="BX78" s="61"/>
      <c r="BY78" s="61"/>
      <c r="BZ78" s="61"/>
      <c r="CA78" s="61"/>
      <c r="CB78" s="61"/>
      <c r="CC78" s="61"/>
      <c r="CD78" s="61"/>
      <c r="CE78" s="61"/>
      <c r="CF78" s="61"/>
      <c r="CG78" s="61"/>
      <c r="CH78" s="61"/>
      <c r="CI78" s="61"/>
      <c r="CJ78" s="61"/>
      <c r="CK78" s="61"/>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c r="FE78" s="62"/>
      <c r="FF78" s="62"/>
      <c r="FG78" s="62"/>
      <c r="FH78" s="62"/>
      <c r="FI78" s="62"/>
      <c r="FJ78" s="62"/>
      <c r="FK78" s="62"/>
      <c r="FL78" s="62"/>
      <c r="FM78" s="62"/>
      <c r="FN78" s="62"/>
      <c r="FO78" s="62"/>
      <c r="FP78" s="62"/>
      <c r="FQ78" s="62"/>
      <c r="FR78" s="62"/>
      <c r="FS78" s="62"/>
      <c r="FT78" s="62"/>
      <c r="FU78" s="62"/>
      <c r="FV78" s="62"/>
      <c r="FW78" s="62"/>
      <c r="FX78" s="62"/>
      <c r="FY78" s="62"/>
      <c r="FZ78" s="62"/>
      <c r="GA78" s="62"/>
      <c r="GB78" s="62"/>
      <c r="GC78" s="62"/>
      <c r="GD78" s="62"/>
      <c r="GE78" s="62"/>
      <c r="GF78" s="62"/>
      <c r="GG78" s="62"/>
      <c r="GH78" s="62"/>
      <c r="GI78" s="62"/>
      <c r="GJ78" s="62"/>
      <c r="GK78" s="62"/>
      <c r="GL78" s="62"/>
      <c r="GM78" s="62"/>
      <c r="GN78" s="62"/>
      <c r="GO78" s="62"/>
      <c r="GP78" s="62"/>
      <c r="GQ78" s="62"/>
      <c r="GR78" s="62"/>
      <c r="GS78" s="62"/>
      <c r="GT78" s="62"/>
      <c r="GU78" s="62"/>
      <c r="GV78" s="62"/>
      <c r="GW78" s="62"/>
      <c r="GX78" s="62"/>
      <c r="GY78" s="62"/>
      <c r="GZ78" s="62"/>
      <c r="HA78" s="62"/>
      <c r="HB78" s="62"/>
      <c r="HC78" s="62"/>
      <c r="HD78" s="62"/>
      <c r="HE78" s="62"/>
      <c r="HF78" s="62"/>
      <c r="HG78" s="62"/>
      <c r="HH78" s="62"/>
      <c r="HI78" s="62"/>
      <c r="HJ78" s="62"/>
      <c r="HK78" s="62"/>
      <c r="HL78" s="62"/>
      <c r="HM78" s="62"/>
      <c r="HN78" s="62"/>
      <c r="HO78" s="62"/>
      <c r="HP78" s="62"/>
      <c r="HQ78" s="62"/>
      <c r="HR78" s="62"/>
      <c r="HS78" s="62"/>
      <c r="HT78" s="62"/>
      <c r="HU78" s="62"/>
      <c r="HV78" s="62"/>
      <c r="HW78" s="62"/>
    </row>
    <row r="79" spans="1:231">
      <c r="A79" s="28" t="s">
        <v>131</v>
      </c>
      <c r="B79" s="28"/>
      <c r="C79" s="28"/>
      <c r="D79" s="28"/>
      <c r="E79" s="28"/>
      <c r="F79" s="82"/>
      <c r="G79" s="30"/>
      <c r="H79" s="30"/>
      <c r="I79" s="30"/>
      <c r="J79" s="30"/>
      <c r="K79" s="30"/>
      <c r="L79" s="30"/>
      <c r="M79" s="30"/>
      <c r="N79" s="30"/>
      <c r="O79" s="30"/>
      <c r="P79" s="31" t="s">
        <v>149</v>
      </c>
      <c r="Q79" s="31"/>
      <c r="R79" s="31"/>
      <c r="S79" s="31"/>
      <c r="T79" s="31"/>
      <c r="U79" s="31"/>
      <c r="V79" s="31"/>
      <c r="W79" s="31"/>
      <c r="X79" s="31"/>
      <c r="Y79" s="31"/>
      <c r="Z79" s="31"/>
      <c r="AA79" s="31"/>
      <c r="AB79" s="40">
        <f t="shared" si="2"/>
        <v>0</v>
      </c>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42"/>
      <c r="CM79" s="42"/>
      <c r="CN79" s="42"/>
      <c r="CO79" s="42"/>
      <c r="CP79" s="42"/>
      <c r="CQ79" s="42"/>
      <c r="CR79" s="42"/>
      <c r="CS79" s="42"/>
      <c r="CT79" s="42"/>
      <c r="CU79" s="42"/>
      <c r="CV79" s="42"/>
      <c r="CW79" s="42"/>
      <c r="CX79" s="42"/>
      <c r="CY79" s="42"/>
      <c r="CZ79" s="42"/>
      <c r="DA79" s="42"/>
      <c r="DB79" s="42"/>
      <c r="DC79" s="42"/>
      <c r="DD79" s="42"/>
      <c r="DE79" s="42"/>
      <c r="DF79" s="42"/>
      <c r="DG79" s="42"/>
      <c r="DH79" s="42"/>
      <c r="DI79" s="42"/>
      <c r="DJ79" s="42"/>
      <c r="DK79" s="42"/>
      <c r="DL79" s="42"/>
      <c r="DM79" s="42"/>
      <c r="DN79" s="42"/>
      <c r="DO79" s="42"/>
      <c r="DP79" s="42"/>
      <c r="DQ79" s="42"/>
      <c r="DR79" s="42"/>
      <c r="DS79" s="42"/>
      <c r="DT79" s="42"/>
      <c r="DU79" s="42"/>
      <c r="DV79" s="42"/>
      <c r="DW79" s="42"/>
      <c r="DX79" s="42"/>
      <c r="DY79" s="42"/>
      <c r="DZ79" s="42"/>
      <c r="EA79" s="42"/>
      <c r="EB79" s="42"/>
      <c r="EC79" s="42"/>
      <c r="ED79" s="42"/>
      <c r="EE79" s="42"/>
      <c r="EF79" s="42"/>
      <c r="EG79" s="42"/>
      <c r="EH79" s="42"/>
      <c r="EI79" s="42"/>
      <c r="EJ79" s="42"/>
      <c r="EK79" s="42"/>
      <c r="EL79" s="42"/>
      <c r="EM79" s="42"/>
      <c r="EN79" s="42"/>
      <c r="EO79" s="42"/>
      <c r="EP79" s="42"/>
      <c r="EQ79" s="42"/>
      <c r="ER79" s="42"/>
      <c r="ES79" s="42"/>
      <c r="ET79" s="42"/>
      <c r="EU79" s="42"/>
      <c r="EV79" s="42"/>
      <c r="EW79" s="42"/>
      <c r="EX79" s="42"/>
      <c r="EY79" s="42"/>
      <c r="EZ79" s="42"/>
      <c r="FA79" s="42"/>
      <c r="FB79" s="42"/>
      <c r="FC79" s="42"/>
      <c r="FD79" s="42"/>
      <c r="FE79" s="42"/>
      <c r="FF79" s="42"/>
      <c r="FG79" s="42"/>
      <c r="FH79" s="42"/>
      <c r="FI79" s="42"/>
      <c r="FJ79" s="42"/>
      <c r="FK79" s="42"/>
      <c r="FL79" s="42"/>
      <c r="FM79" s="42"/>
      <c r="FN79" s="42"/>
      <c r="FO79" s="42"/>
      <c r="FP79" s="42"/>
      <c r="FQ79" s="42"/>
      <c r="FR79" s="42"/>
      <c r="FS79" s="42"/>
      <c r="FT79" s="42"/>
      <c r="FU79" s="42"/>
      <c r="FV79" s="42"/>
      <c r="FW79" s="42"/>
      <c r="FX79" s="42"/>
      <c r="FY79" s="42"/>
      <c r="FZ79" s="42"/>
      <c r="GA79" s="42"/>
      <c r="GB79" s="42"/>
      <c r="GC79" s="42"/>
      <c r="GD79" s="42"/>
      <c r="GE79" s="42"/>
      <c r="GF79" s="42"/>
      <c r="GG79" s="42"/>
      <c r="GH79" s="42"/>
      <c r="GI79" s="42"/>
      <c r="GJ79" s="42"/>
      <c r="GK79" s="42"/>
      <c r="GL79" s="42"/>
      <c r="GM79" s="42"/>
      <c r="GN79" s="42"/>
      <c r="GO79" s="42"/>
      <c r="GP79" s="42"/>
      <c r="GQ79" s="42"/>
      <c r="GR79" s="42"/>
      <c r="GS79" s="42"/>
      <c r="GT79" s="42"/>
      <c r="GU79" s="42"/>
      <c r="GV79" s="42"/>
      <c r="GW79" s="42"/>
      <c r="GX79" s="42"/>
      <c r="GY79" s="42"/>
      <c r="GZ79" s="42"/>
      <c r="HA79" s="42"/>
      <c r="HB79" s="42"/>
      <c r="HC79" s="42"/>
      <c r="HD79" s="42"/>
      <c r="HE79" s="42"/>
      <c r="HF79" s="42"/>
      <c r="HG79" s="42"/>
      <c r="HH79" s="42"/>
      <c r="HI79" s="42"/>
      <c r="HJ79" s="42"/>
      <c r="HK79" s="42"/>
      <c r="HL79" s="42"/>
      <c r="HM79" s="42"/>
      <c r="HN79" s="42"/>
      <c r="HO79" s="42"/>
      <c r="HP79" s="42"/>
      <c r="HQ79" s="42"/>
      <c r="HR79" s="42"/>
      <c r="HS79" s="42"/>
      <c r="HT79" s="42"/>
      <c r="HU79" s="42"/>
      <c r="HV79" s="42"/>
      <c r="HW79" s="42"/>
    </row>
    <row r="80" spans="1:231">
      <c r="A80" s="35" t="s">
        <v>131</v>
      </c>
      <c r="B80" s="35" t="s">
        <v>99</v>
      </c>
      <c r="C80" s="35"/>
      <c r="D80" s="35"/>
      <c r="E80" s="35"/>
      <c r="F80" s="84"/>
      <c r="G80" s="37"/>
      <c r="H80" s="37"/>
      <c r="I80" s="37"/>
      <c r="J80" s="37"/>
      <c r="K80" s="37"/>
      <c r="L80" s="37"/>
      <c r="M80" s="37"/>
      <c r="N80" s="37"/>
      <c r="O80" s="37"/>
      <c r="P80" s="38" t="s">
        <v>100</v>
      </c>
      <c r="Q80" s="38"/>
      <c r="R80" s="38"/>
      <c r="S80" s="38"/>
      <c r="T80" s="38"/>
      <c r="U80" s="38"/>
      <c r="V80" s="38"/>
      <c r="W80" s="38"/>
      <c r="X80" s="38"/>
      <c r="Y80" s="38"/>
      <c r="Z80" s="38"/>
      <c r="AA80" s="38"/>
      <c r="AB80" s="40">
        <f t="shared" si="2"/>
        <v>0</v>
      </c>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c r="BI80" s="66"/>
      <c r="BJ80" s="66"/>
      <c r="BK80" s="66"/>
      <c r="BL80" s="66"/>
      <c r="BM80" s="66"/>
      <c r="BN80" s="66"/>
      <c r="BO80" s="66"/>
      <c r="BP80" s="66"/>
      <c r="BQ80" s="66"/>
      <c r="BR80" s="66"/>
      <c r="BS80" s="66"/>
      <c r="BT80" s="66"/>
      <c r="BU80" s="66"/>
      <c r="BV80" s="66"/>
      <c r="BW80" s="66"/>
      <c r="BX80" s="66"/>
      <c r="BY80" s="66"/>
      <c r="BZ80" s="66"/>
      <c r="CA80" s="66"/>
      <c r="CB80" s="66"/>
      <c r="CC80" s="66"/>
      <c r="CD80" s="66"/>
      <c r="CE80" s="66"/>
      <c r="CF80" s="66"/>
      <c r="CG80" s="66"/>
      <c r="CH80" s="66"/>
      <c r="CI80" s="66"/>
      <c r="CJ80" s="66"/>
      <c r="CK80" s="66"/>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42"/>
      <c r="HR80" s="42"/>
      <c r="HS80" s="42"/>
      <c r="HT80" s="42"/>
      <c r="HU80" s="42"/>
      <c r="HV80" s="42"/>
      <c r="HW80" s="42"/>
    </row>
    <row r="81" spans="1:231">
      <c r="A81" s="43" t="s">
        <v>131</v>
      </c>
      <c r="B81" s="43" t="s">
        <v>99</v>
      </c>
      <c r="C81" s="43" t="s">
        <v>99</v>
      </c>
      <c r="D81" s="43"/>
      <c r="E81" s="43"/>
      <c r="F81" s="44"/>
      <c r="G81" s="43"/>
      <c r="H81" s="45"/>
      <c r="I81" s="45"/>
      <c r="J81" s="45"/>
      <c r="K81" s="45"/>
      <c r="L81" s="45"/>
      <c r="M81" s="45"/>
      <c r="N81" s="45"/>
      <c r="O81" s="45"/>
      <c r="P81" s="46" t="s">
        <v>111</v>
      </c>
      <c r="Q81" s="46"/>
      <c r="R81" s="46"/>
      <c r="S81" s="46"/>
      <c r="T81" s="46"/>
      <c r="U81" s="46"/>
      <c r="V81" s="46"/>
      <c r="W81" s="46"/>
      <c r="X81" s="46"/>
      <c r="Y81" s="46"/>
      <c r="Z81" s="46"/>
      <c r="AA81" s="46"/>
      <c r="AB81" s="40">
        <f t="shared" si="2"/>
        <v>0</v>
      </c>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c r="BI81" s="66"/>
      <c r="BJ81" s="66"/>
      <c r="BK81" s="66"/>
      <c r="BL81" s="66"/>
      <c r="BM81" s="66"/>
      <c r="BN81" s="66"/>
      <c r="BO81" s="66"/>
      <c r="BP81" s="66"/>
      <c r="BQ81" s="66"/>
      <c r="BR81" s="66"/>
      <c r="BS81" s="66"/>
      <c r="BT81" s="66"/>
      <c r="BU81" s="66"/>
      <c r="BV81" s="66"/>
      <c r="BW81" s="66"/>
      <c r="BX81" s="66"/>
      <c r="BY81" s="66"/>
      <c r="BZ81" s="66"/>
      <c r="CA81" s="66"/>
      <c r="CB81" s="66"/>
      <c r="CC81" s="66"/>
      <c r="CD81" s="66"/>
      <c r="CE81" s="66"/>
      <c r="CF81" s="66"/>
      <c r="CG81" s="66"/>
      <c r="CH81" s="66"/>
      <c r="CI81" s="66"/>
      <c r="CJ81" s="66"/>
      <c r="CK81" s="66"/>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42"/>
      <c r="HR81" s="42"/>
      <c r="HS81" s="42"/>
      <c r="HT81" s="42"/>
      <c r="HU81" s="42"/>
      <c r="HV81" s="42"/>
      <c r="HW81" s="42"/>
    </row>
    <row r="82" spans="1:231" ht="22.5">
      <c r="A82" s="70" t="s">
        <v>131</v>
      </c>
      <c r="B82" s="70" t="s">
        <v>99</v>
      </c>
      <c r="C82" s="70" t="s">
        <v>99</v>
      </c>
      <c r="D82" s="70" t="s">
        <v>93</v>
      </c>
      <c r="E82" s="70"/>
      <c r="F82" s="71"/>
      <c r="G82" s="72"/>
      <c r="H82" s="72"/>
      <c r="I82" s="72"/>
      <c r="J82" s="72"/>
      <c r="K82" s="72"/>
      <c r="L82" s="72"/>
      <c r="M82" s="72"/>
      <c r="N82" s="72"/>
      <c r="O82" s="72"/>
      <c r="P82" s="73" t="s">
        <v>150</v>
      </c>
      <c r="Q82" s="73"/>
      <c r="R82" s="73"/>
      <c r="S82" s="73"/>
      <c r="T82" s="73"/>
      <c r="U82" s="73"/>
      <c r="V82" s="73"/>
      <c r="W82" s="73"/>
      <c r="X82" s="73"/>
      <c r="Y82" s="73"/>
      <c r="Z82" s="73"/>
      <c r="AA82" s="73"/>
      <c r="AB82" s="40">
        <f t="shared" si="2"/>
        <v>0</v>
      </c>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c r="BI82" s="66"/>
      <c r="BJ82" s="66"/>
      <c r="BK82" s="66"/>
      <c r="BL82" s="66"/>
      <c r="BM82" s="66"/>
      <c r="BN82" s="66"/>
      <c r="BO82" s="66"/>
      <c r="BP82" s="66"/>
      <c r="BQ82" s="66"/>
      <c r="BR82" s="66"/>
      <c r="BS82" s="66"/>
      <c r="BT82" s="66"/>
      <c r="BU82" s="66"/>
      <c r="BV82" s="66"/>
      <c r="BW82" s="66"/>
      <c r="BX82" s="66"/>
      <c r="BY82" s="66"/>
      <c r="BZ82" s="66"/>
      <c r="CA82" s="66"/>
      <c r="CB82" s="66"/>
      <c r="CC82" s="66"/>
      <c r="CD82" s="66"/>
      <c r="CE82" s="66"/>
      <c r="CF82" s="66"/>
      <c r="CG82" s="66"/>
      <c r="CH82" s="66"/>
      <c r="CI82" s="66"/>
      <c r="CJ82" s="66"/>
      <c r="CK82" s="66"/>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42"/>
      <c r="HR82" s="42"/>
      <c r="HS82" s="42"/>
      <c r="HT82" s="42"/>
      <c r="HU82" s="42"/>
      <c r="HV82" s="42"/>
      <c r="HW82" s="42"/>
    </row>
    <row r="83" spans="1:231">
      <c r="A83" s="78" t="s">
        <v>131</v>
      </c>
      <c r="B83" s="78" t="s">
        <v>99</v>
      </c>
      <c r="C83" s="78" t="s">
        <v>99</v>
      </c>
      <c r="D83" s="78" t="s">
        <v>93</v>
      </c>
      <c r="E83" s="78" t="s">
        <v>151</v>
      </c>
      <c r="F83" s="79"/>
      <c r="G83" s="80"/>
      <c r="H83" s="80"/>
      <c r="I83" s="80"/>
      <c r="J83" s="80"/>
      <c r="K83" s="80"/>
      <c r="L83" s="80"/>
      <c r="M83" s="80"/>
      <c r="N83" s="80"/>
      <c r="O83" s="80"/>
      <c r="P83" s="81" t="s">
        <v>152</v>
      </c>
      <c r="Q83" s="81"/>
      <c r="R83" s="81"/>
      <c r="S83" s="81"/>
      <c r="T83" s="81"/>
      <c r="U83" s="81"/>
      <c r="V83" s="81"/>
      <c r="W83" s="81"/>
      <c r="X83" s="81"/>
      <c r="Y83" s="81"/>
      <c r="Z83" s="81"/>
      <c r="AA83" s="81"/>
      <c r="AB83" s="40">
        <f t="shared" si="2"/>
        <v>0</v>
      </c>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c r="BI83" s="66"/>
      <c r="BJ83" s="66"/>
      <c r="BK83" s="66"/>
      <c r="BL83" s="66"/>
      <c r="BM83" s="66"/>
      <c r="BN83" s="66"/>
      <c r="BO83" s="66"/>
      <c r="BP83" s="66"/>
      <c r="BQ83" s="66"/>
      <c r="BR83" s="66"/>
      <c r="BS83" s="66"/>
      <c r="BT83" s="66"/>
      <c r="BU83" s="66"/>
      <c r="BV83" s="66"/>
      <c r="BW83" s="66"/>
      <c r="BX83" s="66"/>
      <c r="BY83" s="66"/>
      <c r="BZ83" s="66"/>
      <c r="CA83" s="66"/>
      <c r="CB83" s="66"/>
      <c r="CC83" s="66"/>
      <c r="CD83" s="66"/>
      <c r="CE83" s="66"/>
      <c r="CF83" s="66"/>
      <c r="CG83" s="66"/>
      <c r="CH83" s="66"/>
      <c r="CI83" s="66"/>
      <c r="CJ83" s="66"/>
      <c r="CK83" s="66"/>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42"/>
      <c r="HR83" s="42"/>
      <c r="HS83" s="42"/>
      <c r="HT83" s="42"/>
      <c r="HU83" s="42"/>
      <c r="HV83" s="42"/>
      <c r="HW83" s="42"/>
    </row>
    <row r="84" spans="1:231" s="65" customFormat="1" ht="70.5" customHeight="1">
      <c r="A84" s="58" t="s">
        <v>131</v>
      </c>
      <c r="B84" s="58" t="s">
        <v>99</v>
      </c>
      <c r="C84" s="58" t="s">
        <v>99</v>
      </c>
      <c r="D84" s="58" t="s">
        <v>93</v>
      </c>
      <c r="E84" s="58" t="s">
        <v>151</v>
      </c>
      <c r="F84" s="59">
        <v>2018005810017</v>
      </c>
      <c r="G84" s="58" t="s">
        <v>301</v>
      </c>
      <c r="H84" s="58" t="s">
        <v>209</v>
      </c>
      <c r="I84" s="58"/>
      <c r="J84" s="58"/>
      <c r="K84" s="58"/>
      <c r="L84" s="58"/>
      <c r="M84" s="58"/>
      <c r="N84" s="58"/>
      <c r="O84" s="58"/>
      <c r="P84" s="106" t="s">
        <v>222</v>
      </c>
      <c r="Q84" s="39">
        <f t="shared" si="3"/>
        <v>2948500000</v>
      </c>
      <c r="R84" s="199" t="s">
        <v>637</v>
      </c>
      <c r="S84" s="199" t="s">
        <v>638</v>
      </c>
      <c r="T84" s="199" t="s">
        <v>639</v>
      </c>
      <c r="U84" s="199" t="s">
        <v>640</v>
      </c>
      <c r="V84" s="200" t="s">
        <v>479</v>
      </c>
      <c r="W84" s="200" t="s">
        <v>480</v>
      </c>
      <c r="X84" s="201">
        <v>2948500000</v>
      </c>
      <c r="Y84" s="202" t="s">
        <v>641</v>
      </c>
      <c r="Z84" s="199" t="s">
        <v>642</v>
      </c>
      <c r="AA84" s="199" t="s">
        <v>643</v>
      </c>
      <c r="AB84" s="40">
        <f t="shared" si="2"/>
        <v>2948500000</v>
      </c>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9">
        <v>96000000</v>
      </c>
      <c r="BJ84" s="61">
        <v>1500000</v>
      </c>
      <c r="BK84" s="61"/>
      <c r="BL84" s="61"/>
      <c r="BM84" s="61"/>
      <c r="BN84" s="61"/>
      <c r="BO84" s="61"/>
      <c r="BP84" s="61"/>
      <c r="BQ84" s="61"/>
      <c r="BR84" s="61"/>
      <c r="BS84" s="61"/>
      <c r="BT84" s="61"/>
      <c r="BU84" s="61"/>
      <c r="BV84" s="61"/>
      <c r="BW84" s="61"/>
      <c r="BX84" s="61"/>
      <c r="BY84" s="61"/>
      <c r="BZ84" s="61"/>
      <c r="CA84" s="61"/>
      <c r="CB84" s="107">
        <v>2600000000</v>
      </c>
      <c r="CC84" s="107">
        <v>250000000</v>
      </c>
      <c r="CD84" s="61"/>
      <c r="CE84" s="61"/>
      <c r="CF84" s="105">
        <v>1000000</v>
      </c>
      <c r="CG84" s="61"/>
      <c r="CH84" s="61"/>
      <c r="CI84" s="61"/>
      <c r="CJ84" s="61"/>
      <c r="CK84" s="61"/>
      <c r="CL84" s="62"/>
      <c r="CM84" s="62"/>
      <c r="CN84" s="62"/>
      <c r="CO84" s="62"/>
      <c r="CP84" s="62"/>
      <c r="CQ84" s="62"/>
      <c r="CR84" s="62"/>
      <c r="CS84" s="62"/>
      <c r="CT84" s="62"/>
      <c r="CU84" s="62"/>
      <c r="CV84" s="62"/>
      <c r="CW84" s="62"/>
      <c r="CX84" s="62"/>
      <c r="CY84" s="62"/>
      <c r="CZ84" s="62"/>
      <c r="DA84" s="62"/>
      <c r="DB84" s="62"/>
      <c r="DC84" s="62"/>
      <c r="DD84" s="62"/>
      <c r="DE84" s="62"/>
      <c r="DF84" s="62"/>
      <c r="DG84" s="62"/>
      <c r="DH84" s="62"/>
      <c r="DI84" s="62"/>
      <c r="DJ84" s="62"/>
      <c r="DK84" s="62"/>
      <c r="DL84" s="62"/>
      <c r="DM84" s="62"/>
      <c r="DN84" s="62"/>
      <c r="DO84" s="62"/>
      <c r="DP84" s="62"/>
      <c r="DQ84" s="62"/>
      <c r="DR84" s="62"/>
      <c r="DS84" s="62"/>
      <c r="DT84" s="62"/>
      <c r="DU84" s="62"/>
      <c r="DV84" s="62"/>
      <c r="DW84" s="62"/>
      <c r="DX84" s="62"/>
      <c r="DY84" s="62"/>
      <c r="DZ84" s="62"/>
      <c r="EA84" s="62"/>
      <c r="EB84" s="62"/>
      <c r="EC84" s="62"/>
      <c r="ED84" s="62"/>
      <c r="EE84" s="62"/>
      <c r="EF84" s="62"/>
      <c r="EG84" s="62"/>
      <c r="EH84" s="62"/>
      <c r="EI84" s="62"/>
      <c r="EJ84" s="62"/>
      <c r="EK84" s="62"/>
      <c r="EL84" s="62"/>
      <c r="EM84" s="62"/>
      <c r="EN84" s="62"/>
      <c r="EO84" s="62"/>
      <c r="EP84" s="62"/>
      <c r="EQ84" s="62"/>
      <c r="ER84" s="62"/>
      <c r="ES84" s="62"/>
      <c r="ET84" s="62"/>
      <c r="EU84" s="62"/>
      <c r="EV84" s="62"/>
      <c r="EW84" s="62"/>
      <c r="EX84" s="62"/>
      <c r="EY84" s="62"/>
      <c r="EZ84" s="62"/>
      <c r="FA84" s="62"/>
      <c r="FB84" s="62"/>
      <c r="FC84" s="62"/>
      <c r="FD84" s="62"/>
      <c r="FE84" s="62"/>
      <c r="FF84" s="62"/>
      <c r="FG84" s="62"/>
      <c r="FH84" s="62"/>
      <c r="FI84" s="62"/>
      <c r="FJ84" s="62"/>
      <c r="FK84" s="62"/>
      <c r="FL84" s="62"/>
      <c r="FM84" s="62"/>
      <c r="FN84" s="62"/>
      <c r="FO84" s="62"/>
      <c r="FP84" s="62"/>
      <c r="FQ84" s="62"/>
      <c r="FR84" s="62"/>
      <c r="FS84" s="62"/>
      <c r="FT84" s="62"/>
      <c r="FU84" s="62"/>
      <c r="FV84" s="62"/>
      <c r="FW84" s="62"/>
      <c r="FX84" s="62"/>
      <c r="FY84" s="62"/>
      <c r="FZ84" s="62"/>
      <c r="GA84" s="62"/>
      <c r="GB84" s="62"/>
      <c r="GC84" s="62"/>
      <c r="GD84" s="62"/>
      <c r="GE84" s="62"/>
      <c r="GF84" s="62"/>
      <c r="GG84" s="62"/>
      <c r="GH84" s="62"/>
      <c r="GI84" s="62"/>
      <c r="GJ84" s="62"/>
      <c r="GK84" s="62"/>
      <c r="GL84" s="62"/>
      <c r="GM84" s="62"/>
      <c r="GN84" s="62"/>
      <c r="GO84" s="62"/>
      <c r="GP84" s="62"/>
      <c r="GQ84" s="62"/>
      <c r="GR84" s="62"/>
      <c r="GS84" s="62"/>
      <c r="GT84" s="62"/>
      <c r="GU84" s="62"/>
      <c r="GV84" s="62"/>
      <c r="GW84" s="62"/>
      <c r="GX84" s="62"/>
      <c r="GY84" s="62"/>
      <c r="GZ84" s="62"/>
      <c r="HA84" s="62"/>
      <c r="HB84" s="62"/>
      <c r="HC84" s="62"/>
      <c r="HD84" s="62"/>
      <c r="HE84" s="62"/>
      <c r="HF84" s="62"/>
      <c r="HG84" s="62"/>
      <c r="HH84" s="62"/>
      <c r="HI84" s="62"/>
      <c r="HJ84" s="62"/>
      <c r="HK84" s="62"/>
      <c r="HL84" s="62"/>
      <c r="HM84" s="62"/>
      <c r="HN84" s="62"/>
      <c r="HO84" s="62"/>
      <c r="HP84" s="62"/>
      <c r="HQ84" s="62"/>
      <c r="HR84" s="62"/>
      <c r="HS84" s="62"/>
      <c r="HT84" s="62"/>
      <c r="HU84" s="62"/>
      <c r="HV84" s="62"/>
      <c r="HW84" s="62"/>
    </row>
    <row r="85" spans="1:231">
      <c r="A85" s="78" t="s">
        <v>131</v>
      </c>
      <c r="B85" s="78" t="s">
        <v>99</v>
      </c>
      <c r="C85" s="78" t="s">
        <v>99</v>
      </c>
      <c r="D85" s="78" t="s">
        <v>93</v>
      </c>
      <c r="E85" s="78" t="s">
        <v>127</v>
      </c>
      <c r="F85" s="79"/>
      <c r="G85" s="80"/>
      <c r="H85" s="80"/>
      <c r="I85" s="80"/>
      <c r="J85" s="80"/>
      <c r="K85" s="80"/>
      <c r="L85" s="80"/>
      <c r="M85" s="80"/>
      <c r="N85" s="80"/>
      <c r="O85" s="80"/>
      <c r="P85" s="81" t="s">
        <v>153</v>
      </c>
      <c r="Q85" s="81"/>
      <c r="R85" s="203"/>
      <c r="S85" s="203"/>
      <c r="T85" s="203"/>
      <c r="U85" s="203"/>
      <c r="V85" s="203"/>
      <c r="W85" s="203"/>
      <c r="X85" s="203"/>
      <c r="Y85" s="203"/>
      <c r="Z85" s="203"/>
      <c r="AA85" s="203"/>
      <c r="AB85" s="40">
        <f t="shared" si="2"/>
        <v>0</v>
      </c>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c r="CC85" s="67"/>
      <c r="CD85" s="67"/>
      <c r="CE85" s="67"/>
      <c r="CF85" s="67"/>
      <c r="CG85" s="67"/>
      <c r="CH85" s="67"/>
      <c r="CI85" s="67"/>
      <c r="CJ85" s="67"/>
      <c r="CK85" s="67"/>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c r="EA85" s="11"/>
      <c r="EB85" s="11"/>
      <c r="EC85" s="11"/>
      <c r="ED85" s="11"/>
      <c r="EE85" s="11"/>
      <c r="EF85" s="11"/>
      <c r="EG85" s="11"/>
      <c r="EH85" s="11"/>
      <c r="EI85" s="11"/>
      <c r="EJ85" s="11"/>
      <c r="EK85" s="11"/>
      <c r="EL85" s="11"/>
      <c r="EM85" s="11"/>
      <c r="EN85" s="11"/>
      <c r="EO85" s="11"/>
      <c r="EP85" s="11"/>
      <c r="EQ85" s="11"/>
      <c r="ER85" s="11"/>
      <c r="ES85" s="11"/>
      <c r="ET85" s="11"/>
      <c r="EU85" s="11"/>
      <c r="EV85" s="11"/>
      <c r="EW85" s="11"/>
      <c r="EX85" s="11"/>
      <c r="EY85" s="11"/>
      <c r="EZ85" s="11"/>
      <c r="FA85" s="11"/>
      <c r="FB85" s="11"/>
      <c r="FC85" s="11"/>
      <c r="FD85" s="11"/>
      <c r="FE85" s="11"/>
      <c r="FF85" s="11"/>
      <c r="FG85" s="11"/>
      <c r="FH85" s="11"/>
      <c r="FI85" s="11"/>
      <c r="FJ85" s="11"/>
      <c r="FK85" s="11"/>
      <c r="FL85" s="11"/>
      <c r="FM85" s="11"/>
      <c r="FN85" s="11"/>
      <c r="FO85" s="11"/>
      <c r="FP85" s="11"/>
      <c r="FQ85" s="11"/>
      <c r="FR85" s="11"/>
      <c r="FS85" s="11"/>
      <c r="FT85" s="11"/>
      <c r="FU85" s="11"/>
      <c r="FV85" s="11"/>
      <c r="FW85" s="11"/>
      <c r="FX85" s="11"/>
      <c r="FY85" s="11"/>
      <c r="FZ85" s="11"/>
      <c r="GA85" s="11"/>
      <c r="GB85" s="11"/>
      <c r="GC85" s="11"/>
      <c r="GD85" s="11"/>
      <c r="GE85" s="11"/>
      <c r="GF85" s="11"/>
      <c r="GG85" s="11"/>
      <c r="GH85" s="11"/>
      <c r="GI85" s="11"/>
      <c r="GJ85" s="11"/>
      <c r="GK85" s="11"/>
      <c r="GL85" s="11"/>
      <c r="GM85" s="11"/>
      <c r="GN85" s="11"/>
      <c r="GO85" s="11"/>
      <c r="GP85" s="11"/>
      <c r="GQ85" s="11"/>
      <c r="GR85" s="11"/>
      <c r="GS85" s="11"/>
      <c r="GT85" s="11"/>
      <c r="GU85" s="11"/>
      <c r="GV85" s="11"/>
      <c r="GW85" s="11"/>
      <c r="GX85" s="11"/>
      <c r="GY85" s="11"/>
      <c r="GZ85" s="11"/>
      <c r="HA85" s="11"/>
      <c r="HB85" s="11"/>
      <c r="HC85" s="11"/>
      <c r="HD85" s="11"/>
      <c r="HE85" s="11"/>
      <c r="HF85" s="11"/>
      <c r="HG85" s="11"/>
      <c r="HH85" s="11"/>
      <c r="HI85" s="11"/>
      <c r="HJ85" s="11"/>
      <c r="HK85" s="11"/>
      <c r="HL85" s="11"/>
      <c r="HM85" s="11"/>
      <c r="HN85" s="11"/>
      <c r="HO85" s="11"/>
      <c r="HP85" s="11"/>
      <c r="HQ85" s="11"/>
      <c r="HR85" s="11"/>
      <c r="HS85" s="11"/>
      <c r="HT85" s="11"/>
      <c r="HU85" s="11"/>
      <c r="HV85" s="11"/>
      <c r="HW85" s="11"/>
    </row>
    <row r="86" spans="1:231" s="65" customFormat="1" ht="78.75">
      <c r="A86" s="58" t="s">
        <v>131</v>
      </c>
      <c r="B86" s="58" t="s">
        <v>99</v>
      </c>
      <c r="C86" s="58" t="s">
        <v>99</v>
      </c>
      <c r="D86" s="58" t="s">
        <v>93</v>
      </c>
      <c r="E86" s="58" t="s">
        <v>127</v>
      </c>
      <c r="F86" s="59">
        <v>2019005810176</v>
      </c>
      <c r="G86" s="58" t="s">
        <v>302</v>
      </c>
      <c r="H86" s="58" t="s">
        <v>224</v>
      </c>
      <c r="I86" s="58"/>
      <c r="J86" s="58"/>
      <c r="K86" s="58"/>
      <c r="L86" s="58"/>
      <c r="M86" s="58"/>
      <c r="N86" s="58"/>
      <c r="O86" s="58"/>
      <c r="P86" s="106" t="s">
        <v>223</v>
      </c>
      <c r="Q86" s="39">
        <f t="shared" si="3"/>
        <v>303750000</v>
      </c>
      <c r="R86" s="198" t="s">
        <v>644</v>
      </c>
      <c r="S86" s="198" t="s">
        <v>645</v>
      </c>
      <c r="T86" s="198" t="s">
        <v>646</v>
      </c>
      <c r="U86" s="198" t="s">
        <v>647</v>
      </c>
      <c r="V86" s="198" t="s">
        <v>479</v>
      </c>
      <c r="W86" s="217" t="s">
        <v>480</v>
      </c>
      <c r="X86" s="198">
        <v>2000000000</v>
      </c>
      <c r="Y86" s="198" t="s">
        <v>149</v>
      </c>
      <c r="Z86" s="198" t="s">
        <v>648</v>
      </c>
      <c r="AA86" s="198"/>
      <c r="AB86" s="40">
        <f t="shared" si="2"/>
        <v>303750000</v>
      </c>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9">
        <v>300000000</v>
      </c>
      <c r="BE86" s="61">
        <v>3750000</v>
      </c>
      <c r="BF86" s="61"/>
      <c r="BG86" s="61"/>
      <c r="BH86" s="61"/>
      <c r="BI86" s="61"/>
      <c r="BJ86" s="61"/>
      <c r="BK86" s="61"/>
      <c r="BL86" s="61"/>
      <c r="BM86" s="61"/>
      <c r="BN86" s="61"/>
      <c r="BO86" s="61"/>
      <c r="BP86" s="61"/>
      <c r="BQ86" s="61"/>
      <c r="BR86" s="61"/>
      <c r="BS86" s="61"/>
      <c r="BT86" s="61"/>
      <c r="BU86" s="61"/>
      <c r="BV86" s="61"/>
      <c r="BW86" s="61"/>
      <c r="BX86" s="61"/>
      <c r="BY86" s="61"/>
      <c r="BZ86" s="61"/>
      <c r="CA86" s="61"/>
      <c r="CB86" s="61"/>
      <c r="CC86" s="61"/>
      <c r="CD86" s="61"/>
      <c r="CE86" s="61"/>
      <c r="CF86" s="61"/>
      <c r="CG86" s="61"/>
      <c r="CH86" s="61"/>
      <c r="CI86" s="61"/>
      <c r="CJ86" s="61"/>
      <c r="CK86" s="61"/>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c r="DU86" s="62"/>
      <c r="DV86" s="62"/>
      <c r="DW86" s="62"/>
      <c r="DX86" s="62"/>
      <c r="DY86" s="62"/>
      <c r="DZ86" s="62"/>
      <c r="EA86" s="62"/>
      <c r="EB86" s="62"/>
      <c r="EC86" s="62"/>
      <c r="ED86" s="62"/>
      <c r="EE86" s="62"/>
      <c r="EF86" s="62"/>
      <c r="EG86" s="62"/>
      <c r="EH86" s="62"/>
      <c r="EI86" s="62"/>
      <c r="EJ86" s="62"/>
      <c r="EK86" s="62"/>
      <c r="EL86" s="62"/>
      <c r="EM86" s="62"/>
      <c r="EN86" s="62"/>
      <c r="EO86" s="62"/>
      <c r="EP86" s="62"/>
      <c r="EQ86" s="62"/>
      <c r="ER86" s="62"/>
      <c r="ES86" s="62"/>
      <c r="ET86" s="62"/>
      <c r="EU86" s="62"/>
      <c r="EV86" s="62"/>
      <c r="EW86" s="62"/>
      <c r="EX86" s="62"/>
      <c r="EY86" s="62"/>
      <c r="EZ86" s="62"/>
      <c r="FA86" s="62"/>
      <c r="FB86" s="62"/>
      <c r="FC86" s="62"/>
      <c r="FD86" s="62"/>
      <c r="FE86" s="62"/>
      <c r="FF86" s="62"/>
      <c r="FG86" s="62"/>
      <c r="FH86" s="62"/>
      <c r="FI86" s="62"/>
      <c r="FJ86" s="62"/>
      <c r="FK86" s="62"/>
      <c r="FL86" s="62"/>
      <c r="FM86" s="62"/>
      <c r="FN86" s="62"/>
      <c r="FO86" s="62"/>
      <c r="FP86" s="62"/>
      <c r="FQ86" s="62"/>
      <c r="FR86" s="62"/>
      <c r="FS86" s="62"/>
      <c r="FT86" s="62"/>
      <c r="FU86" s="62"/>
      <c r="FV86" s="62"/>
      <c r="FW86" s="62"/>
      <c r="FX86" s="62"/>
      <c r="FY86" s="62"/>
      <c r="FZ86" s="62"/>
      <c r="GA86" s="62"/>
      <c r="GB86" s="62"/>
      <c r="GC86" s="62"/>
      <c r="GD86" s="62"/>
      <c r="GE86" s="62"/>
      <c r="GF86" s="62"/>
      <c r="GG86" s="62"/>
      <c r="GH86" s="62"/>
      <c r="GI86" s="62"/>
      <c r="GJ86" s="62"/>
      <c r="GK86" s="62"/>
      <c r="GL86" s="62"/>
      <c r="GM86" s="62"/>
      <c r="GN86" s="62"/>
      <c r="GO86" s="62"/>
      <c r="GP86" s="62"/>
      <c r="GQ86" s="62"/>
      <c r="GR86" s="62"/>
      <c r="GS86" s="62"/>
      <c r="GT86" s="62"/>
      <c r="GU86" s="62"/>
      <c r="GV86" s="62"/>
      <c r="GW86" s="62"/>
      <c r="GX86" s="62"/>
      <c r="GY86" s="62"/>
      <c r="GZ86" s="62"/>
      <c r="HA86" s="62"/>
      <c r="HB86" s="62"/>
      <c r="HC86" s="62"/>
      <c r="HD86" s="62"/>
      <c r="HE86" s="62"/>
      <c r="HF86" s="62"/>
      <c r="HG86" s="62"/>
      <c r="HH86" s="62"/>
      <c r="HI86" s="62"/>
      <c r="HJ86" s="62"/>
      <c r="HK86" s="62"/>
      <c r="HL86" s="62"/>
      <c r="HM86" s="62"/>
      <c r="HN86" s="62"/>
      <c r="HO86" s="62"/>
      <c r="HP86" s="62"/>
      <c r="HQ86" s="64"/>
      <c r="HR86" s="64"/>
      <c r="HS86" s="64"/>
      <c r="HT86" s="64"/>
      <c r="HU86" s="64"/>
      <c r="HV86" s="64"/>
      <c r="HW86" s="64"/>
    </row>
    <row r="87" spans="1:231">
      <c r="A87" s="35" t="s">
        <v>131</v>
      </c>
      <c r="B87" s="35" t="s">
        <v>69</v>
      </c>
      <c r="C87" s="35"/>
      <c r="D87" s="35"/>
      <c r="E87" s="35"/>
      <c r="F87" s="36"/>
      <c r="G87" s="37"/>
      <c r="H87" s="37"/>
      <c r="I87" s="37"/>
      <c r="J87" s="37"/>
      <c r="K87" s="37"/>
      <c r="L87" s="37"/>
      <c r="M87" s="37"/>
      <c r="N87" s="37"/>
      <c r="O87" s="37"/>
      <c r="P87" s="38" t="s">
        <v>115</v>
      </c>
      <c r="Q87" s="38"/>
      <c r="R87" s="204"/>
      <c r="S87" s="204"/>
      <c r="T87" s="204"/>
      <c r="U87" s="204"/>
      <c r="V87" s="204"/>
      <c r="W87" s="204"/>
      <c r="X87" s="204"/>
      <c r="Y87" s="204"/>
      <c r="Z87" s="204"/>
      <c r="AA87" s="204"/>
      <c r="AB87" s="40">
        <f t="shared" si="2"/>
        <v>0</v>
      </c>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c r="CC87" s="67"/>
      <c r="CD87" s="67"/>
      <c r="CE87" s="67"/>
      <c r="CF87" s="67"/>
      <c r="CG87" s="67"/>
      <c r="CH87" s="67"/>
      <c r="CI87" s="67"/>
      <c r="CJ87" s="67"/>
      <c r="CK87" s="67"/>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11"/>
      <c r="HR87" s="11"/>
      <c r="HS87" s="11"/>
      <c r="HT87" s="11"/>
      <c r="HU87" s="11"/>
      <c r="HV87" s="11"/>
      <c r="HW87" s="11"/>
    </row>
    <row r="88" spans="1:231">
      <c r="A88" s="43" t="s">
        <v>131</v>
      </c>
      <c r="B88" s="43" t="s">
        <v>69</v>
      </c>
      <c r="C88" s="43" t="s">
        <v>93</v>
      </c>
      <c r="D88" s="43"/>
      <c r="E88" s="43"/>
      <c r="F88" s="44"/>
      <c r="G88" s="43"/>
      <c r="H88" s="45"/>
      <c r="I88" s="45"/>
      <c r="J88" s="45"/>
      <c r="K88" s="45"/>
      <c r="L88" s="45"/>
      <c r="M88" s="45"/>
      <c r="N88" s="45"/>
      <c r="O88" s="45"/>
      <c r="P88" s="46" t="s">
        <v>116</v>
      </c>
      <c r="Q88" s="46"/>
      <c r="R88" s="205"/>
      <c r="S88" s="205"/>
      <c r="T88" s="205"/>
      <c r="U88" s="205"/>
      <c r="V88" s="205"/>
      <c r="W88" s="205"/>
      <c r="X88" s="205"/>
      <c r="Y88" s="205"/>
      <c r="Z88" s="205"/>
      <c r="AA88" s="205"/>
      <c r="AB88" s="40">
        <f t="shared" si="2"/>
        <v>0</v>
      </c>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42"/>
      <c r="CM88" s="42"/>
      <c r="CN88" s="42"/>
      <c r="CO88" s="42"/>
      <c r="CP88" s="42"/>
      <c r="CQ88" s="42"/>
      <c r="CR88" s="42"/>
      <c r="CS88" s="42"/>
      <c r="CT88" s="42"/>
      <c r="CU88" s="42"/>
      <c r="CV88" s="42"/>
      <c r="CW88" s="42"/>
      <c r="CX88" s="42"/>
      <c r="CY88" s="42"/>
      <c r="CZ88" s="42"/>
      <c r="DA88" s="42"/>
      <c r="DB88" s="42"/>
      <c r="DC88" s="42"/>
      <c r="DD88" s="42"/>
      <c r="DE88" s="42"/>
      <c r="DF88" s="42"/>
      <c r="DG88" s="42"/>
      <c r="DH88" s="42"/>
      <c r="DI88" s="42"/>
      <c r="DJ88" s="42"/>
      <c r="DK88" s="42"/>
      <c r="DL88" s="42"/>
      <c r="DM88" s="42"/>
      <c r="DN88" s="42"/>
      <c r="DO88" s="42"/>
      <c r="DP88" s="42"/>
      <c r="DQ88" s="42"/>
      <c r="DR88" s="42"/>
      <c r="DS88" s="42"/>
      <c r="DT88" s="42"/>
      <c r="DU88" s="42"/>
      <c r="DV88" s="42"/>
      <c r="DW88" s="42"/>
      <c r="DX88" s="42"/>
      <c r="DY88" s="42"/>
      <c r="DZ88" s="42"/>
      <c r="EA88" s="42"/>
      <c r="EB88" s="42"/>
      <c r="EC88" s="42"/>
      <c r="ED88" s="42"/>
      <c r="EE88" s="42"/>
      <c r="EF88" s="42"/>
      <c r="EG88" s="42"/>
      <c r="EH88" s="42"/>
      <c r="EI88" s="42"/>
      <c r="EJ88" s="42"/>
      <c r="EK88" s="42"/>
      <c r="EL88" s="42"/>
      <c r="EM88" s="42"/>
      <c r="EN88" s="42"/>
      <c r="EO88" s="42"/>
      <c r="EP88" s="42"/>
      <c r="EQ88" s="42"/>
      <c r="ER88" s="42"/>
      <c r="ES88" s="42"/>
      <c r="ET88" s="42"/>
      <c r="EU88" s="42"/>
      <c r="EV88" s="42"/>
      <c r="EW88" s="42"/>
      <c r="EX88" s="42"/>
      <c r="EY88" s="42"/>
      <c r="EZ88" s="42"/>
      <c r="FA88" s="42"/>
      <c r="FB88" s="42"/>
      <c r="FC88" s="42"/>
      <c r="FD88" s="42"/>
      <c r="FE88" s="42"/>
      <c r="FF88" s="42"/>
      <c r="FG88" s="42"/>
      <c r="FH88" s="42"/>
      <c r="FI88" s="42"/>
      <c r="FJ88" s="42"/>
      <c r="FK88" s="42"/>
      <c r="FL88" s="42"/>
      <c r="FM88" s="42"/>
      <c r="FN88" s="42"/>
      <c r="FO88" s="42"/>
      <c r="FP88" s="42"/>
      <c r="FQ88" s="42"/>
      <c r="FR88" s="42"/>
      <c r="FS88" s="42"/>
      <c r="FT88" s="42"/>
      <c r="FU88" s="42"/>
      <c r="FV88" s="42"/>
      <c r="FW88" s="42"/>
      <c r="FX88" s="42"/>
      <c r="FY88" s="42"/>
      <c r="FZ88" s="42"/>
      <c r="GA88" s="42"/>
      <c r="GB88" s="42"/>
      <c r="GC88" s="42"/>
      <c r="GD88" s="42"/>
      <c r="GE88" s="42"/>
      <c r="GF88" s="42"/>
      <c r="GG88" s="42"/>
      <c r="GH88" s="42"/>
      <c r="GI88" s="42"/>
      <c r="GJ88" s="42"/>
      <c r="GK88" s="42"/>
      <c r="GL88" s="42"/>
      <c r="GM88" s="42"/>
      <c r="GN88" s="42"/>
      <c r="GO88" s="42"/>
      <c r="GP88" s="42"/>
      <c r="GQ88" s="42"/>
      <c r="GR88" s="42"/>
      <c r="GS88" s="42"/>
      <c r="GT88" s="42"/>
      <c r="GU88" s="42"/>
      <c r="GV88" s="42"/>
      <c r="GW88" s="42"/>
      <c r="GX88" s="42"/>
      <c r="GY88" s="42"/>
      <c r="GZ88" s="42"/>
      <c r="HA88" s="42"/>
      <c r="HB88" s="42"/>
      <c r="HC88" s="42"/>
      <c r="HD88" s="42"/>
      <c r="HE88" s="42"/>
      <c r="HF88" s="42"/>
      <c r="HG88" s="42"/>
      <c r="HH88" s="42"/>
      <c r="HI88" s="42"/>
      <c r="HJ88" s="42"/>
      <c r="HK88" s="42"/>
      <c r="HL88" s="42"/>
      <c r="HM88" s="42"/>
      <c r="HN88" s="42"/>
      <c r="HO88" s="42"/>
      <c r="HP88" s="42"/>
      <c r="HQ88" s="11"/>
      <c r="HR88" s="11"/>
      <c r="HS88" s="11"/>
      <c r="HT88" s="11"/>
      <c r="HU88" s="11"/>
      <c r="HV88" s="11"/>
      <c r="HW88" s="11"/>
    </row>
    <row r="89" spans="1:231">
      <c r="A89" s="70" t="s">
        <v>131</v>
      </c>
      <c r="B89" s="70" t="s">
        <v>69</v>
      </c>
      <c r="C89" s="70" t="s">
        <v>93</v>
      </c>
      <c r="D89" s="70" t="s">
        <v>114</v>
      </c>
      <c r="E89" s="70"/>
      <c r="F89" s="85"/>
      <c r="G89" s="72"/>
      <c r="H89" s="72"/>
      <c r="I89" s="72"/>
      <c r="J89" s="72"/>
      <c r="K89" s="72"/>
      <c r="L89" s="72"/>
      <c r="M89" s="72"/>
      <c r="N89" s="72"/>
      <c r="O89" s="72"/>
      <c r="P89" s="73" t="s">
        <v>136</v>
      </c>
      <c r="Q89" s="73"/>
      <c r="R89" s="206"/>
      <c r="S89" s="206"/>
      <c r="T89" s="206"/>
      <c r="U89" s="206"/>
      <c r="V89" s="206"/>
      <c r="W89" s="206"/>
      <c r="X89" s="206"/>
      <c r="Y89" s="206"/>
      <c r="Z89" s="206"/>
      <c r="AA89" s="206"/>
      <c r="AB89" s="40">
        <f t="shared" si="2"/>
        <v>0</v>
      </c>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c r="CE89" s="67"/>
      <c r="CF89" s="67"/>
      <c r="CG89" s="67"/>
      <c r="CH89" s="67"/>
      <c r="CI89" s="67"/>
      <c r="CJ89" s="67"/>
      <c r="CK89" s="67"/>
      <c r="CL89" s="42"/>
      <c r="CM89" s="42"/>
      <c r="CN89" s="42"/>
      <c r="CO89" s="42"/>
      <c r="CP89" s="42"/>
      <c r="CQ89" s="42"/>
      <c r="CR89" s="42"/>
      <c r="CS89" s="42"/>
      <c r="CT89" s="42"/>
      <c r="CU89" s="42"/>
      <c r="CV89" s="42"/>
      <c r="CW89" s="42"/>
      <c r="CX89" s="42"/>
      <c r="CY89" s="42"/>
      <c r="CZ89" s="42"/>
      <c r="DA89" s="42"/>
      <c r="DB89" s="42"/>
      <c r="DC89" s="42"/>
      <c r="DD89" s="42"/>
      <c r="DE89" s="42"/>
      <c r="DF89" s="42"/>
      <c r="DG89" s="42"/>
      <c r="DH89" s="42"/>
      <c r="DI89" s="42"/>
      <c r="DJ89" s="42"/>
      <c r="DK89" s="42"/>
      <c r="DL89" s="42"/>
      <c r="DM89" s="42"/>
      <c r="DN89" s="42"/>
      <c r="DO89" s="42"/>
      <c r="DP89" s="42"/>
      <c r="DQ89" s="42"/>
      <c r="DR89" s="42"/>
      <c r="DS89" s="42"/>
      <c r="DT89" s="42"/>
      <c r="DU89" s="42"/>
      <c r="DV89" s="42"/>
      <c r="DW89" s="42"/>
      <c r="DX89" s="42"/>
      <c r="DY89" s="42"/>
      <c r="DZ89" s="42"/>
      <c r="EA89" s="42"/>
      <c r="EB89" s="42"/>
      <c r="EC89" s="42"/>
      <c r="ED89" s="42"/>
      <c r="EE89" s="42"/>
      <c r="EF89" s="42"/>
      <c r="EG89" s="42"/>
      <c r="EH89" s="42"/>
      <c r="EI89" s="42"/>
      <c r="EJ89" s="42"/>
      <c r="EK89" s="42"/>
      <c r="EL89" s="42"/>
      <c r="EM89" s="42"/>
      <c r="EN89" s="42"/>
      <c r="EO89" s="42"/>
      <c r="EP89" s="42"/>
      <c r="EQ89" s="42"/>
      <c r="ER89" s="42"/>
      <c r="ES89" s="42"/>
      <c r="ET89" s="42"/>
      <c r="EU89" s="42"/>
      <c r="EV89" s="42"/>
      <c r="EW89" s="42"/>
      <c r="EX89" s="42"/>
      <c r="EY89" s="42"/>
      <c r="EZ89" s="42"/>
      <c r="FA89" s="42"/>
      <c r="FB89" s="42"/>
      <c r="FC89" s="42"/>
      <c r="FD89" s="42"/>
      <c r="FE89" s="42"/>
      <c r="FF89" s="42"/>
      <c r="FG89" s="42"/>
      <c r="FH89" s="42"/>
      <c r="FI89" s="42"/>
      <c r="FJ89" s="42"/>
      <c r="FK89" s="42"/>
      <c r="FL89" s="42"/>
      <c r="FM89" s="42"/>
      <c r="FN89" s="42"/>
      <c r="FO89" s="42"/>
      <c r="FP89" s="42"/>
      <c r="FQ89" s="42"/>
      <c r="FR89" s="42"/>
      <c r="FS89" s="42"/>
      <c r="FT89" s="42"/>
      <c r="FU89" s="42"/>
      <c r="FV89" s="42"/>
      <c r="FW89" s="42"/>
      <c r="FX89" s="42"/>
      <c r="FY89" s="42"/>
      <c r="FZ89" s="42"/>
      <c r="GA89" s="42"/>
      <c r="GB89" s="42"/>
      <c r="GC89" s="42"/>
      <c r="GD89" s="42"/>
      <c r="GE89" s="42"/>
      <c r="GF89" s="42"/>
      <c r="GG89" s="42"/>
      <c r="GH89" s="42"/>
      <c r="GI89" s="42"/>
      <c r="GJ89" s="42"/>
      <c r="GK89" s="42"/>
      <c r="GL89" s="42"/>
      <c r="GM89" s="42"/>
      <c r="GN89" s="42"/>
      <c r="GO89" s="42"/>
      <c r="GP89" s="42"/>
      <c r="GQ89" s="42"/>
      <c r="GR89" s="42"/>
      <c r="GS89" s="42"/>
      <c r="GT89" s="42"/>
      <c r="GU89" s="42"/>
      <c r="GV89" s="42"/>
      <c r="GW89" s="42"/>
      <c r="GX89" s="42"/>
      <c r="GY89" s="42"/>
      <c r="GZ89" s="42"/>
      <c r="HA89" s="42"/>
      <c r="HB89" s="42"/>
      <c r="HC89" s="42"/>
      <c r="HD89" s="42"/>
      <c r="HE89" s="42"/>
      <c r="HF89" s="42"/>
      <c r="HG89" s="42"/>
      <c r="HH89" s="42"/>
      <c r="HI89" s="42"/>
      <c r="HJ89" s="42"/>
      <c r="HK89" s="42"/>
      <c r="HL89" s="42"/>
      <c r="HM89" s="42"/>
      <c r="HN89" s="42"/>
      <c r="HO89" s="42"/>
      <c r="HP89" s="42"/>
      <c r="HQ89" s="11"/>
      <c r="HR89" s="11"/>
      <c r="HS89" s="11"/>
      <c r="HT89" s="11"/>
      <c r="HU89" s="11"/>
      <c r="HV89" s="11"/>
      <c r="HW89" s="11"/>
    </row>
    <row r="90" spans="1:231">
      <c r="A90" s="78" t="s">
        <v>131</v>
      </c>
      <c r="B90" s="78" t="s">
        <v>69</v>
      </c>
      <c r="C90" s="78" t="s">
        <v>93</v>
      </c>
      <c r="D90" s="78" t="s">
        <v>114</v>
      </c>
      <c r="E90" s="78" t="s">
        <v>155</v>
      </c>
      <c r="F90" s="79"/>
      <c r="G90" s="80"/>
      <c r="H90" s="80"/>
      <c r="I90" s="80"/>
      <c r="J90" s="80"/>
      <c r="K90" s="80"/>
      <c r="L90" s="80"/>
      <c r="M90" s="80"/>
      <c r="N90" s="80"/>
      <c r="O90" s="80"/>
      <c r="P90" s="81" t="s">
        <v>156</v>
      </c>
      <c r="Q90" s="81"/>
      <c r="R90" s="203"/>
      <c r="S90" s="203"/>
      <c r="T90" s="203"/>
      <c r="U90" s="203"/>
      <c r="V90" s="203"/>
      <c r="W90" s="203"/>
      <c r="X90" s="203"/>
      <c r="Y90" s="203"/>
      <c r="Z90" s="203"/>
      <c r="AA90" s="203"/>
      <c r="AB90" s="40">
        <f t="shared" si="2"/>
        <v>0</v>
      </c>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c r="EA90" s="11"/>
      <c r="EB90" s="11"/>
      <c r="EC90" s="11"/>
      <c r="ED90" s="11"/>
      <c r="EE90" s="11"/>
      <c r="EF90" s="11"/>
      <c r="EG90" s="11"/>
      <c r="EH90" s="11"/>
      <c r="EI90" s="11"/>
      <c r="EJ90" s="11"/>
      <c r="EK90" s="11"/>
      <c r="EL90" s="11"/>
      <c r="EM90" s="11"/>
      <c r="EN90" s="11"/>
      <c r="EO90" s="11"/>
      <c r="EP90" s="11"/>
      <c r="EQ90" s="11"/>
      <c r="ER90" s="11"/>
      <c r="ES90" s="11"/>
      <c r="ET90" s="11"/>
      <c r="EU90" s="11"/>
      <c r="EV90" s="11"/>
      <c r="EW90" s="11"/>
      <c r="EX90" s="11"/>
      <c r="EY90" s="11"/>
      <c r="EZ90" s="11"/>
      <c r="FA90" s="11"/>
      <c r="FB90" s="11"/>
      <c r="FC90" s="11"/>
      <c r="FD90" s="11"/>
      <c r="FE90" s="11"/>
      <c r="FF90" s="11"/>
      <c r="FG90" s="11"/>
      <c r="FH90" s="11"/>
      <c r="FI90" s="11"/>
      <c r="FJ90" s="11"/>
      <c r="FK90" s="11"/>
      <c r="FL90" s="11"/>
      <c r="FM90" s="11"/>
      <c r="FN90" s="11"/>
      <c r="FO90" s="11"/>
      <c r="FP90" s="11"/>
      <c r="FQ90" s="11"/>
      <c r="FR90" s="11"/>
      <c r="FS90" s="11"/>
      <c r="FT90" s="11"/>
      <c r="FU90" s="11"/>
      <c r="FV90" s="11"/>
      <c r="FW90" s="11"/>
      <c r="FX90" s="11"/>
      <c r="FY90" s="11"/>
      <c r="FZ90" s="11"/>
      <c r="GA90" s="11"/>
      <c r="GB90" s="11"/>
      <c r="GC90" s="11"/>
      <c r="GD90" s="11"/>
      <c r="GE90" s="11"/>
      <c r="GF90" s="11"/>
      <c r="GG90" s="11"/>
      <c r="GH90" s="11"/>
      <c r="GI90" s="11"/>
      <c r="GJ90" s="11"/>
      <c r="GK90" s="11"/>
      <c r="GL90" s="11"/>
      <c r="GM90" s="11"/>
      <c r="GN90" s="11"/>
      <c r="GO90" s="11"/>
      <c r="GP90" s="11"/>
      <c r="GQ90" s="11"/>
      <c r="GR90" s="11"/>
      <c r="GS90" s="11"/>
      <c r="GT90" s="11"/>
      <c r="GU90" s="11"/>
      <c r="GV90" s="11"/>
      <c r="GW90" s="11"/>
      <c r="GX90" s="11"/>
      <c r="GY90" s="11"/>
      <c r="GZ90" s="11"/>
      <c r="HA90" s="11"/>
      <c r="HB90" s="11"/>
      <c r="HC90" s="11"/>
      <c r="HD90" s="11"/>
      <c r="HE90" s="11"/>
      <c r="HF90" s="11"/>
      <c r="HG90" s="11"/>
      <c r="HH90" s="11"/>
      <c r="HI90" s="11"/>
      <c r="HJ90" s="11"/>
      <c r="HK90" s="11"/>
      <c r="HL90" s="11"/>
      <c r="HM90" s="11"/>
      <c r="HN90" s="11"/>
      <c r="HO90" s="11"/>
      <c r="HP90" s="11"/>
      <c r="HQ90" s="11"/>
      <c r="HR90" s="11"/>
      <c r="HS90" s="11"/>
      <c r="HT90" s="11"/>
      <c r="HU90" s="11"/>
      <c r="HV90" s="11"/>
      <c r="HW90" s="11"/>
    </row>
    <row r="91" spans="1:231" s="65" customFormat="1" ht="36" customHeight="1">
      <c r="A91" s="58" t="s">
        <v>131</v>
      </c>
      <c r="B91" s="58" t="s">
        <v>69</v>
      </c>
      <c r="C91" s="58" t="s">
        <v>93</v>
      </c>
      <c r="D91" s="58" t="s">
        <v>114</v>
      </c>
      <c r="E91" s="58" t="s">
        <v>155</v>
      </c>
      <c r="F91" s="59">
        <v>2019005810173</v>
      </c>
      <c r="G91" s="58" t="s">
        <v>303</v>
      </c>
      <c r="H91" s="58" t="s">
        <v>208</v>
      </c>
      <c r="I91" s="58"/>
      <c r="J91" s="58"/>
      <c r="K91" s="58"/>
      <c r="L91" s="58"/>
      <c r="M91" s="58"/>
      <c r="N91" s="58"/>
      <c r="O91" s="58"/>
      <c r="P91" s="60" t="s">
        <v>227</v>
      </c>
      <c r="Q91" s="39">
        <f t="shared" si="3"/>
        <v>1000000000</v>
      </c>
      <c r="R91" s="207" t="s">
        <v>649</v>
      </c>
      <c r="S91" s="199" t="s">
        <v>650</v>
      </c>
      <c r="T91" s="199" t="s">
        <v>651</v>
      </c>
      <c r="U91" s="199" t="s">
        <v>652</v>
      </c>
      <c r="V91" s="200" t="s">
        <v>479</v>
      </c>
      <c r="W91" s="200" t="s">
        <v>480</v>
      </c>
      <c r="X91" s="208">
        <v>1200000000</v>
      </c>
      <c r="Y91" s="202" t="s">
        <v>149</v>
      </c>
      <c r="Z91" s="207"/>
      <c r="AA91" s="207" t="s">
        <v>443</v>
      </c>
      <c r="AB91" s="40">
        <f t="shared" si="2"/>
        <v>1000000000</v>
      </c>
      <c r="AC91" s="61">
        <v>190000000</v>
      </c>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K91" s="61"/>
      <c r="BL91" s="61"/>
      <c r="BM91" s="61"/>
      <c r="BN91" s="61"/>
      <c r="BO91" s="61"/>
      <c r="BP91" s="61"/>
      <c r="BQ91" s="61"/>
      <c r="BR91" s="61"/>
      <c r="BS91" s="61"/>
      <c r="BT91" s="61"/>
      <c r="BU91" s="61"/>
      <c r="BV91" s="61"/>
      <c r="BW91" s="61"/>
      <c r="BX91" s="61"/>
      <c r="BY91" s="61"/>
      <c r="BZ91" s="61">
        <v>10000000</v>
      </c>
      <c r="CA91" s="61"/>
      <c r="CB91" s="61"/>
      <c r="CC91" s="61"/>
      <c r="CD91" s="61">
        <v>800000000</v>
      </c>
      <c r="CE91" s="61"/>
      <c r="CF91" s="61"/>
      <c r="CG91" s="61"/>
      <c r="CH91" s="61"/>
      <c r="CI91" s="61"/>
      <c r="CJ91" s="61"/>
      <c r="CK91" s="61"/>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c r="DZ91" s="62"/>
      <c r="EA91" s="62"/>
      <c r="EB91" s="62"/>
      <c r="EC91" s="62"/>
      <c r="ED91" s="62"/>
      <c r="EE91" s="62"/>
      <c r="EF91" s="62"/>
      <c r="EG91" s="62"/>
      <c r="EH91" s="62"/>
      <c r="EI91" s="62"/>
      <c r="EJ91" s="62"/>
      <c r="EK91" s="62"/>
      <c r="EL91" s="62"/>
      <c r="EM91" s="62"/>
      <c r="EN91" s="62"/>
      <c r="EO91" s="62"/>
      <c r="EP91" s="62"/>
      <c r="EQ91" s="62"/>
      <c r="ER91" s="62"/>
      <c r="ES91" s="62"/>
      <c r="ET91" s="62"/>
      <c r="EU91" s="62"/>
      <c r="EV91" s="62"/>
      <c r="EW91" s="62"/>
      <c r="EX91" s="62"/>
      <c r="EY91" s="62"/>
      <c r="EZ91" s="62"/>
      <c r="FA91" s="62"/>
      <c r="FB91" s="62"/>
      <c r="FC91" s="62"/>
      <c r="FD91" s="62"/>
      <c r="FE91" s="62"/>
      <c r="FF91" s="62"/>
      <c r="FG91" s="62"/>
      <c r="FH91" s="62"/>
      <c r="FI91" s="62"/>
      <c r="FJ91" s="62"/>
      <c r="FK91" s="62"/>
      <c r="FL91" s="62"/>
      <c r="FM91" s="62"/>
      <c r="FN91" s="62"/>
      <c r="FO91" s="62"/>
      <c r="FP91" s="62"/>
      <c r="FQ91" s="62"/>
      <c r="FR91" s="62"/>
      <c r="FS91" s="62"/>
      <c r="FT91" s="62"/>
      <c r="FU91" s="62"/>
      <c r="FV91" s="62"/>
      <c r="FW91" s="62"/>
      <c r="FX91" s="62"/>
      <c r="FY91" s="62"/>
      <c r="FZ91" s="62"/>
      <c r="GA91" s="62"/>
      <c r="GB91" s="62"/>
      <c r="GC91" s="62"/>
      <c r="GD91" s="62"/>
      <c r="GE91" s="62"/>
      <c r="GF91" s="62"/>
      <c r="GG91" s="62"/>
      <c r="GH91" s="62"/>
      <c r="GI91" s="62"/>
      <c r="GJ91" s="62"/>
      <c r="GK91" s="62"/>
      <c r="GL91" s="62"/>
      <c r="GM91" s="62"/>
      <c r="GN91" s="62"/>
      <c r="GO91" s="62"/>
      <c r="GP91" s="62"/>
      <c r="GQ91" s="62"/>
      <c r="GR91" s="62"/>
      <c r="GS91" s="62"/>
      <c r="GT91" s="62"/>
      <c r="GU91" s="62"/>
      <c r="GV91" s="62"/>
      <c r="GW91" s="62"/>
      <c r="GX91" s="62"/>
      <c r="GY91" s="62"/>
      <c r="GZ91" s="62"/>
      <c r="HA91" s="62"/>
      <c r="HB91" s="62"/>
      <c r="HC91" s="62"/>
      <c r="HD91" s="62"/>
      <c r="HE91" s="62"/>
      <c r="HF91" s="62"/>
      <c r="HG91" s="62"/>
      <c r="HH91" s="62"/>
      <c r="HI91" s="62"/>
      <c r="HJ91" s="62"/>
      <c r="HK91" s="62"/>
      <c r="HL91" s="62"/>
      <c r="HM91" s="62"/>
      <c r="HN91" s="62"/>
      <c r="HO91" s="62"/>
      <c r="HP91" s="62"/>
      <c r="HQ91" s="64"/>
      <c r="HR91" s="64"/>
      <c r="HS91" s="64"/>
      <c r="HT91" s="64"/>
      <c r="HU91" s="64"/>
      <c r="HV91" s="64"/>
      <c r="HW91" s="64"/>
    </row>
    <row r="92" spans="1:231" s="175" customFormat="1" ht="52.5" customHeight="1" thickBot="1">
      <c r="A92" s="58" t="s">
        <v>131</v>
      </c>
      <c r="B92" s="58" t="s">
        <v>69</v>
      </c>
      <c r="C92" s="58" t="s">
        <v>93</v>
      </c>
      <c r="D92" s="58" t="s">
        <v>114</v>
      </c>
      <c r="E92" s="58" t="s">
        <v>155</v>
      </c>
      <c r="F92" s="59">
        <v>2019005810159</v>
      </c>
      <c r="G92" s="219" t="s">
        <v>417</v>
      </c>
      <c r="H92" s="220" t="s">
        <v>208</v>
      </c>
      <c r="I92" s="170"/>
      <c r="J92" s="170"/>
      <c r="K92" s="170"/>
      <c r="L92" s="170"/>
      <c r="M92" s="170"/>
      <c r="N92" s="170"/>
      <c r="O92" s="170"/>
      <c r="P92" s="93" t="s">
        <v>416</v>
      </c>
      <c r="Q92" s="39">
        <v>1000000000</v>
      </c>
      <c r="R92" s="207" t="s">
        <v>653</v>
      </c>
      <c r="S92" s="199" t="s">
        <v>654</v>
      </c>
      <c r="T92" s="199" t="s">
        <v>651</v>
      </c>
      <c r="U92" s="199" t="s">
        <v>655</v>
      </c>
      <c r="V92" s="200" t="s">
        <v>479</v>
      </c>
      <c r="W92" s="200" t="s">
        <v>480</v>
      </c>
      <c r="X92" s="208">
        <v>1498059425</v>
      </c>
      <c r="Y92" s="202" t="s">
        <v>149</v>
      </c>
      <c r="Z92" s="207"/>
      <c r="AA92" s="207" t="s">
        <v>443</v>
      </c>
      <c r="AB92" s="40">
        <f t="shared" si="2"/>
        <v>1000000000</v>
      </c>
      <c r="AC92" s="171">
        <v>0</v>
      </c>
      <c r="AD92" s="171"/>
      <c r="AE92" s="171"/>
      <c r="AF92" s="171"/>
      <c r="AG92" s="171"/>
      <c r="AH92" s="171"/>
      <c r="AI92" s="171"/>
      <c r="AJ92" s="171"/>
      <c r="AK92" s="171"/>
      <c r="AL92" s="171"/>
      <c r="AM92" s="171"/>
      <c r="AN92" s="171">
        <v>300000000</v>
      </c>
      <c r="AO92" s="171"/>
      <c r="AP92" s="171"/>
      <c r="AQ92" s="171">
        <v>50000000</v>
      </c>
      <c r="AR92" s="171">
        <v>50000000</v>
      </c>
      <c r="AS92" s="171"/>
      <c r="AT92" s="171"/>
      <c r="AU92" s="171"/>
      <c r="AV92" s="171"/>
      <c r="AW92" s="171"/>
      <c r="AX92" s="171"/>
      <c r="AY92" s="171"/>
      <c r="AZ92" s="171"/>
      <c r="BA92" s="171"/>
      <c r="BB92" s="183">
        <v>356250000</v>
      </c>
      <c r="BC92" s="171"/>
      <c r="BD92" s="171"/>
      <c r="BE92" s="171"/>
      <c r="BF92" s="171"/>
      <c r="BG92" s="171"/>
      <c r="BH92" s="171"/>
      <c r="BI92" s="172">
        <v>240000000</v>
      </c>
      <c r="BJ92" s="171">
        <v>3750000</v>
      </c>
      <c r="BK92" s="171"/>
      <c r="BL92" s="171"/>
      <c r="BM92" s="171"/>
      <c r="BN92" s="171"/>
      <c r="BO92" s="171"/>
      <c r="BP92" s="171"/>
      <c r="BQ92" s="171"/>
      <c r="BR92" s="171"/>
      <c r="BS92" s="171"/>
      <c r="BT92" s="171"/>
      <c r="BU92" s="171"/>
      <c r="BV92" s="171"/>
      <c r="BW92" s="171"/>
      <c r="BX92" s="171"/>
      <c r="BY92" s="171"/>
      <c r="BZ92" s="171"/>
      <c r="CA92" s="171"/>
      <c r="CB92" s="171"/>
      <c r="CC92" s="171"/>
      <c r="CD92" s="171"/>
      <c r="CE92" s="171"/>
      <c r="CF92" s="171"/>
      <c r="CG92" s="171"/>
      <c r="CH92" s="171"/>
      <c r="CI92" s="171"/>
      <c r="CJ92" s="171"/>
      <c r="CK92" s="171"/>
      <c r="CL92" s="173"/>
      <c r="CM92" s="173"/>
      <c r="CN92" s="173"/>
      <c r="CO92" s="173"/>
      <c r="CP92" s="173"/>
      <c r="CQ92" s="173"/>
      <c r="CR92" s="173"/>
      <c r="CS92" s="173"/>
      <c r="CT92" s="173"/>
      <c r="CU92" s="173"/>
      <c r="CV92" s="173"/>
      <c r="CW92" s="173"/>
      <c r="CX92" s="173"/>
      <c r="CY92" s="173"/>
      <c r="CZ92" s="173"/>
      <c r="DA92" s="173"/>
      <c r="DB92" s="173"/>
      <c r="DC92" s="173"/>
      <c r="DD92" s="173"/>
      <c r="DE92" s="173"/>
      <c r="DF92" s="173"/>
      <c r="DG92" s="173"/>
      <c r="DH92" s="173"/>
      <c r="DI92" s="173"/>
      <c r="DJ92" s="173"/>
      <c r="DK92" s="173"/>
      <c r="DL92" s="173"/>
      <c r="DM92" s="173"/>
      <c r="DN92" s="173"/>
      <c r="DO92" s="173"/>
      <c r="DP92" s="173"/>
      <c r="DQ92" s="173"/>
      <c r="DR92" s="173"/>
      <c r="DS92" s="173"/>
      <c r="DT92" s="173"/>
      <c r="DU92" s="173"/>
      <c r="DV92" s="173"/>
      <c r="DW92" s="173"/>
      <c r="DX92" s="173"/>
      <c r="DY92" s="173"/>
      <c r="DZ92" s="173"/>
      <c r="EA92" s="173"/>
      <c r="EB92" s="173"/>
      <c r="EC92" s="173"/>
      <c r="ED92" s="173"/>
      <c r="EE92" s="173"/>
      <c r="EF92" s="173"/>
      <c r="EG92" s="173"/>
      <c r="EH92" s="173"/>
      <c r="EI92" s="173"/>
      <c r="EJ92" s="173"/>
      <c r="EK92" s="173"/>
      <c r="EL92" s="173"/>
      <c r="EM92" s="173"/>
      <c r="EN92" s="173"/>
      <c r="EO92" s="173"/>
      <c r="EP92" s="173"/>
      <c r="EQ92" s="173"/>
      <c r="ER92" s="173"/>
      <c r="ES92" s="173"/>
      <c r="ET92" s="173"/>
      <c r="EU92" s="173"/>
      <c r="EV92" s="173"/>
      <c r="EW92" s="173"/>
      <c r="EX92" s="173"/>
      <c r="EY92" s="173"/>
      <c r="EZ92" s="173"/>
      <c r="FA92" s="173"/>
      <c r="FB92" s="173"/>
      <c r="FC92" s="173"/>
      <c r="FD92" s="173"/>
      <c r="FE92" s="173"/>
      <c r="FF92" s="173"/>
      <c r="FG92" s="173"/>
      <c r="FH92" s="173"/>
      <c r="FI92" s="173"/>
      <c r="FJ92" s="173"/>
      <c r="FK92" s="173"/>
      <c r="FL92" s="173"/>
      <c r="FM92" s="173"/>
      <c r="FN92" s="173"/>
      <c r="FO92" s="173"/>
      <c r="FP92" s="173"/>
      <c r="FQ92" s="173"/>
      <c r="FR92" s="173"/>
      <c r="FS92" s="173"/>
      <c r="FT92" s="173"/>
      <c r="FU92" s="173"/>
      <c r="FV92" s="173"/>
      <c r="FW92" s="173"/>
      <c r="FX92" s="173"/>
      <c r="FY92" s="173"/>
      <c r="FZ92" s="173"/>
      <c r="GA92" s="173"/>
      <c r="GB92" s="173"/>
      <c r="GC92" s="173"/>
      <c r="GD92" s="173"/>
      <c r="GE92" s="173"/>
      <c r="GF92" s="173"/>
      <c r="GG92" s="173"/>
      <c r="GH92" s="173"/>
      <c r="GI92" s="173"/>
      <c r="GJ92" s="173"/>
      <c r="GK92" s="173"/>
      <c r="GL92" s="173"/>
      <c r="GM92" s="173"/>
      <c r="GN92" s="173"/>
      <c r="GO92" s="173"/>
      <c r="GP92" s="173"/>
      <c r="GQ92" s="173"/>
      <c r="GR92" s="173"/>
      <c r="GS92" s="173"/>
      <c r="GT92" s="173"/>
      <c r="GU92" s="173"/>
      <c r="GV92" s="173"/>
      <c r="GW92" s="173"/>
      <c r="GX92" s="173"/>
      <c r="GY92" s="173"/>
      <c r="GZ92" s="173"/>
      <c r="HA92" s="173"/>
      <c r="HB92" s="173"/>
      <c r="HC92" s="173"/>
      <c r="HD92" s="173"/>
      <c r="HE92" s="173"/>
      <c r="HF92" s="173"/>
      <c r="HG92" s="173"/>
      <c r="HH92" s="173"/>
      <c r="HI92" s="173"/>
      <c r="HJ92" s="173"/>
      <c r="HK92" s="173"/>
      <c r="HL92" s="173"/>
      <c r="HM92" s="173"/>
      <c r="HN92" s="173"/>
      <c r="HO92" s="173"/>
      <c r="HP92" s="173"/>
      <c r="HQ92" s="174"/>
      <c r="HR92" s="174"/>
      <c r="HS92" s="174"/>
      <c r="HT92" s="174"/>
      <c r="HU92" s="174"/>
      <c r="HV92" s="174"/>
      <c r="HW92" s="174"/>
    </row>
    <row r="93" spans="1:231">
      <c r="A93" s="78" t="s">
        <v>131</v>
      </c>
      <c r="B93" s="78" t="s">
        <v>69</v>
      </c>
      <c r="C93" s="78" t="s">
        <v>93</v>
      </c>
      <c r="D93" s="78" t="s">
        <v>114</v>
      </c>
      <c r="E93" s="78" t="s">
        <v>157</v>
      </c>
      <c r="F93" s="79"/>
      <c r="G93" s="80"/>
      <c r="H93" s="80"/>
      <c r="I93" s="80"/>
      <c r="J93" s="80"/>
      <c r="K93" s="80"/>
      <c r="L93" s="80"/>
      <c r="M93" s="80"/>
      <c r="N93" s="80"/>
      <c r="O93" s="80"/>
      <c r="P93" s="81" t="s">
        <v>158</v>
      </c>
      <c r="Q93" s="81"/>
      <c r="R93" s="203"/>
      <c r="S93" s="203"/>
      <c r="T93" s="203"/>
      <c r="U93" s="203"/>
      <c r="V93" s="203"/>
      <c r="W93" s="203"/>
      <c r="X93" s="203"/>
      <c r="Y93" s="203"/>
      <c r="Z93" s="203"/>
      <c r="AA93" s="203"/>
      <c r="AB93" s="40">
        <f t="shared" si="2"/>
        <v>0</v>
      </c>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c r="BI93" s="66"/>
      <c r="BJ93" s="66"/>
      <c r="BK93" s="66"/>
      <c r="BL93" s="66"/>
      <c r="BM93" s="66"/>
      <c r="BN93" s="66"/>
      <c r="BO93" s="66"/>
      <c r="BP93" s="66"/>
      <c r="BQ93" s="66"/>
      <c r="BR93" s="66"/>
      <c r="BS93" s="66"/>
      <c r="BT93" s="66"/>
      <c r="BU93" s="66"/>
      <c r="BV93" s="66"/>
      <c r="BW93" s="66"/>
      <c r="BX93" s="66"/>
      <c r="BY93" s="66"/>
      <c r="BZ93" s="66"/>
      <c r="CA93" s="66"/>
      <c r="CB93" s="66"/>
      <c r="CC93" s="66"/>
      <c r="CD93" s="66"/>
      <c r="CE93" s="66"/>
      <c r="CF93" s="66"/>
      <c r="CG93" s="66"/>
      <c r="CH93" s="66"/>
      <c r="CI93" s="66"/>
      <c r="CJ93" s="66"/>
      <c r="CK93" s="66"/>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11"/>
      <c r="HR93" s="11"/>
      <c r="HS93" s="11"/>
      <c r="HT93" s="11"/>
      <c r="HU93" s="11"/>
      <c r="HV93" s="11"/>
      <c r="HW93" s="11"/>
    </row>
    <row r="94" spans="1:231" s="65" customFormat="1" ht="30.75" customHeight="1">
      <c r="A94" s="58" t="s">
        <v>131</v>
      </c>
      <c r="B94" s="58" t="s">
        <v>69</v>
      </c>
      <c r="C94" s="58" t="s">
        <v>93</v>
      </c>
      <c r="D94" s="58" t="s">
        <v>114</v>
      </c>
      <c r="E94" s="58" t="s">
        <v>157</v>
      </c>
      <c r="F94" s="59">
        <v>2018005810248</v>
      </c>
      <c r="G94" s="58" t="s">
        <v>304</v>
      </c>
      <c r="H94" s="58" t="s">
        <v>209</v>
      </c>
      <c r="I94" s="58"/>
      <c r="J94" s="58"/>
      <c r="K94" s="58"/>
      <c r="L94" s="58"/>
      <c r="M94" s="58"/>
      <c r="N94" s="58"/>
      <c r="O94" s="58"/>
      <c r="P94" s="93" t="s">
        <v>226</v>
      </c>
      <c r="Q94" s="39">
        <f t="shared" si="3"/>
        <v>133000000</v>
      </c>
      <c r="R94" s="198" t="s">
        <v>656</v>
      </c>
      <c r="S94" s="198" t="s">
        <v>657</v>
      </c>
      <c r="T94" s="198" t="s">
        <v>658</v>
      </c>
      <c r="U94" s="198" t="s">
        <v>659</v>
      </c>
      <c r="V94" s="198" t="s">
        <v>479</v>
      </c>
      <c r="W94" s="198" t="s">
        <v>480</v>
      </c>
      <c r="X94" s="198">
        <v>500000000</v>
      </c>
      <c r="Y94" s="199" t="s">
        <v>149</v>
      </c>
      <c r="Z94" s="199" t="s">
        <v>660</v>
      </c>
      <c r="AA94" s="198"/>
      <c r="AB94" s="40">
        <f t="shared" si="2"/>
        <v>133000000</v>
      </c>
      <c r="AC94" s="61"/>
      <c r="AD94" s="61"/>
      <c r="AE94" s="61"/>
      <c r="AF94" s="61"/>
      <c r="AG94" s="61"/>
      <c r="AH94" s="61"/>
      <c r="AI94" s="61"/>
      <c r="AJ94" s="61"/>
      <c r="AK94" s="61"/>
      <c r="AL94" s="61"/>
      <c r="AM94" s="61"/>
      <c r="AN94" s="61"/>
      <c r="AO94" s="61"/>
      <c r="AP94" s="61"/>
      <c r="AQ94" s="61"/>
      <c r="AR94" s="61"/>
      <c r="AS94" s="61"/>
      <c r="AT94" s="61"/>
      <c r="AU94" s="61"/>
      <c r="AV94" s="61"/>
      <c r="AW94" s="61"/>
      <c r="AX94" s="61"/>
      <c r="AY94" s="61"/>
      <c r="AZ94" s="61"/>
      <c r="BA94" s="61"/>
      <c r="BB94" s="61"/>
      <c r="BC94" s="61"/>
      <c r="BD94" s="61"/>
      <c r="BE94" s="61"/>
      <c r="BF94" s="69">
        <v>8000000</v>
      </c>
      <c r="BG94" s="69">
        <v>120000000</v>
      </c>
      <c r="BH94" s="69">
        <v>5000000</v>
      </c>
      <c r="BI94" s="61"/>
      <c r="BJ94" s="61"/>
      <c r="BK94" s="61"/>
      <c r="BL94" s="61"/>
      <c r="BM94" s="61"/>
      <c r="BN94" s="61"/>
      <c r="BO94" s="61"/>
      <c r="BP94" s="61"/>
      <c r="BQ94" s="61"/>
      <c r="BR94" s="61"/>
      <c r="BS94" s="61"/>
      <c r="BT94" s="61"/>
      <c r="BU94" s="61"/>
      <c r="BV94" s="61"/>
      <c r="BW94" s="61"/>
      <c r="BX94" s="61"/>
      <c r="BY94" s="61"/>
      <c r="BZ94" s="61"/>
      <c r="CA94" s="61"/>
      <c r="CB94" s="61"/>
      <c r="CC94" s="61"/>
      <c r="CD94" s="61"/>
      <c r="CE94" s="61"/>
      <c r="CF94" s="61"/>
      <c r="CG94" s="61"/>
      <c r="CH94" s="61"/>
      <c r="CI94" s="61"/>
      <c r="CJ94" s="61"/>
      <c r="CK94" s="61"/>
      <c r="CL94" s="64"/>
      <c r="CM94" s="64"/>
      <c r="CN94" s="64"/>
      <c r="CO94" s="64"/>
      <c r="CP94" s="64"/>
      <c r="CQ94" s="64"/>
      <c r="CR94" s="64"/>
      <c r="CS94" s="64"/>
      <c r="CT94" s="64"/>
      <c r="CU94" s="64"/>
      <c r="CV94" s="64"/>
      <c r="CW94" s="64"/>
      <c r="CX94" s="64"/>
      <c r="CY94" s="64"/>
      <c r="CZ94" s="64"/>
      <c r="DA94" s="64"/>
      <c r="DB94" s="64"/>
      <c r="DC94" s="64"/>
      <c r="DD94" s="64"/>
      <c r="DE94" s="64"/>
      <c r="DF94" s="64"/>
      <c r="DG94" s="64"/>
      <c r="DH94" s="64"/>
      <c r="DI94" s="64"/>
      <c r="DJ94" s="64"/>
      <c r="DK94" s="64"/>
      <c r="DL94" s="64"/>
      <c r="DM94" s="64"/>
      <c r="DN94" s="64"/>
      <c r="DO94" s="64"/>
      <c r="DP94" s="64"/>
      <c r="DQ94" s="64"/>
      <c r="DR94" s="64"/>
      <c r="DS94" s="64"/>
      <c r="DT94" s="64"/>
      <c r="DU94" s="64"/>
      <c r="DV94" s="64"/>
      <c r="DW94" s="64"/>
      <c r="DX94" s="64"/>
      <c r="DY94" s="64"/>
      <c r="DZ94" s="64"/>
      <c r="EA94" s="64"/>
      <c r="EB94" s="64"/>
      <c r="EC94" s="64"/>
      <c r="ED94" s="64"/>
      <c r="EE94" s="64"/>
      <c r="EF94" s="64"/>
      <c r="EG94" s="64"/>
      <c r="EH94" s="64"/>
      <c r="EI94" s="64"/>
      <c r="EJ94" s="64"/>
      <c r="EK94" s="64"/>
      <c r="EL94" s="64"/>
      <c r="EM94" s="64"/>
      <c r="EN94" s="64"/>
      <c r="EO94" s="64"/>
      <c r="EP94" s="64"/>
      <c r="EQ94" s="64"/>
      <c r="ER94" s="64"/>
      <c r="ES94" s="64"/>
      <c r="ET94" s="64"/>
      <c r="EU94" s="64"/>
      <c r="EV94" s="64"/>
      <c r="EW94" s="64"/>
      <c r="EX94" s="64"/>
      <c r="EY94" s="64"/>
      <c r="EZ94" s="64"/>
      <c r="FA94" s="64"/>
      <c r="FB94" s="64"/>
      <c r="FC94" s="64"/>
      <c r="FD94" s="64"/>
      <c r="FE94" s="64"/>
      <c r="FF94" s="64"/>
      <c r="FG94" s="64"/>
      <c r="FH94" s="64"/>
      <c r="FI94" s="64"/>
      <c r="FJ94" s="64"/>
      <c r="FK94" s="64"/>
      <c r="FL94" s="64"/>
      <c r="FM94" s="64"/>
      <c r="FN94" s="64"/>
      <c r="FO94" s="64"/>
      <c r="FP94" s="64"/>
      <c r="FQ94" s="64"/>
      <c r="FR94" s="64"/>
      <c r="FS94" s="64"/>
      <c r="FT94" s="64"/>
      <c r="FU94" s="64"/>
      <c r="FV94" s="64"/>
      <c r="FW94" s="64"/>
      <c r="FX94" s="64"/>
      <c r="FY94" s="64"/>
      <c r="FZ94" s="64"/>
      <c r="GA94" s="64"/>
      <c r="GB94" s="64"/>
      <c r="GC94" s="64"/>
      <c r="GD94" s="64"/>
      <c r="GE94" s="64"/>
      <c r="GF94" s="64"/>
      <c r="GG94" s="64"/>
      <c r="GH94" s="64"/>
      <c r="GI94" s="64"/>
      <c r="GJ94" s="64"/>
      <c r="GK94" s="64"/>
      <c r="GL94" s="64"/>
      <c r="GM94" s="64"/>
      <c r="GN94" s="64"/>
      <c r="GO94" s="64"/>
      <c r="GP94" s="64"/>
      <c r="GQ94" s="64"/>
      <c r="GR94" s="64"/>
      <c r="GS94" s="64"/>
      <c r="GT94" s="64"/>
      <c r="GU94" s="64"/>
      <c r="GV94" s="64"/>
      <c r="GW94" s="64"/>
      <c r="GX94" s="64"/>
      <c r="GY94" s="64"/>
      <c r="GZ94" s="64"/>
      <c r="HA94" s="64"/>
      <c r="HB94" s="64"/>
      <c r="HC94" s="64"/>
      <c r="HD94" s="64"/>
      <c r="HE94" s="64"/>
      <c r="HF94" s="64"/>
      <c r="HG94" s="64"/>
      <c r="HH94" s="64"/>
      <c r="HI94" s="64"/>
      <c r="HJ94" s="64"/>
      <c r="HK94" s="64"/>
      <c r="HL94" s="64"/>
      <c r="HM94" s="64"/>
      <c r="HN94" s="64"/>
      <c r="HO94" s="64"/>
      <c r="HP94" s="64"/>
      <c r="HQ94" s="64"/>
      <c r="HR94" s="64"/>
      <c r="HS94" s="64"/>
      <c r="HT94" s="64"/>
      <c r="HU94" s="64"/>
      <c r="HV94" s="64"/>
      <c r="HW94" s="64"/>
    </row>
    <row r="95" spans="1:231" s="65" customFormat="1" ht="90">
      <c r="A95" s="58" t="s">
        <v>131</v>
      </c>
      <c r="B95" s="58" t="s">
        <v>69</v>
      </c>
      <c r="C95" s="58" t="s">
        <v>93</v>
      </c>
      <c r="D95" s="58" t="s">
        <v>114</v>
      </c>
      <c r="E95" s="58" t="s">
        <v>157</v>
      </c>
      <c r="F95" s="59">
        <v>2019005810039</v>
      </c>
      <c r="G95" s="58" t="s">
        <v>305</v>
      </c>
      <c r="H95" s="58" t="s">
        <v>209</v>
      </c>
      <c r="I95" s="58"/>
      <c r="J95" s="58"/>
      <c r="K95" s="58"/>
      <c r="L95" s="58"/>
      <c r="M95" s="58"/>
      <c r="N95" s="58"/>
      <c r="O95" s="58"/>
      <c r="P95" s="60" t="s">
        <v>225</v>
      </c>
      <c r="Q95" s="39">
        <f t="shared" si="3"/>
        <v>120000000</v>
      </c>
      <c r="R95" s="198" t="s">
        <v>661</v>
      </c>
      <c r="S95" s="198" t="s">
        <v>662</v>
      </c>
      <c r="T95" s="198" t="s">
        <v>663</v>
      </c>
      <c r="U95" s="198" t="s">
        <v>664</v>
      </c>
      <c r="V95" s="198" t="s">
        <v>479</v>
      </c>
      <c r="W95" s="198" t="s">
        <v>480</v>
      </c>
      <c r="X95" s="198">
        <v>300000000</v>
      </c>
      <c r="Y95" s="199" t="s">
        <v>149</v>
      </c>
      <c r="Z95" s="199" t="s">
        <v>660</v>
      </c>
      <c r="AA95" s="198"/>
      <c r="AB95" s="40">
        <f t="shared" si="2"/>
        <v>120000000</v>
      </c>
      <c r="AC95" s="61"/>
      <c r="AD95" s="61"/>
      <c r="AE95" s="61"/>
      <c r="AF95" s="61"/>
      <c r="AG95" s="61"/>
      <c r="AH95" s="61"/>
      <c r="AI95" s="61"/>
      <c r="AJ95" s="61"/>
      <c r="AK95" s="61"/>
      <c r="AL95" s="61"/>
      <c r="AM95" s="61"/>
      <c r="AN95" s="61"/>
      <c r="AO95" s="61"/>
      <c r="AP95" s="61"/>
      <c r="AQ95" s="61"/>
      <c r="AR95" s="61"/>
      <c r="AS95" s="61"/>
      <c r="AT95" s="61"/>
      <c r="AU95" s="61"/>
      <c r="AV95" s="61"/>
      <c r="AW95" s="61"/>
      <c r="AX95" s="61"/>
      <c r="AY95" s="61"/>
      <c r="AZ95" s="61"/>
      <c r="BA95" s="61"/>
      <c r="BB95" s="61"/>
      <c r="BC95" s="61"/>
      <c r="BD95" s="61"/>
      <c r="BE95" s="61"/>
      <c r="BF95" s="61"/>
      <c r="BG95" s="69">
        <v>120000000</v>
      </c>
      <c r="BH95" s="61"/>
      <c r="BI95" s="61"/>
      <c r="BJ95" s="61"/>
      <c r="BK95" s="61"/>
      <c r="BL95" s="61"/>
      <c r="BM95" s="61"/>
      <c r="BN95" s="61"/>
      <c r="BO95" s="61"/>
      <c r="BP95" s="61"/>
      <c r="BQ95" s="61"/>
      <c r="BR95" s="61"/>
      <c r="BS95" s="61"/>
      <c r="BT95" s="61"/>
      <c r="BU95" s="61"/>
      <c r="BV95" s="61"/>
      <c r="BW95" s="61"/>
      <c r="BX95" s="61"/>
      <c r="BY95" s="61"/>
      <c r="BZ95" s="61"/>
      <c r="CA95" s="61"/>
      <c r="CB95" s="61"/>
      <c r="CC95" s="61"/>
      <c r="CD95" s="61"/>
      <c r="CE95" s="61"/>
      <c r="CF95" s="61"/>
      <c r="CG95" s="61"/>
      <c r="CH95" s="61"/>
      <c r="CI95" s="61"/>
      <c r="CJ95" s="61"/>
      <c r="CK95" s="61"/>
      <c r="CL95" s="64"/>
      <c r="CM95" s="64"/>
      <c r="CN95" s="64"/>
      <c r="CO95" s="64"/>
      <c r="CP95" s="64"/>
      <c r="CQ95" s="64"/>
      <c r="CR95" s="64"/>
      <c r="CS95" s="64"/>
      <c r="CT95" s="64"/>
      <c r="CU95" s="64"/>
      <c r="CV95" s="64"/>
      <c r="CW95" s="64"/>
      <c r="CX95" s="64"/>
      <c r="CY95" s="64"/>
      <c r="CZ95" s="64"/>
      <c r="DA95" s="64"/>
      <c r="DB95" s="64"/>
      <c r="DC95" s="64"/>
      <c r="DD95" s="64"/>
      <c r="DE95" s="64"/>
      <c r="DF95" s="64"/>
      <c r="DG95" s="64"/>
      <c r="DH95" s="64"/>
      <c r="DI95" s="64"/>
      <c r="DJ95" s="64"/>
      <c r="DK95" s="64"/>
      <c r="DL95" s="64"/>
      <c r="DM95" s="64"/>
      <c r="DN95" s="64"/>
      <c r="DO95" s="64"/>
      <c r="DP95" s="64"/>
      <c r="DQ95" s="64"/>
      <c r="DR95" s="64"/>
      <c r="DS95" s="64"/>
      <c r="DT95" s="64"/>
      <c r="DU95" s="64"/>
      <c r="DV95" s="64"/>
      <c r="DW95" s="64"/>
      <c r="DX95" s="64"/>
      <c r="DY95" s="64"/>
      <c r="DZ95" s="64"/>
      <c r="EA95" s="64"/>
      <c r="EB95" s="64"/>
      <c r="EC95" s="64"/>
      <c r="ED95" s="64"/>
      <c r="EE95" s="64"/>
      <c r="EF95" s="64"/>
      <c r="EG95" s="64"/>
      <c r="EH95" s="64"/>
      <c r="EI95" s="64"/>
      <c r="EJ95" s="64"/>
      <c r="EK95" s="64"/>
      <c r="EL95" s="64"/>
      <c r="EM95" s="64"/>
      <c r="EN95" s="64"/>
      <c r="EO95" s="64"/>
      <c r="EP95" s="64"/>
      <c r="EQ95" s="64"/>
      <c r="ER95" s="64"/>
      <c r="ES95" s="64"/>
      <c r="ET95" s="64"/>
      <c r="EU95" s="64"/>
      <c r="EV95" s="64"/>
      <c r="EW95" s="64"/>
      <c r="EX95" s="64"/>
      <c r="EY95" s="64"/>
      <c r="EZ95" s="64"/>
      <c r="FA95" s="64"/>
      <c r="FB95" s="64"/>
      <c r="FC95" s="64"/>
      <c r="FD95" s="64"/>
      <c r="FE95" s="64"/>
      <c r="FF95" s="64"/>
      <c r="FG95" s="64"/>
      <c r="FH95" s="64"/>
      <c r="FI95" s="64"/>
      <c r="FJ95" s="64"/>
      <c r="FK95" s="64"/>
      <c r="FL95" s="64"/>
      <c r="FM95" s="64"/>
      <c r="FN95" s="64"/>
      <c r="FO95" s="64"/>
      <c r="FP95" s="64"/>
      <c r="FQ95" s="64"/>
      <c r="FR95" s="64"/>
      <c r="FS95" s="64"/>
      <c r="FT95" s="64"/>
      <c r="FU95" s="64"/>
      <c r="FV95" s="64"/>
      <c r="FW95" s="64"/>
      <c r="FX95" s="64"/>
      <c r="FY95" s="64"/>
      <c r="FZ95" s="64"/>
      <c r="GA95" s="64"/>
      <c r="GB95" s="64"/>
      <c r="GC95" s="64"/>
      <c r="GD95" s="64"/>
      <c r="GE95" s="64"/>
      <c r="GF95" s="64"/>
      <c r="GG95" s="64"/>
      <c r="GH95" s="64"/>
      <c r="GI95" s="64"/>
      <c r="GJ95" s="64"/>
      <c r="GK95" s="64"/>
      <c r="GL95" s="64"/>
      <c r="GM95" s="64"/>
      <c r="GN95" s="64"/>
      <c r="GO95" s="64"/>
      <c r="GP95" s="64"/>
      <c r="GQ95" s="64"/>
      <c r="GR95" s="64"/>
      <c r="GS95" s="64"/>
      <c r="GT95" s="64"/>
      <c r="GU95" s="64"/>
      <c r="GV95" s="64"/>
      <c r="GW95" s="64"/>
      <c r="GX95" s="64"/>
      <c r="GY95" s="64"/>
      <c r="GZ95" s="64"/>
      <c r="HA95" s="64"/>
      <c r="HB95" s="64"/>
      <c r="HC95" s="64"/>
      <c r="HD95" s="64"/>
      <c r="HE95" s="64"/>
      <c r="HF95" s="64"/>
      <c r="HG95" s="64"/>
      <c r="HH95" s="64"/>
      <c r="HI95" s="64"/>
      <c r="HJ95" s="64"/>
      <c r="HK95" s="64"/>
      <c r="HL95" s="64"/>
      <c r="HM95" s="64"/>
      <c r="HN95" s="64"/>
      <c r="HO95" s="64"/>
      <c r="HP95" s="64"/>
      <c r="HQ95" s="64"/>
      <c r="HR95" s="64"/>
      <c r="HS95" s="64"/>
      <c r="HT95" s="64"/>
      <c r="HU95" s="64"/>
      <c r="HV95" s="64"/>
      <c r="HW95" s="64"/>
    </row>
    <row r="96" spans="1:231">
      <c r="A96" s="78" t="s">
        <v>131</v>
      </c>
      <c r="B96" s="78" t="s">
        <v>69</v>
      </c>
      <c r="C96" s="78" t="s">
        <v>93</v>
      </c>
      <c r="D96" s="78" t="s">
        <v>114</v>
      </c>
      <c r="E96" s="78" t="s">
        <v>159</v>
      </c>
      <c r="F96" s="79"/>
      <c r="G96" s="80"/>
      <c r="H96" s="80"/>
      <c r="I96" s="80"/>
      <c r="J96" s="80"/>
      <c r="K96" s="80"/>
      <c r="L96" s="80"/>
      <c r="M96" s="80"/>
      <c r="N96" s="80"/>
      <c r="O96" s="80"/>
      <c r="P96" s="81" t="s">
        <v>160</v>
      </c>
      <c r="Q96" s="81"/>
      <c r="R96" s="203"/>
      <c r="S96" s="203"/>
      <c r="T96" s="203"/>
      <c r="U96" s="203"/>
      <c r="V96" s="203"/>
      <c r="W96" s="203"/>
      <c r="X96" s="203"/>
      <c r="Y96" s="203"/>
      <c r="Z96" s="203"/>
      <c r="AA96" s="203"/>
      <c r="AB96" s="40">
        <f t="shared" si="2"/>
        <v>0</v>
      </c>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c r="BL96" s="66"/>
      <c r="BM96" s="66"/>
      <c r="BN96" s="66"/>
      <c r="BO96" s="66"/>
      <c r="BP96" s="66"/>
      <c r="BQ96" s="66"/>
      <c r="BR96" s="66"/>
      <c r="BS96" s="66"/>
      <c r="BT96" s="66"/>
      <c r="BU96" s="66"/>
      <c r="BV96" s="66"/>
      <c r="BW96" s="66"/>
      <c r="BX96" s="66"/>
      <c r="BY96" s="66"/>
      <c r="BZ96" s="66"/>
      <c r="CA96" s="66"/>
      <c r="CB96" s="66"/>
      <c r="CC96" s="66"/>
      <c r="CD96" s="66"/>
      <c r="CE96" s="66"/>
      <c r="CF96" s="66"/>
      <c r="CG96" s="66"/>
      <c r="CH96" s="66"/>
      <c r="CI96" s="66"/>
      <c r="CJ96" s="66"/>
      <c r="CK96" s="66"/>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11"/>
      <c r="HR96" s="11"/>
      <c r="HS96" s="11"/>
      <c r="HT96" s="11"/>
      <c r="HU96" s="11"/>
      <c r="HV96" s="11"/>
      <c r="HW96" s="11"/>
    </row>
    <row r="97" spans="1:231" s="65" customFormat="1" ht="44.25" customHeight="1">
      <c r="A97" s="68" t="s">
        <v>131</v>
      </c>
      <c r="B97" s="58" t="s">
        <v>69</v>
      </c>
      <c r="C97" s="58" t="s">
        <v>93</v>
      </c>
      <c r="D97" s="58" t="s">
        <v>114</v>
      </c>
      <c r="E97" s="58" t="s">
        <v>159</v>
      </c>
      <c r="F97" s="59">
        <v>2019005810143</v>
      </c>
      <c r="G97" s="58" t="s">
        <v>306</v>
      </c>
      <c r="H97" s="58" t="s">
        <v>209</v>
      </c>
      <c r="I97" s="58"/>
      <c r="J97" s="58"/>
      <c r="K97" s="58"/>
      <c r="L97" s="58"/>
      <c r="M97" s="58"/>
      <c r="N97" s="58"/>
      <c r="O97" s="58"/>
      <c r="P97" s="93" t="s">
        <v>218</v>
      </c>
      <c r="Q97" s="39">
        <f t="shared" si="3"/>
        <v>200000000</v>
      </c>
      <c r="R97" s="209" t="s">
        <v>665</v>
      </c>
      <c r="S97" s="209" t="s">
        <v>666</v>
      </c>
      <c r="T97" s="209" t="s">
        <v>667</v>
      </c>
      <c r="U97" s="209" t="s">
        <v>668</v>
      </c>
      <c r="V97" s="210" t="s">
        <v>479</v>
      </c>
      <c r="W97" s="210" t="s">
        <v>480</v>
      </c>
      <c r="X97" s="198">
        <v>4857359999.6499996</v>
      </c>
      <c r="Y97" s="199" t="s">
        <v>149</v>
      </c>
      <c r="Z97" s="199" t="s">
        <v>660</v>
      </c>
      <c r="AA97" s="199" t="s">
        <v>443</v>
      </c>
      <c r="AB97" s="40">
        <f t="shared" si="2"/>
        <v>200000000</v>
      </c>
      <c r="AC97" s="61"/>
      <c r="AD97" s="61">
        <v>1000000</v>
      </c>
      <c r="AE97" s="61">
        <v>5000000</v>
      </c>
      <c r="AF97" s="61">
        <v>100000</v>
      </c>
      <c r="AG97" s="61"/>
      <c r="AH97" s="61">
        <v>100000</v>
      </c>
      <c r="AI97" s="61">
        <v>1000</v>
      </c>
      <c r="AJ97" s="61">
        <v>100000</v>
      </c>
      <c r="AK97" s="61"/>
      <c r="AL97" s="61"/>
      <c r="AM97" s="61"/>
      <c r="AN97" s="61">
        <v>7711161</v>
      </c>
      <c r="AO97" s="61">
        <v>11538000</v>
      </c>
      <c r="AP97" s="61">
        <v>13318500</v>
      </c>
      <c r="AQ97" s="176">
        <f>211131339-50000000</f>
        <v>161131339</v>
      </c>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1"/>
      <c r="BR97" s="61"/>
      <c r="BS97" s="61"/>
      <c r="BT97" s="61"/>
      <c r="BU97" s="61"/>
      <c r="BV97" s="61"/>
      <c r="BW97" s="61"/>
      <c r="BX97" s="61"/>
      <c r="BY97" s="61"/>
      <c r="BZ97" s="61"/>
      <c r="CA97" s="61"/>
      <c r="CB97" s="61"/>
      <c r="CC97" s="61"/>
      <c r="CD97" s="61"/>
      <c r="CE97" s="61"/>
      <c r="CF97" s="61"/>
      <c r="CG97" s="61"/>
      <c r="CH97" s="61"/>
      <c r="CI97" s="61"/>
      <c r="CJ97" s="61"/>
      <c r="CK97" s="61"/>
      <c r="CL97" s="62"/>
      <c r="CM97" s="62"/>
      <c r="CN97" s="62"/>
      <c r="CO97" s="62"/>
      <c r="CP97" s="62"/>
      <c r="CQ97" s="62"/>
      <c r="CR97" s="62"/>
      <c r="CS97" s="62"/>
      <c r="CT97" s="62"/>
      <c r="CU97" s="62"/>
      <c r="CV97" s="62"/>
      <c r="CW97" s="62"/>
      <c r="CX97" s="62"/>
      <c r="CY97" s="62"/>
      <c r="CZ97" s="62"/>
      <c r="DA97" s="62"/>
      <c r="DB97" s="62"/>
      <c r="DC97" s="62"/>
      <c r="DD97" s="62"/>
      <c r="DE97" s="62"/>
      <c r="DF97" s="62"/>
      <c r="DG97" s="62"/>
      <c r="DH97" s="62"/>
      <c r="DI97" s="62"/>
      <c r="DJ97" s="62"/>
      <c r="DK97" s="62"/>
      <c r="DL97" s="62"/>
      <c r="DM97" s="62"/>
      <c r="DN97" s="62"/>
      <c r="DO97" s="62"/>
      <c r="DP97" s="62"/>
      <c r="DQ97" s="62"/>
      <c r="DR97" s="62"/>
      <c r="DS97" s="62"/>
      <c r="DT97" s="62"/>
      <c r="DU97" s="62"/>
      <c r="DV97" s="62"/>
      <c r="DW97" s="62"/>
      <c r="DX97" s="62"/>
      <c r="DY97" s="62"/>
      <c r="DZ97" s="62"/>
      <c r="EA97" s="62"/>
      <c r="EB97" s="62"/>
      <c r="EC97" s="62"/>
      <c r="ED97" s="62"/>
      <c r="EE97" s="62"/>
      <c r="EF97" s="62"/>
      <c r="EG97" s="62"/>
      <c r="EH97" s="62"/>
      <c r="EI97" s="62"/>
      <c r="EJ97" s="62"/>
      <c r="EK97" s="62"/>
      <c r="EL97" s="62"/>
      <c r="EM97" s="62"/>
      <c r="EN97" s="62"/>
      <c r="EO97" s="62"/>
      <c r="EP97" s="62"/>
      <c r="EQ97" s="62"/>
      <c r="ER97" s="62"/>
      <c r="ES97" s="62"/>
      <c r="ET97" s="62"/>
      <c r="EU97" s="62"/>
      <c r="EV97" s="62"/>
      <c r="EW97" s="62"/>
      <c r="EX97" s="62"/>
      <c r="EY97" s="62"/>
      <c r="EZ97" s="62"/>
      <c r="FA97" s="62"/>
      <c r="FB97" s="62"/>
      <c r="FC97" s="62"/>
      <c r="FD97" s="62"/>
      <c r="FE97" s="62"/>
      <c r="FF97" s="62"/>
      <c r="FG97" s="62"/>
      <c r="FH97" s="62"/>
      <c r="FI97" s="62"/>
      <c r="FJ97" s="62"/>
      <c r="FK97" s="62"/>
      <c r="FL97" s="62"/>
      <c r="FM97" s="62"/>
      <c r="FN97" s="62"/>
      <c r="FO97" s="62"/>
      <c r="FP97" s="62"/>
      <c r="FQ97" s="62"/>
      <c r="FR97" s="62"/>
      <c r="FS97" s="62"/>
      <c r="FT97" s="62"/>
      <c r="FU97" s="62"/>
      <c r="FV97" s="62"/>
      <c r="FW97" s="62"/>
      <c r="FX97" s="62"/>
      <c r="FY97" s="62"/>
      <c r="FZ97" s="62"/>
      <c r="GA97" s="62"/>
      <c r="GB97" s="62"/>
      <c r="GC97" s="62"/>
      <c r="GD97" s="62"/>
      <c r="GE97" s="62"/>
      <c r="GF97" s="62"/>
      <c r="GG97" s="62"/>
      <c r="GH97" s="62"/>
      <c r="GI97" s="62"/>
      <c r="GJ97" s="62"/>
      <c r="GK97" s="62"/>
      <c r="GL97" s="62"/>
      <c r="GM97" s="62"/>
      <c r="GN97" s="62"/>
      <c r="GO97" s="62"/>
      <c r="GP97" s="62"/>
      <c r="GQ97" s="62"/>
      <c r="GR97" s="62"/>
      <c r="GS97" s="62"/>
      <c r="GT97" s="62"/>
      <c r="GU97" s="62"/>
      <c r="GV97" s="62"/>
      <c r="GW97" s="62"/>
      <c r="GX97" s="62"/>
      <c r="GY97" s="62"/>
      <c r="GZ97" s="62"/>
      <c r="HA97" s="62"/>
      <c r="HB97" s="62"/>
      <c r="HC97" s="62"/>
      <c r="HD97" s="62"/>
      <c r="HE97" s="62"/>
      <c r="HF97" s="62"/>
      <c r="HG97" s="62"/>
      <c r="HH97" s="62"/>
      <c r="HI97" s="62"/>
      <c r="HJ97" s="62"/>
      <c r="HK97" s="62"/>
      <c r="HL97" s="62"/>
      <c r="HM97" s="62"/>
      <c r="HN97" s="62"/>
      <c r="HO97" s="62"/>
      <c r="HP97" s="62"/>
      <c r="HQ97" s="62"/>
      <c r="HR97" s="62"/>
      <c r="HS97" s="62"/>
      <c r="HT97" s="62"/>
      <c r="HU97" s="62"/>
      <c r="HV97" s="62"/>
      <c r="HW97" s="62"/>
    </row>
    <row r="98" spans="1:231">
      <c r="A98" s="28" t="s">
        <v>151</v>
      </c>
      <c r="B98" s="28"/>
      <c r="C98" s="28"/>
      <c r="D98" s="28"/>
      <c r="E98" s="28"/>
      <c r="F98" s="29"/>
      <c r="G98" s="30"/>
      <c r="H98" s="30"/>
      <c r="I98" s="30"/>
      <c r="J98" s="30"/>
      <c r="K98" s="30"/>
      <c r="L98" s="30"/>
      <c r="M98" s="30"/>
      <c r="N98" s="30"/>
      <c r="O98" s="30"/>
      <c r="P98" s="108" t="s">
        <v>161</v>
      </c>
      <c r="Q98" s="108"/>
      <c r="R98" s="108"/>
      <c r="S98" s="108"/>
      <c r="T98" s="108"/>
      <c r="U98" s="108"/>
      <c r="V98" s="108"/>
      <c r="W98" s="108"/>
      <c r="X98" s="108"/>
      <c r="Y98" s="108"/>
      <c r="Z98" s="108"/>
      <c r="AA98" s="108"/>
      <c r="AB98" s="40">
        <f t="shared" si="2"/>
        <v>0</v>
      </c>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42"/>
      <c r="CM98" s="42"/>
      <c r="CN98" s="42"/>
      <c r="CO98" s="42"/>
      <c r="CP98" s="42"/>
      <c r="CQ98" s="42"/>
      <c r="CR98" s="42"/>
      <c r="CS98" s="42"/>
      <c r="CT98" s="42"/>
      <c r="CU98" s="42"/>
      <c r="CV98" s="42"/>
      <c r="CW98" s="42"/>
      <c r="CX98" s="42"/>
      <c r="CY98" s="42"/>
      <c r="CZ98" s="42"/>
      <c r="DA98" s="42"/>
      <c r="DB98" s="42"/>
      <c r="DC98" s="42"/>
      <c r="DD98" s="42"/>
      <c r="DE98" s="42"/>
      <c r="DF98" s="42"/>
      <c r="DG98" s="42"/>
      <c r="DH98" s="42"/>
      <c r="DI98" s="42"/>
      <c r="DJ98" s="42"/>
      <c r="DK98" s="42"/>
      <c r="DL98" s="42"/>
      <c r="DM98" s="42"/>
      <c r="DN98" s="42"/>
      <c r="DO98" s="42"/>
      <c r="DP98" s="42"/>
      <c r="DQ98" s="42"/>
      <c r="DR98" s="42"/>
      <c r="DS98" s="42"/>
      <c r="DT98" s="42"/>
      <c r="DU98" s="42"/>
      <c r="DV98" s="42"/>
      <c r="DW98" s="42"/>
      <c r="DX98" s="42"/>
      <c r="DY98" s="42"/>
      <c r="DZ98" s="42"/>
      <c r="EA98" s="42"/>
      <c r="EB98" s="42"/>
      <c r="EC98" s="42"/>
      <c r="ED98" s="42"/>
      <c r="EE98" s="42"/>
      <c r="EF98" s="42"/>
      <c r="EG98" s="42"/>
      <c r="EH98" s="42"/>
      <c r="EI98" s="42"/>
      <c r="EJ98" s="42"/>
      <c r="EK98" s="42"/>
      <c r="EL98" s="42"/>
      <c r="EM98" s="42"/>
      <c r="EN98" s="42"/>
      <c r="EO98" s="42"/>
      <c r="EP98" s="42"/>
      <c r="EQ98" s="42"/>
      <c r="ER98" s="42"/>
      <c r="ES98" s="42"/>
      <c r="ET98" s="42"/>
      <c r="EU98" s="42"/>
      <c r="EV98" s="42"/>
      <c r="EW98" s="42"/>
      <c r="EX98" s="42"/>
      <c r="EY98" s="42"/>
      <c r="EZ98" s="42"/>
      <c r="FA98" s="42"/>
      <c r="FB98" s="42"/>
      <c r="FC98" s="42"/>
      <c r="FD98" s="42"/>
      <c r="FE98" s="42"/>
      <c r="FF98" s="42"/>
      <c r="FG98" s="42"/>
      <c r="FH98" s="42"/>
      <c r="FI98" s="42"/>
      <c r="FJ98" s="42"/>
      <c r="FK98" s="42"/>
      <c r="FL98" s="42"/>
      <c r="FM98" s="42"/>
      <c r="FN98" s="42"/>
      <c r="FO98" s="42"/>
      <c r="FP98" s="42"/>
      <c r="FQ98" s="42"/>
      <c r="FR98" s="42"/>
      <c r="FS98" s="42"/>
      <c r="FT98" s="42"/>
      <c r="FU98" s="42"/>
      <c r="FV98" s="42"/>
      <c r="FW98" s="42"/>
      <c r="FX98" s="42"/>
      <c r="FY98" s="42"/>
      <c r="FZ98" s="42"/>
      <c r="GA98" s="42"/>
      <c r="GB98" s="42"/>
      <c r="GC98" s="42"/>
      <c r="GD98" s="42"/>
      <c r="GE98" s="42"/>
      <c r="GF98" s="42"/>
      <c r="GG98" s="42"/>
      <c r="GH98" s="42"/>
      <c r="GI98" s="42"/>
      <c r="GJ98" s="42"/>
      <c r="GK98" s="42"/>
      <c r="GL98" s="42"/>
      <c r="GM98" s="42"/>
      <c r="GN98" s="42"/>
      <c r="GO98" s="42"/>
      <c r="GP98" s="42"/>
      <c r="GQ98" s="42"/>
      <c r="GR98" s="42"/>
      <c r="GS98" s="42"/>
      <c r="GT98" s="42"/>
      <c r="GU98" s="42"/>
      <c r="GV98" s="42"/>
      <c r="GW98" s="42"/>
      <c r="GX98" s="42"/>
      <c r="GY98" s="42"/>
      <c r="GZ98" s="42"/>
      <c r="HA98" s="42"/>
      <c r="HB98" s="42"/>
      <c r="HC98" s="42"/>
      <c r="HD98" s="42"/>
      <c r="HE98" s="42"/>
      <c r="HF98" s="42"/>
      <c r="HG98" s="42"/>
      <c r="HH98" s="42"/>
      <c r="HI98" s="42"/>
      <c r="HJ98" s="42"/>
      <c r="HK98" s="42"/>
      <c r="HL98" s="42"/>
      <c r="HM98" s="42"/>
      <c r="HN98" s="42"/>
      <c r="HO98" s="42"/>
      <c r="HP98" s="42"/>
      <c r="HQ98" s="42"/>
      <c r="HR98" s="42"/>
      <c r="HS98" s="42"/>
      <c r="HT98" s="42"/>
      <c r="HU98" s="42"/>
      <c r="HV98" s="42"/>
      <c r="HW98" s="42"/>
    </row>
    <row r="99" spans="1:231">
      <c r="A99" s="35" t="s">
        <v>151</v>
      </c>
      <c r="B99" s="35" t="s">
        <v>99</v>
      </c>
      <c r="C99" s="35"/>
      <c r="D99" s="35"/>
      <c r="E99" s="35"/>
      <c r="F99" s="36"/>
      <c r="G99" s="37"/>
      <c r="H99" s="37"/>
      <c r="I99" s="37"/>
      <c r="J99" s="37"/>
      <c r="K99" s="37"/>
      <c r="L99" s="37"/>
      <c r="M99" s="37"/>
      <c r="N99" s="37"/>
      <c r="O99" s="37"/>
      <c r="P99" s="38" t="s">
        <v>162</v>
      </c>
      <c r="Q99" s="38"/>
      <c r="R99" s="38"/>
      <c r="S99" s="38"/>
      <c r="T99" s="38"/>
      <c r="U99" s="38"/>
      <c r="V99" s="38"/>
      <c r="W99" s="38"/>
      <c r="X99" s="38"/>
      <c r="Y99" s="38"/>
      <c r="Z99" s="38"/>
      <c r="AA99" s="38"/>
      <c r="AB99" s="40">
        <f t="shared" si="2"/>
        <v>0</v>
      </c>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c r="CE99" s="67"/>
      <c r="CF99" s="67"/>
      <c r="CG99" s="67"/>
      <c r="CH99" s="67"/>
      <c r="CI99" s="67"/>
      <c r="CJ99" s="67"/>
      <c r="CK99" s="67"/>
      <c r="CL99" s="42"/>
      <c r="CM99" s="42"/>
      <c r="CN99" s="42"/>
      <c r="CO99" s="42"/>
      <c r="CP99" s="42"/>
      <c r="CQ99" s="42"/>
      <c r="CR99" s="42"/>
      <c r="CS99" s="42"/>
      <c r="CT99" s="42"/>
      <c r="CU99" s="42"/>
      <c r="CV99" s="42"/>
      <c r="CW99" s="42"/>
      <c r="CX99" s="42"/>
      <c r="CY99" s="42"/>
      <c r="CZ99" s="42"/>
      <c r="DA99" s="42"/>
      <c r="DB99" s="42"/>
      <c r="DC99" s="42"/>
      <c r="DD99" s="42"/>
      <c r="DE99" s="42"/>
      <c r="DF99" s="42"/>
      <c r="DG99" s="42"/>
      <c r="DH99" s="42"/>
      <c r="DI99" s="42"/>
      <c r="DJ99" s="42"/>
      <c r="DK99" s="42"/>
      <c r="DL99" s="42"/>
      <c r="DM99" s="42"/>
      <c r="DN99" s="42"/>
      <c r="DO99" s="42"/>
      <c r="DP99" s="42"/>
      <c r="DQ99" s="42"/>
      <c r="DR99" s="42"/>
      <c r="DS99" s="42"/>
      <c r="DT99" s="42"/>
      <c r="DU99" s="42"/>
      <c r="DV99" s="42"/>
      <c r="DW99" s="42"/>
      <c r="DX99" s="42"/>
      <c r="DY99" s="42"/>
      <c r="DZ99" s="42"/>
      <c r="EA99" s="42"/>
      <c r="EB99" s="42"/>
      <c r="EC99" s="42"/>
      <c r="ED99" s="42"/>
      <c r="EE99" s="42"/>
      <c r="EF99" s="42"/>
      <c r="EG99" s="42"/>
      <c r="EH99" s="42"/>
      <c r="EI99" s="42"/>
      <c r="EJ99" s="42"/>
      <c r="EK99" s="42"/>
      <c r="EL99" s="42"/>
      <c r="EM99" s="42"/>
      <c r="EN99" s="42"/>
      <c r="EO99" s="42"/>
      <c r="EP99" s="42"/>
      <c r="EQ99" s="42"/>
      <c r="ER99" s="42"/>
      <c r="ES99" s="42"/>
      <c r="ET99" s="42"/>
      <c r="EU99" s="42"/>
      <c r="EV99" s="42"/>
      <c r="EW99" s="42"/>
      <c r="EX99" s="42"/>
      <c r="EY99" s="42"/>
      <c r="EZ99" s="42"/>
      <c r="FA99" s="42"/>
      <c r="FB99" s="42"/>
      <c r="FC99" s="42"/>
      <c r="FD99" s="42"/>
      <c r="FE99" s="42"/>
      <c r="FF99" s="42"/>
      <c r="FG99" s="42"/>
      <c r="FH99" s="42"/>
      <c r="FI99" s="42"/>
      <c r="FJ99" s="42"/>
      <c r="FK99" s="42"/>
      <c r="FL99" s="42"/>
      <c r="FM99" s="42"/>
      <c r="FN99" s="42"/>
      <c r="FO99" s="42"/>
      <c r="FP99" s="42"/>
      <c r="FQ99" s="42"/>
      <c r="FR99" s="42"/>
      <c r="FS99" s="42"/>
      <c r="FT99" s="42"/>
      <c r="FU99" s="42"/>
      <c r="FV99" s="42"/>
      <c r="FW99" s="42"/>
      <c r="FX99" s="42"/>
      <c r="FY99" s="42"/>
      <c r="FZ99" s="42"/>
      <c r="GA99" s="42"/>
      <c r="GB99" s="42"/>
      <c r="GC99" s="42"/>
      <c r="GD99" s="42"/>
      <c r="GE99" s="42"/>
      <c r="GF99" s="42"/>
      <c r="GG99" s="42"/>
      <c r="GH99" s="42"/>
      <c r="GI99" s="42"/>
      <c r="GJ99" s="42"/>
      <c r="GK99" s="42"/>
      <c r="GL99" s="42"/>
      <c r="GM99" s="42"/>
      <c r="GN99" s="42"/>
      <c r="GO99" s="42"/>
      <c r="GP99" s="42"/>
      <c r="GQ99" s="42"/>
      <c r="GR99" s="42"/>
      <c r="GS99" s="42"/>
      <c r="GT99" s="42"/>
      <c r="GU99" s="42"/>
      <c r="GV99" s="42"/>
      <c r="GW99" s="42"/>
      <c r="GX99" s="42"/>
      <c r="GY99" s="42"/>
      <c r="GZ99" s="42"/>
      <c r="HA99" s="42"/>
      <c r="HB99" s="42"/>
      <c r="HC99" s="42"/>
      <c r="HD99" s="42"/>
      <c r="HE99" s="42"/>
      <c r="HF99" s="42"/>
      <c r="HG99" s="42"/>
      <c r="HH99" s="42"/>
      <c r="HI99" s="42"/>
      <c r="HJ99" s="42"/>
      <c r="HK99" s="42"/>
      <c r="HL99" s="42"/>
      <c r="HM99" s="42"/>
      <c r="HN99" s="42"/>
      <c r="HO99" s="42"/>
      <c r="HP99" s="42"/>
      <c r="HQ99" s="42"/>
      <c r="HR99" s="42"/>
      <c r="HS99" s="42"/>
      <c r="HT99" s="42"/>
      <c r="HU99" s="42"/>
      <c r="HV99" s="42"/>
      <c r="HW99" s="42"/>
    </row>
    <row r="100" spans="1:231" ht="22.5">
      <c r="A100" s="43" t="s">
        <v>151</v>
      </c>
      <c r="B100" s="43" t="s">
        <v>99</v>
      </c>
      <c r="C100" s="43" t="s">
        <v>99</v>
      </c>
      <c r="D100" s="43"/>
      <c r="E100" s="43"/>
      <c r="F100" s="44"/>
      <c r="G100" s="43"/>
      <c r="H100" s="45"/>
      <c r="I100" s="45"/>
      <c r="J100" s="45"/>
      <c r="K100" s="45"/>
      <c r="L100" s="45"/>
      <c r="M100" s="45"/>
      <c r="N100" s="45"/>
      <c r="O100" s="45"/>
      <c r="P100" s="46" t="s">
        <v>163</v>
      </c>
      <c r="Q100" s="46"/>
      <c r="R100" s="46"/>
      <c r="S100" s="46"/>
      <c r="T100" s="46"/>
      <c r="U100" s="46"/>
      <c r="V100" s="46"/>
      <c r="W100" s="46"/>
      <c r="X100" s="46"/>
      <c r="Y100" s="46"/>
      <c r="Z100" s="46"/>
      <c r="AA100" s="46"/>
      <c r="AB100" s="40">
        <f t="shared" si="2"/>
        <v>0</v>
      </c>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c r="CE100" s="67"/>
      <c r="CF100" s="67"/>
      <c r="CG100" s="67"/>
      <c r="CH100" s="67"/>
      <c r="CI100" s="67"/>
      <c r="CJ100" s="67"/>
      <c r="CK100" s="67"/>
      <c r="CL100" s="42"/>
      <c r="CM100" s="42"/>
      <c r="CN100" s="42"/>
      <c r="CO100" s="42"/>
      <c r="CP100" s="42"/>
      <c r="CQ100" s="42"/>
      <c r="CR100" s="42"/>
      <c r="CS100" s="42"/>
      <c r="CT100" s="42"/>
      <c r="CU100" s="42"/>
      <c r="CV100" s="42"/>
      <c r="CW100" s="42"/>
      <c r="CX100" s="42"/>
      <c r="CY100" s="42"/>
      <c r="CZ100" s="42"/>
      <c r="DA100" s="42"/>
      <c r="DB100" s="42"/>
      <c r="DC100" s="42"/>
      <c r="DD100" s="42"/>
      <c r="DE100" s="42"/>
      <c r="DF100" s="42"/>
      <c r="DG100" s="42"/>
      <c r="DH100" s="42"/>
      <c r="DI100" s="42"/>
      <c r="DJ100" s="42"/>
      <c r="DK100" s="42"/>
      <c r="DL100" s="42"/>
      <c r="DM100" s="42"/>
      <c r="DN100" s="42"/>
      <c r="DO100" s="42"/>
      <c r="DP100" s="42"/>
      <c r="DQ100" s="42"/>
      <c r="DR100" s="42"/>
      <c r="DS100" s="42"/>
      <c r="DT100" s="42"/>
      <c r="DU100" s="42"/>
      <c r="DV100" s="42"/>
      <c r="DW100" s="42"/>
      <c r="DX100" s="42"/>
      <c r="DY100" s="42"/>
      <c r="DZ100" s="42"/>
      <c r="EA100" s="42"/>
      <c r="EB100" s="42"/>
      <c r="EC100" s="42"/>
      <c r="ED100" s="42"/>
      <c r="EE100" s="42"/>
      <c r="EF100" s="42"/>
      <c r="EG100" s="42"/>
      <c r="EH100" s="42"/>
      <c r="EI100" s="42"/>
      <c r="EJ100" s="42"/>
      <c r="EK100" s="42"/>
      <c r="EL100" s="42"/>
      <c r="EM100" s="42"/>
      <c r="EN100" s="42"/>
      <c r="EO100" s="42"/>
      <c r="EP100" s="42"/>
      <c r="EQ100" s="42"/>
      <c r="ER100" s="42"/>
      <c r="ES100" s="42"/>
      <c r="ET100" s="42"/>
      <c r="EU100" s="42"/>
      <c r="EV100" s="42"/>
      <c r="EW100" s="42"/>
      <c r="EX100" s="42"/>
      <c r="EY100" s="42"/>
      <c r="EZ100" s="42"/>
      <c r="FA100" s="42"/>
      <c r="FB100" s="42"/>
      <c r="FC100" s="42"/>
      <c r="FD100" s="42"/>
      <c r="FE100" s="42"/>
      <c r="FF100" s="42"/>
      <c r="FG100" s="42"/>
      <c r="FH100" s="42"/>
      <c r="FI100" s="42"/>
      <c r="FJ100" s="42"/>
      <c r="FK100" s="42"/>
      <c r="FL100" s="42"/>
      <c r="FM100" s="42"/>
      <c r="FN100" s="42"/>
      <c r="FO100" s="42"/>
      <c r="FP100" s="42"/>
      <c r="FQ100" s="42"/>
      <c r="FR100" s="42"/>
      <c r="FS100" s="42"/>
      <c r="FT100" s="42"/>
      <c r="FU100" s="42"/>
      <c r="FV100" s="42"/>
      <c r="FW100" s="42"/>
      <c r="FX100" s="42"/>
      <c r="FY100" s="42"/>
      <c r="FZ100" s="42"/>
      <c r="GA100" s="42"/>
      <c r="GB100" s="42"/>
      <c r="GC100" s="42"/>
      <c r="GD100" s="42"/>
      <c r="GE100" s="42"/>
      <c r="GF100" s="42"/>
      <c r="GG100" s="42"/>
      <c r="GH100" s="42"/>
      <c r="GI100" s="42"/>
      <c r="GJ100" s="42"/>
      <c r="GK100" s="42"/>
      <c r="GL100" s="42"/>
      <c r="GM100" s="42"/>
      <c r="GN100" s="42"/>
      <c r="GO100" s="42"/>
      <c r="GP100" s="42"/>
      <c r="GQ100" s="42"/>
      <c r="GR100" s="42"/>
      <c r="GS100" s="42"/>
      <c r="GT100" s="42"/>
      <c r="GU100" s="42"/>
      <c r="GV100" s="42"/>
      <c r="GW100" s="42"/>
      <c r="GX100" s="42"/>
      <c r="GY100" s="42"/>
      <c r="GZ100" s="42"/>
      <c r="HA100" s="42"/>
      <c r="HB100" s="42"/>
      <c r="HC100" s="42"/>
      <c r="HD100" s="42"/>
      <c r="HE100" s="42"/>
      <c r="HF100" s="42"/>
      <c r="HG100" s="42"/>
      <c r="HH100" s="42"/>
      <c r="HI100" s="42"/>
      <c r="HJ100" s="42"/>
      <c r="HK100" s="42"/>
      <c r="HL100" s="42"/>
      <c r="HM100" s="42"/>
      <c r="HN100" s="42"/>
      <c r="HO100" s="42"/>
      <c r="HP100" s="42"/>
      <c r="HQ100" s="42"/>
      <c r="HR100" s="42"/>
      <c r="HS100" s="42"/>
      <c r="HT100" s="42"/>
      <c r="HU100" s="42"/>
      <c r="HV100" s="42"/>
      <c r="HW100" s="42"/>
    </row>
    <row r="101" spans="1:231">
      <c r="A101" s="70" t="s">
        <v>151</v>
      </c>
      <c r="B101" s="70" t="s">
        <v>99</v>
      </c>
      <c r="C101" s="70" t="s">
        <v>99</v>
      </c>
      <c r="D101" s="70" t="s">
        <v>99</v>
      </c>
      <c r="E101" s="70"/>
      <c r="F101" s="85"/>
      <c r="G101" s="72"/>
      <c r="H101" s="72"/>
      <c r="I101" s="72"/>
      <c r="J101" s="72"/>
      <c r="K101" s="72"/>
      <c r="L101" s="72"/>
      <c r="M101" s="72"/>
      <c r="N101" s="72"/>
      <c r="O101" s="72"/>
      <c r="P101" s="73" t="s">
        <v>124</v>
      </c>
      <c r="Q101" s="73"/>
      <c r="R101" s="73"/>
      <c r="S101" s="73"/>
      <c r="T101" s="73"/>
      <c r="U101" s="73"/>
      <c r="V101" s="73"/>
      <c r="W101" s="73"/>
      <c r="X101" s="73"/>
      <c r="Y101" s="73"/>
      <c r="Z101" s="73"/>
      <c r="AA101" s="73"/>
      <c r="AB101" s="40">
        <f t="shared" si="2"/>
        <v>0</v>
      </c>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c r="CE101" s="67"/>
      <c r="CF101" s="67"/>
      <c r="CG101" s="67"/>
      <c r="CH101" s="67"/>
      <c r="CI101" s="67"/>
      <c r="CJ101" s="67"/>
      <c r="CK101" s="67"/>
      <c r="CL101" s="42"/>
      <c r="CM101" s="42"/>
      <c r="CN101" s="42"/>
      <c r="CO101" s="42"/>
      <c r="CP101" s="42"/>
      <c r="CQ101" s="42"/>
      <c r="CR101" s="42"/>
      <c r="CS101" s="42"/>
      <c r="CT101" s="42"/>
      <c r="CU101" s="42"/>
      <c r="CV101" s="42"/>
      <c r="CW101" s="42"/>
      <c r="CX101" s="42"/>
      <c r="CY101" s="42"/>
      <c r="CZ101" s="42"/>
      <c r="DA101" s="42"/>
      <c r="DB101" s="42"/>
      <c r="DC101" s="42"/>
      <c r="DD101" s="42"/>
      <c r="DE101" s="42"/>
      <c r="DF101" s="42"/>
      <c r="DG101" s="42"/>
      <c r="DH101" s="42"/>
      <c r="DI101" s="42"/>
      <c r="DJ101" s="42"/>
      <c r="DK101" s="42"/>
      <c r="DL101" s="42"/>
      <c r="DM101" s="42"/>
      <c r="DN101" s="42"/>
      <c r="DO101" s="42"/>
      <c r="DP101" s="42"/>
      <c r="DQ101" s="42"/>
      <c r="DR101" s="42"/>
      <c r="DS101" s="42"/>
      <c r="DT101" s="42"/>
      <c r="DU101" s="42"/>
      <c r="DV101" s="42"/>
      <c r="DW101" s="42"/>
      <c r="DX101" s="42"/>
      <c r="DY101" s="42"/>
      <c r="DZ101" s="42"/>
      <c r="EA101" s="42"/>
      <c r="EB101" s="42"/>
      <c r="EC101" s="42"/>
      <c r="ED101" s="42"/>
      <c r="EE101" s="42"/>
      <c r="EF101" s="42"/>
      <c r="EG101" s="42"/>
      <c r="EH101" s="42"/>
      <c r="EI101" s="42"/>
      <c r="EJ101" s="42"/>
      <c r="EK101" s="42"/>
      <c r="EL101" s="42"/>
      <c r="EM101" s="42"/>
      <c r="EN101" s="42"/>
      <c r="EO101" s="42"/>
      <c r="EP101" s="42"/>
      <c r="EQ101" s="42"/>
      <c r="ER101" s="42"/>
      <c r="ES101" s="42"/>
      <c r="ET101" s="42"/>
      <c r="EU101" s="42"/>
      <c r="EV101" s="42"/>
      <c r="EW101" s="42"/>
      <c r="EX101" s="42"/>
      <c r="EY101" s="42"/>
      <c r="EZ101" s="42"/>
      <c r="FA101" s="42"/>
      <c r="FB101" s="42"/>
      <c r="FC101" s="42"/>
      <c r="FD101" s="42"/>
      <c r="FE101" s="42"/>
      <c r="FF101" s="42"/>
      <c r="FG101" s="42"/>
      <c r="FH101" s="42"/>
      <c r="FI101" s="42"/>
      <c r="FJ101" s="42"/>
      <c r="FK101" s="42"/>
      <c r="FL101" s="42"/>
      <c r="FM101" s="42"/>
      <c r="FN101" s="42"/>
      <c r="FO101" s="42"/>
      <c r="FP101" s="42"/>
      <c r="FQ101" s="42"/>
      <c r="FR101" s="42"/>
      <c r="FS101" s="42"/>
      <c r="FT101" s="42"/>
      <c r="FU101" s="42"/>
      <c r="FV101" s="42"/>
      <c r="FW101" s="42"/>
      <c r="FX101" s="42"/>
      <c r="FY101" s="42"/>
      <c r="FZ101" s="42"/>
      <c r="GA101" s="42"/>
      <c r="GB101" s="42"/>
      <c r="GC101" s="42"/>
      <c r="GD101" s="42"/>
      <c r="GE101" s="42"/>
      <c r="GF101" s="42"/>
      <c r="GG101" s="42"/>
      <c r="GH101" s="42"/>
      <c r="GI101" s="42"/>
      <c r="GJ101" s="42"/>
      <c r="GK101" s="42"/>
      <c r="GL101" s="42"/>
      <c r="GM101" s="42"/>
      <c r="GN101" s="42"/>
      <c r="GO101" s="42"/>
      <c r="GP101" s="42"/>
      <c r="GQ101" s="42"/>
      <c r="GR101" s="42"/>
      <c r="GS101" s="42"/>
      <c r="GT101" s="42"/>
      <c r="GU101" s="42"/>
      <c r="GV101" s="42"/>
      <c r="GW101" s="42"/>
      <c r="GX101" s="42"/>
      <c r="GY101" s="42"/>
      <c r="GZ101" s="42"/>
      <c r="HA101" s="42"/>
      <c r="HB101" s="42"/>
      <c r="HC101" s="42"/>
      <c r="HD101" s="42"/>
      <c r="HE101" s="42"/>
      <c r="HF101" s="42"/>
      <c r="HG101" s="42"/>
      <c r="HH101" s="42"/>
      <c r="HI101" s="42"/>
      <c r="HJ101" s="42"/>
      <c r="HK101" s="42"/>
      <c r="HL101" s="42"/>
      <c r="HM101" s="42"/>
      <c r="HN101" s="42"/>
      <c r="HO101" s="42"/>
      <c r="HP101" s="42"/>
      <c r="HQ101" s="42"/>
      <c r="HR101" s="42"/>
      <c r="HS101" s="42"/>
      <c r="HT101" s="42"/>
      <c r="HU101" s="42"/>
      <c r="HV101" s="42"/>
      <c r="HW101" s="42"/>
    </row>
    <row r="102" spans="1:231">
      <c r="A102" s="78" t="s">
        <v>151</v>
      </c>
      <c r="B102" s="78" t="s">
        <v>99</v>
      </c>
      <c r="C102" s="78" t="s">
        <v>99</v>
      </c>
      <c r="D102" s="78" t="s">
        <v>99</v>
      </c>
      <c r="E102" s="78" t="s">
        <v>73</v>
      </c>
      <c r="F102" s="79"/>
      <c r="G102" s="80"/>
      <c r="H102" s="80"/>
      <c r="I102" s="80"/>
      <c r="J102" s="80"/>
      <c r="K102" s="80"/>
      <c r="L102" s="80"/>
      <c r="M102" s="80"/>
      <c r="N102" s="80"/>
      <c r="O102" s="80"/>
      <c r="P102" s="81" t="s">
        <v>164</v>
      </c>
      <c r="Q102" s="81"/>
      <c r="R102" s="81"/>
      <c r="S102" s="81"/>
      <c r="T102" s="81"/>
      <c r="U102" s="81"/>
      <c r="V102" s="81"/>
      <c r="W102" s="81"/>
      <c r="X102" s="81"/>
      <c r="Y102" s="81"/>
      <c r="Z102" s="81"/>
      <c r="AA102" s="81"/>
      <c r="AB102" s="40">
        <f t="shared" si="2"/>
        <v>0</v>
      </c>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c r="CE102" s="67"/>
      <c r="CF102" s="67"/>
      <c r="CG102" s="67"/>
      <c r="CH102" s="67"/>
      <c r="CI102" s="67"/>
      <c r="CJ102" s="67"/>
      <c r="CK102" s="67"/>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row>
    <row r="103" spans="1:231" s="65" customFormat="1" ht="101.25">
      <c r="A103" s="58" t="s">
        <v>151</v>
      </c>
      <c r="B103" s="58" t="s">
        <v>99</v>
      </c>
      <c r="C103" s="58" t="s">
        <v>99</v>
      </c>
      <c r="D103" s="58" t="s">
        <v>99</v>
      </c>
      <c r="E103" s="58" t="s">
        <v>73</v>
      </c>
      <c r="F103" s="109"/>
      <c r="G103" s="58" t="s">
        <v>375</v>
      </c>
      <c r="H103" s="58" t="s">
        <v>209</v>
      </c>
      <c r="I103" s="190"/>
      <c r="J103" s="190"/>
      <c r="K103" s="190"/>
      <c r="L103" s="190"/>
      <c r="M103" s="190"/>
      <c r="N103" s="190"/>
      <c r="O103" s="190"/>
      <c r="P103" s="160" t="s">
        <v>307</v>
      </c>
      <c r="Q103" s="39">
        <v>8392024876</v>
      </c>
      <c r="R103" s="160" t="s">
        <v>669</v>
      </c>
      <c r="S103" s="160" t="s">
        <v>670</v>
      </c>
      <c r="T103" s="211" t="s">
        <v>671</v>
      </c>
      <c r="U103" s="211" t="s">
        <v>672</v>
      </c>
      <c r="V103" s="212">
        <v>43831</v>
      </c>
      <c r="W103" s="212">
        <v>44196</v>
      </c>
      <c r="X103" s="198">
        <v>8392024876</v>
      </c>
      <c r="Y103" s="198" t="s">
        <v>673</v>
      </c>
      <c r="Z103" s="213" t="s">
        <v>674</v>
      </c>
      <c r="AA103" s="39"/>
      <c r="AB103" s="40">
        <f t="shared" si="2"/>
        <v>8392024876</v>
      </c>
      <c r="AC103" s="61"/>
      <c r="AD103" s="61"/>
      <c r="AE103" s="61"/>
      <c r="AF103" s="61"/>
      <c r="AG103" s="61"/>
      <c r="AH103" s="61"/>
      <c r="AI103" s="61"/>
      <c r="AJ103" s="61"/>
      <c r="AK103" s="61"/>
      <c r="AL103" s="61"/>
      <c r="AM103" s="61"/>
      <c r="AN103" s="61"/>
      <c r="AO103" s="61"/>
      <c r="AP103" s="61"/>
      <c r="AQ103" s="61"/>
      <c r="AR103" s="61"/>
      <c r="AS103" s="61"/>
      <c r="AT103" s="61"/>
      <c r="AU103" s="61"/>
      <c r="AV103" s="61"/>
      <c r="AW103" s="61"/>
      <c r="AX103" s="61"/>
      <c r="AY103" s="61"/>
      <c r="AZ103" s="61"/>
      <c r="BA103" s="61"/>
      <c r="BB103" s="61"/>
      <c r="BC103" s="61"/>
      <c r="BD103" s="61"/>
      <c r="BE103" s="61"/>
      <c r="BF103" s="61"/>
      <c r="BG103" s="61"/>
      <c r="BH103" s="61"/>
      <c r="BI103" s="61"/>
      <c r="BJ103" s="61"/>
      <c r="BK103" s="61"/>
      <c r="BL103" s="61"/>
      <c r="BM103" s="61"/>
      <c r="BN103" s="61"/>
      <c r="BO103" s="61"/>
      <c r="BP103" s="39">
        <v>8392024876</v>
      </c>
      <c r="BQ103" s="91"/>
      <c r="BR103" s="91"/>
      <c r="BS103" s="91"/>
      <c r="BT103" s="110"/>
      <c r="BU103" s="110"/>
      <c r="BV103" s="61"/>
      <c r="BW103" s="110"/>
      <c r="BX103" s="110"/>
      <c r="BY103" s="110"/>
      <c r="BZ103" s="61"/>
      <c r="CA103" s="61"/>
      <c r="CB103" s="61"/>
      <c r="CC103" s="61"/>
      <c r="CD103" s="61"/>
      <c r="CE103" s="61"/>
      <c r="CF103" s="61"/>
      <c r="CG103" s="61"/>
      <c r="CH103" s="61"/>
      <c r="CI103" s="61"/>
      <c r="CJ103" s="61"/>
      <c r="CK103" s="61"/>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c r="DU103" s="62"/>
      <c r="DV103" s="62"/>
      <c r="DW103" s="62"/>
      <c r="DX103" s="62"/>
      <c r="DY103" s="62"/>
      <c r="DZ103" s="62"/>
      <c r="EA103" s="62"/>
      <c r="EB103" s="62"/>
      <c r="EC103" s="62"/>
      <c r="ED103" s="62"/>
      <c r="EE103" s="62"/>
      <c r="EF103" s="62"/>
      <c r="EG103" s="62"/>
      <c r="EH103" s="62"/>
      <c r="EI103" s="62"/>
      <c r="EJ103" s="62"/>
      <c r="EK103" s="62"/>
      <c r="EL103" s="62"/>
      <c r="EM103" s="62"/>
      <c r="EN103" s="62"/>
      <c r="EO103" s="62"/>
      <c r="EP103" s="62"/>
      <c r="EQ103" s="62"/>
      <c r="ER103" s="62"/>
      <c r="ES103" s="62"/>
      <c r="ET103" s="62"/>
      <c r="EU103" s="62"/>
      <c r="EV103" s="62"/>
      <c r="EW103" s="62"/>
      <c r="EX103" s="62"/>
      <c r="EY103" s="62"/>
      <c r="EZ103" s="62"/>
      <c r="FA103" s="62"/>
      <c r="FB103" s="62"/>
      <c r="FC103" s="62"/>
      <c r="FD103" s="62"/>
      <c r="FE103" s="62"/>
      <c r="FF103" s="62"/>
      <c r="FG103" s="62"/>
      <c r="FH103" s="62"/>
      <c r="FI103" s="62"/>
      <c r="FJ103" s="62"/>
      <c r="FK103" s="62"/>
      <c r="FL103" s="62"/>
      <c r="FM103" s="62"/>
      <c r="FN103" s="62"/>
      <c r="FO103" s="62"/>
      <c r="FP103" s="62"/>
      <c r="FQ103" s="62"/>
      <c r="FR103" s="62"/>
      <c r="FS103" s="62"/>
      <c r="FT103" s="62"/>
      <c r="FU103" s="62"/>
      <c r="FV103" s="62"/>
      <c r="FW103" s="62"/>
      <c r="FX103" s="62"/>
      <c r="FY103" s="62"/>
      <c r="FZ103" s="62"/>
      <c r="GA103" s="62"/>
      <c r="GB103" s="62"/>
      <c r="GC103" s="62"/>
      <c r="GD103" s="62"/>
      <c r="GE103" s="62"/>
      <c r="GF103" s="62"/>
      <c r="GG103" s="62"/>
      <c r="GH103" s="62"/>
      <c r="GI103" s="62"/>
      <c r="GJ103" s="62"/>
      <c r="GK103" s="62"/>
      <c r="GL103" s="62"/>
      <c r="GM103" s="62"/>
      <c r="GN103" s="62"/>
      <c r="GO103" s="62"/>
      <c r="GP103" s="62"/>
      <c r="GQ103" s="62"/>
      <c r="GR103" s="62"/>
      <c r="GS103" s="62"/>
      <c r="GT103" s="62"/>
      <c r="GU103" s="62"/>
      <c r="GV103" s="62"/>
      <c r="GW103" s="62"/>
      <c r="GX103" s="62"/>
      <c r="GY103" s="62"/>
      <c r="GZ103" s="62"/>
      <c r="HA103" s="62"/>
      <c r="HB103" s="62"/>
      <c r="HC103" s="62"/>
      <c r="HD103" s="62"/>
      <c r="HE103" s="62"/>
      <c r="HF103" s="62"/>
      <c r="HG103" s="62"/>
      <c r="HH103" s="62"/>
      <c r="HI103" s="62"/>
      <c r="HJ103" s="62"/>
      <c r="HK103" s="62"/>
      <c r="HL103" s="62"/>
      <c r="HM103" s="62"/>
      <c r="HN103" s="62"/>
      <c r="HO103" s="62"/>
      <c r="HP103" s="62"/>
      <c r="HQ103" s="62"/>
      <c r="HR103" s="62"/>
      <c r="HS103" s="62"/>
      <c r="HT103" s="62"/>
      <c r="HU103" s="62"/>
      <c r="HV103" s="62"/>
      <c r="HW103" s="62"/>
    </row>
    <row r="104" spans="1:231" s="65" customFormat="1" ht="101.25">
      <c r="A104" s="58" t="s">
        <v>151</v>
      </c>
      <c r="B104" s="58" t="s">
        <v>99</v>
      </c>
      <c r="C104" s="58" t="s">
        <v>99</v>
      </c>
      <c r="D104" s="58" t="s">
        <v>99</v>
      </c>
      <c r="E104" s="58" t="s">
        <v>73</v>
      </c>
      <c r="F104" s="109"/>
      <c r="G104" s="58" t="s">
        <v>376</v>
      </c>
      <c r="H104" s="58" t="s">
        <v>209</v>
      </c>
      <c r="I104" s="190"/>
      <c r="J104" s="190"/>
      <c r="K104" s="190"/>
      <c r="L104" s="190"/>
      <c r="M104" s="190"/>
      <c r="N104" s="190"/>
      <c r="O104" s="190"/>
      <c r="P104" s="160" t="s">
        <v>337</v>
      </c>
      <c r="Q104" s="39">
        <v>540841482</v>
      </c>
      <c r="R104" s="211" t="s">
        <v>675</v>
      </c>
      <c r="S104" s="160" t="s">
        <v>676</v>
      </c>
      <c r="T104" s="211" t="s">
        <v>677</v>
      </c>
      <c r="U104" s="211" t="s">
        <v>678</v>
      </c>
      <c r="V104" s="212">
        <v>43831</v>
      </c>
      <c r="W104" s="212">
        <v>44196</v>
      </c>
      <c r="X104" s="198">
        <v>540841482</v>
      </c>
      <c r="Y104" s="198" t="s">
        <v>673</v>
      </c>
      <c r="Z104" s="213" t="s">
        <v>674</v>
      </c>
      <c r="AA104" s="39"/>
      <c r="AB104" s="40">
        <f t="shared" si="2"/>
        <v>540841482</v>
      </c>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c r="BM104" s="61"/>
      <c r="BN104" s="61"/>
      <c r="BO104" s="61"/>
      <c r="BP104" s="39">
        <v>540841482</v>
      </c>
      <c r="BQ104" s="91"/>
      <c r="BR104" s="91"/>
      <c r="BS104" s="91"/>
      <c r="BT104" s="110"/>
      <c r="BU104" s="110"/>
      <c r="BV104" s="61"/>
      <c r="BW104" s="110"/>
      <c r="BX104" s="110"/>
      <c r="BY104" s="110"/>
      <c r="BZ104" s="61"/>
      <c r="CA104" s="61"/>
      <c r="CB104" s="61"/>
      <c r="CC104" s="61"/>
      <c r="CD104" s="61"/>
      <c r="CE104" s="61"/>
      <c r="CF104" s="61"/>
      <c r="CG104" s="61"/>
      <c r="CH104" s="61"/>
      <c r="CI104" s="61"/>
      <c r="CJ104" s="61"/>
      <c r="CK104" s="61"/>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c r="DU104" s="62"/>
      <c r="DV104" s="62"/>
      <c r="DW104" s="62"/>
      <c r="DX104" s="62"/>
      <c r="DY104" s="62"/>
      <c r="DZ104" s="62"/>
      <c r="EA104" s="62"/>
      <c r="EB104" s="62"/>
      <c r="EC104" s="62"/>
      <c r="ED104" s="62"/>
      <c r="EE104" s="62"/>
      <c r="EF104" s="62"/>
      <c r="EG104" s="62"/>
      <c r="EH104" s="62"/>
      <c r="EI104" s="62"/>
      <c r="EJ104" s="62"/>
      <c r="EK104" s="62"/>
      <c r="EL104" s="62"/>
      <c r="EM104" s="62"/>
      <c r="EN104" s="62"/>
      <c r="EO104" s="62"/>
      <c r="EP104" s="62"/>
      <c r="EQ104" s="62"/>
      <c r="ER104" s="62"/>
      <c r="ES104" s="62"/>
      <c r="ET104" s="62"/>
      <c r="EU104" s="62"/>
      <c r="EV104" s="62"/>
      <c r="EW104" s="62"/>
      <c r="EX104" s="62"/>
      <c r="EY104" s="62"/>
      <c r="EZ104" s="62"/>
      <c r="FA104" s="62"/>
      <c r="FB104" s="62"/>
      <c r="FC104" s="62"/>
      <c r="FD104" s="62"/>
      <c r="FE104" s="62"/>
      <c r="FF104" s="62"/>
      <c r="FG104" s="62"/>
      <c r="FH104" s="62"/>
      <c r="FI104" s="62"/>
      <c r="FJ104" s="62"/>
      <c r="FK104" s="62"/>
      <c r="FL104" s="62"/>
      <c r="FM104" s="62"/>
      <c r="FN104" s="62"/>
      <c r="FO104" s="62"/>
      <c r="FP104" s="62"/>
      <c r="FQ104" s="62"/>
      <c r="FR104" s="62"/>
      <c r="FS104" s="62"/>
      <c r="FT104" s="62"/>
      <c r="FU104" s="62"/>
      <c r="FV104" s="62"/>
      <c r="FW104" s="62"/>
      <c r="FX104" s="62"/>
      <c r="FY104" s="62"/>
      <c r="FZ104" s="62"/>
      <c r="GA104" s="62"/>
      <c r="GB104" s="62"/>
      <c r="GC104" s="62"/>
      <c r="GD104" s="62"/>
      <c r="GE104" s="62"/>
      <c r="GF104" s="62"/>
      <c r="GG104" s="62"/>
      <c r="GH104" s="62"/>
      <c r="GI104" s="62"/>
      <c r="GJ104" s="62"/>
      <c r="GK104" s="62"/>
      <c r="GL104" s="62"/>
      <c r="GM104" s="62"/>
      <c r="GN104" s="62"/>
      <c r="GO104" s="62"/>
      <c r="GP104" s="62"/>
      <c r="GQ104" s="62"/>
      <c r="GR104" s="62"/>
      <c r="GS104" s="62"/>
      <c r="GT104" s="62"/>
      <c r="GU104" s="62"/>
      <c r="GV104" s="62"/>
      <c r="GW104" s="62"/>
      <c r="GX104" s="62"/>
      <c r="GY104" s="62"/>
      <c r="GZ104" s="62"/>
      <c r="HA104" s="62"/>
      <c r="HB104" s="62"/>
      <c r="HC104" s="62"/>
      <c r="HD104" s="62"/>
      <c r="HE104" s="62"/>
      <c r="HF104" s="62"/>
      <c r="HG104" s="62"/>
      <c r="HH104" s="62"/>
      <c r="HI104" s="62"/>
      <c r="HJ104" s="62"/>
      <c r="HK104" s="62"/>
      <c r="HL104" s="62"/>
      <c r="HM104" s="62"/>
      <c r="HN104" s="62"/>
      <c r="HO104" s="62"/>
      <c r="HP104" s="62"/>
      <c r="HQ104" s="62"/>
      <c r="HR104" s="62"/>
      <c r="HS104" s="62"/>
      <c r="HT104" s="62"/>
      <c r="HU104" s="62"/>
      <c r="HV104" s="62"/>
      <c r="HW104" s="62"/>
    </row>
    <row r="105" spans="1:231" s="65" customFormat="1" ht="101.25">
      <c r="A105" s="58" t="s">
        <v>151</v>
      </c>
      <c r="B105" s="58" t="s">
        <v>99</v>
      </c>
      <c r="C105" s="58" t="s">
        <v>99</v>
      </c>
      <c r="D105" s="58" t="s">
        <v>99</v>
      </c>
      <c r="E105" s="58" t="s">
        <v>73</v>
      </c>
      <c r="F105" s="109"/>
      <c r="G105" s="58" t="s">
        <v>377</v>
      </c>
      <c r="H105" s="58" t="s">
        <v>209</v>
      </c>
      <c r="I105" s="190"/>
      <c r="J105" s="190"/>
      <c r="K105" s="190"/>
      <c r="L105" s="190"/>
      <c r="M105" s="190"/>
      <c r="N105" s="190"/>
      <c r="O105" s="190"/>
      <c r="P105" s="160" t="s">
        <v>338</v>
      </c>
      <c r="Q105" s="39">
        <v>763540917</v>
      </c>
      <c r="R105" s="211" t="s">
        <v>679</v>
      </c>
      <c r="S105" s="214" t="s">
        <v>680</v>
      </c>
      <c r="T105" s="211" t="s">
        <v>681</v>
      </c>
      <c r="U105" s="211" t="s">
        <v>682</v>
      </c>
      <c r="V105" s="212">
        <v>43831</v>
      </c>
      <c r="W105" s="212">
        <v>44196</v>
      </c>
      <c r="X105" s="198">
        <v>763540917</v>
      </c>
      <c r="Y105" s="198" t="s">
        <v>673</v>
      </c>
      <c r="Z105" s="213" t="s">
        <v>674</v>
      </c>
      <c r="AA105" s="39"/>
      <c r="AB105" s="40">
        <f t="shared" si="2"/>
        <v>763540917</v>
      </c>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39">
        <v>763540917</v>
      </c>
      <c r="BQ105" s="91"/>
      <c r="BR105" s="91"/>
      <c r="BS105" s="91"/>
      <c r="BT105" s="110"/>
      <c r="BU105" s="110"/>
      <c r="BV105" s="61"/>
      <c r="BW105" s="110"/>
      <c r="BX105" s="110"/>
      <c r="BY105" s="110"/>
      <c r="BZ105" s="61"/>
      <c r="CA105" s="61"/>
      <c r="CB105" s="61"/>
      <c r="CC105" s="61"/>
      <c r="CD105" s="61"/>
      <c r="CE105" s="61"/>
      <c r="CF105" s="61"/>
      <c r="CG105" s="61"/>
      <c r="CH105" s="61"/>
      <c r="CI105" s="61"/>
      <c r="CJ105" s="61"/>
      <c r="CK105" s="61"/>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c r="DU105" s="62"/>
      <c r="DV105" s="62"/>
      <c r="DW105" s="62"/>
      <c r="DX105" s="62"/>
      <c r="DY105" s="62"/>
      <c r="DZ105" s="62"/>
      <c r="EA105" s="62"/>
      <c r="EB105" s="62"/>
      <c r="EC105" s="62"/>
      <c r="ED105" s="62"/>
      <c r="EE105" s="62"/>
      <c r="EF105" s="62"/>
      <c r="EG105" s="62"/>
      <c r="EH105" s="62"/>
      <c r="EI105" s="62"/>
      <c r="EJ105" s="62"/>
      <c r="EK105" s="62"/>
      <c r="EL105" s="62"/>
      <c r="EM105" s="62"/>
      <c r="EN105" s="62"/>
      <c r="EO105" s="62"/>
      <c r="EP105" s="62"/>
      <c r="EQ105" s="62"/>
      <c r="ER105" s="62"/>
      <c r="ES105" s="62"/>
      <c r="ET105" s="62"/>
      <c r="EU105" s="62"/>
      <c r="EV105" s="62"/>
      <c r="EW105" s="62"/>
      <c r="EX105" s="62"/>
      <c r="EY105" s="62"/>
      <c r="EZ105" s="62"/>
      <c r="FA105" s="62"/>
      <c r="FB105" s="62"/>
      <c r="FC105" s="62"/>
      <c r="FD105" s="62"/>
      <c r="FE105" s="62"/>
      <c r="FF105" s="62"/>
      <c r="FG105" s="62"/>
      <c r="FH105" s="62"/>
      <c r="FI105" s="62"/>
      <c r="FJ105" s="62"/>
      <c r="FK105" s="62"/>
      <c r="FL105" s="62"/>
      <c r="FM105" s="62"/>
      <c r="FN105" s="62"/>
      <c r="FO105" s="62"/>
      <c r="FP105" s="62"/>
      <c r="FQ105" s="62"/>
      <c r="FR105" s="62"/>
      <c r="FS105" s="62"/>
      <c r="FT105" s="62"/>
      <c r="FU105" s="62"/>
      <c r="FV105" s="62"/>
      <c r="FW105" s="62"/>
      <c r="FX105" s="62"/>
      <c r="FY105" s="62"/>
      <c r="FZ105" s="62"/>
      <c r="GA105" s="62"/>
      <c r="GB105" s="62"/>
      <c r="GC105" s="62"/>
      <c r="GD105" s="62"/>
      <c r="GE105" s="62"/>
      <c r="GF105" s="62"/>
      <c r="GG105" s="62"/>
      <c r="GH105" s="62"/>
      <c r="GI105" s="62"/>
      <c r="GJ105" s="62"/>
      <c r="GK105" s="62"/>
      <c r="GL105" s="62"/>
      <c r="GM105" s="62"/>
      <c r="GN105" s="62"/>
      <c r="GO105" s="62"/>
      <c r="GP105" s="62"/>
      <c r="GQ105" s="62"/>
      <c r="GR105" s="62"/>
      <c r="GS105" s="62"/>
      <c r="GT105" s="62"/>
      <c r="GU105" s="62"/>
      <c r="GV105" s="62"/>
      <c r="GW105" s="62"/>
      <c r="GX105" s="62"/>
      <c r="GY105" s="62"/>
      <c r="GZ105" s="62"/>
      <c r="HA105" s="62"/>
      <c r="HB105" s="62"/>
      <c r="HC105" s="62"/>
      <c r="HD105" s="62"/>
      <c r="HE105" s="62"/>
      <c r="HF105" s="62"/>
      <c r="HG105" s="62"/>
      <c r="HH105" s="62"/>
      <c r="HI105" s="62"/>
      <c r="HJ105" s="62"/>
      <c r="HK105" s="62"/>
      <c r="HL105" s="62"/>
      <c r="HM105" s="62"/>
      <c r="HN105" s="62"/>
      <c r="HO105" s="62"/>
      <c r="HP105" s="62"/>
      <c r="HQ105" s="62"/>
      <c r="HR105" s="62"/>
      <c r="HS105" s="62"/>
      <c r="HT105" s="62"/>
      <c r="HU105" s="62"/>
      <c r="HV105" s="62"/>
      <c r="HW105" s="62"/>
    </row>
    <row r="106" spans="1:231" s="65" customFormat="1" ht="90">
      <c r="A106" s="58" t="s">
        <v>151</v>
      </c>
      <c r="B106" s="58" t="s">
        <v>99</v>
      </c>
      <c r="C106" s="58" t="s">
        <v>99</v>
      </c>
      <c r="D106" s="58" t="s">
        <v>99</v>
      </c>
      <c r="E106" s="58" t="s">
        <v>73</v>
      </c>
      <c r="F106" s="109"/>
      <c r="G106" s="58" t="s">
        <v>378</v>
      </c>
      <c r="H106" s="58" t="s">
        <v>209</v>
      </c>
      <c r="I106" s="190"/>
      <c r="J106" s="190"/>
      <c r="K106" s="190"/>
      <c r="L106" s="190"/>
      <c r="M106" s="190"/>
      <c r="N106" s="190"/>
      <c r="O106" s="190"/>
      <c r="P106" s="160" t="s">
        <v>339</v>
      </c>
      <c r="Q106" s="39">
        <v>67075081</v>
      </c>
      <c r="R106" s="211" t="s">
        <v>683</v>
      </c>
      <c r="S106" s="214" t="s">
        <v>684</v>
      </c>
      <c r="T106" s="211" t="s">
        <v>685</v>
      </c>
      <c r="U106" s="211" t="s">
        <v>686</v>
      </c>
      <c r="V106" s="212">
        <v>43831</v>
      </c>
      <c r="W106" s="212">
        <v>44196</v>
      </c>
      <c r="X106" s="198">
        <v>67075081</v>
      </c>
      <c r="Y106" s="198" t="s">
        <v>673</v>
      </c>
      <c r="Z106" s="213" t="s">
        <v>674</v>
      </c>
      <c r="AA106" s="39"/>
      <c r="AB106" s="40">
        <f t="shared" si="2"/>
        <v>67075081</v>
      </c>
      <c r="AC106" s="61"/>
      <c r="AD106" s="61"/>
      <c r="AE106" s="61"/>
      <c r="AF106" s="61"/>
      <c r="AG106" s="61"/>
      <c r="AH106" s="61"/>
      <c r="AI106" s="61"/>
      <c r="AJ106" s="61"/>
      <c r="AK106" s="61"/>
      <c r="AL106" s="61"/>
      <c r="AM106" s="61"/>
      <c r="AN106" s="61"/>
      <c r="AO106" s="61"/>
      <c r="AP106" s="61"/>
      <c r="AQ106" s="61"/>
      <c r="AR106" s="61"/>
      <c r="AS106" s="61"/>
      <c r="AT106" s="61"/>
      <c r="AU106" s="61"/>
      <c r="AV106" s="61"/>
      <c r="AW106" s="61"/>
      <c r="AX106" s="61"/>
      <c r="AY106" s="61"/>
      <c r="AZ106" s="61"/>
      <c r="BA106" s="61"/>
      <c r="BB106" s="61"/>
      <c r="BC106" s="61"/>
      <c r="BD106" s="61"/>
      <c r="BE106" s="61"/>
      <c r="BF106" s="61"/>
      <c r="BG106" s="61"/>
      <c r="BH106" s="61"/>
      <c r="BI106" s="61"/>
      <c r="BJ106" s="61"/>
      <c r="BK106" s="61"/>
      <c r="BL106" s="61"/>
      <c r="BM106" s="61"/>
      <c r="BN106" s="61"/>
      <c r="BO106" s="61"/>
      <c r="BP106" s="39">
        <v>67075081</v>
      </c>
      <c r="BQ106" s="91"/>
      <c r="BR106" s="91"/>
      <c r="BS106" s="91"/>
      <c r="BT106" s="110"/>
      <c r="BU106" s="110"/>
      <c r="BV106" s="61"/>
      <c r="BW106" s="110"/>
      <c r="BX106" s="110"/>
      <c r="BY106" s="110"/>
      <c r="BZ106" s="61"/>
      <c r="CA106" s="61"/>
      <c r="CB106" s="61"/>
      <c r="CC106" s="61"/>
      <c r="CD106" s="61"/>
      <c r="CE106" s="61"/>
      <c r="CF106" s="61"/>
      <c r="CG106" s="61"/>
      <c r="CH106" s="61"/>
      <c r="CI106" s="61"/>
      <c r="CJ106" s="61"/>
      <c r="CK106" s="61"/>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c r="DZ106" s="62"/>
      <c r="EA106" s="62"/>
      <c r="EB106" s="62"/>
      <c r="EC106" s="62"/>
      <c r="ED106" s="62"/>
      <c r="EE106" s="62"/>
      <c r="EF106" s="62"/>
      <c r="EG106" s="62"/>
      <c r="EH106" s="62"/>
      <c r="EI106" s="62"/>
      <c r="EJ106" s="62"/>
      <c r="EK106" s="62"/>
      <c r="EL106" s="62"/>
      <c r="EM106" s="62"/>
      <c r="EN106" s="62"/>
      <c r="EO106" s="62"/>
      <c r="EP106" s="62"/>
      <c r="EQ106" s="62"/>
      <c r="ER106" s="62"/>
      <c r="ES106" s="62"/>
      <c r="ET106" s="62"/>
      <c r="EU106" s="62"/>
      <c r="EV106" s="62"/>
      <c r="EW106" s="62"/>
      <c r="EX106" s="62"/>
      <c r="EY106" s="62"/>
      <c r="EZ106" s="62"/>
      <c r="FA106" s="62"/>
      <c r="FB106" s="62"/>
      <c r="FC106" s="62"/>
      <c r="FD106" s="62"/>
      <c r="FE106" s="62"/>
      <c r="FF106" s="62"/>
      <c r="FG106" s="62"/>
      <c r="FH106" s="62"/>
      <c r="FI106" s="62"/>
      <c r="FJ106" s="62"/>
      <c r="FK106" s="62"/>
      <c r="FL106" s="62"/>
      <c r="FM106" s="62"/>
      <c r="FN106" s="62"/>
      <c r="FO106" s="62"/>
      <c r="FP106" s="62"/>
      <c r="FQ106" s="62"/>
      <c r="FR106" s="62"/>
      <c r="FS106" s="62"/>
      <c r="FT106" s="62"/>
      <c r="FU106" s="62"/>
      <c r="FV106" s="62"/>
      <c r="FW106" s="62"/>
      <c r="FX106" s="62"/>
      <c r="FY106" s="62"/>
      <c r="FZ106" s="62"/>
      <c r="GA106" s="62"/>
      <c r="GB106" s="62"/>
      <c r="GC106" s="62"/>
      <c r="GD106" s="62"/>
      <c r="GE106" s="62"/>
      <c r="GF106" s="62"/>
      <c r="GG106" s="62"/>
      <c r="GH106" s="62"/>
      <c r="GI106" s="62"/>
      <c r="GJ106" s="62"/>
      <c r="GK106" s="62"/>
      <c r="GL106" s="62"/>
      <c r="GM106" s="62"/>
      <c r="GN106" s="62"/>
      <c r="GO106" s="62"/>
      <c r="GP106" s="62"/>
      <c r="GQ106" s="62"/>
      <c r="GR106" s="62"/>
      <c r="GS106" s="62"/>
      <c r="GT106" s="62"/>
      <c r="GU106" s="62"/>
      <c r="GV106" s="62"/>
      <c r="GW106" s="62"/>
      <c r="GX106" s="62"/>
      <c r="GY106" s="62"/>
      <c r="GZ106" s="62"/>
      <c r="HA106" s="62"/>
      <c r="HB106" s="62"/>
      <c r="HC106" s="62"/>
      <c r="HD106" s="62"/>
      <c r="HE106" s="62"/>
      <c r="HF106" s="62"/>
      <c r="HG106" s="62"/>
      <c r="HH106" s="62"/>
      <c r="HI106" s="62"/>
      <c r="HJ106" s="62"/>
      <c r="HK106" s="62"/>
      <c r="HL106" s="62"/>
      <c r="HM106" s="62"/>
      <c r="HN106" s="62"/>
      <c r="HO106" s="62"/>
      <c r="HP106" s="62"/>
      <c r="HQ106" s="62"/>
      <c r="HR106" s="62"/>
      <c r="HS106" s="62"/>
      <c r="HT106" s="62"/>
      <c r="HU106" s="62"/>
      <c r="HV106" s="62"/>
      <c r="HW106" s="62"/>
    </row>
    <row r="107" spans="1:231" s="65" customFormat="1" ht="123.75">
      <c r="A107" s="58" t="s">
        <v>151</v>
      </c>
      <c r="B107" s="58" t="s">
        <v>99</v>
      </c>
      <c r="C107" s="58" t="s">
        <v>99</v>
      </c>
      <c r="D107" s="58" t="s">
        <v>99</v>
      </c>
      <c r="E107" s="58" t="s">
        <v>73</v>
      </c>
      <c r="F107" s="109"/>
      <c r="G107" s="58" t="s">
        <v>379</v>
      </c>
      <c r="H107" s="58" t="s">
        <v>209</v>
      </c>
      <c r="I107" s="190"/>
      <c r="J107" s="190"/>
      <c r="K107" s="190"/>
      <c r="L107" s="190"/>
      <c r="M107" s="190"/>
      <c r="N107" s="190"/>
      <c r="O107" s="190"/>
      <c r="P107" s="160" t="s">
        <v>340</v>
      </c>
      <c r="Q107" s="39">
        <v>684551648</v>
      </c>
      <c r="R107" s="211" t="s">
        <v>687</v>
      </c>
      <c r="S107" s="214" t="s">
        <v>688</v>
      </c>
      <c r="T107" s="211" t="s">
        <v>689</v>
      </c>
      <c r="U107" s="211" t="s">
        <v>690</v>
      </c>
      <c r="V107" s="212">
        <v>43831</v>
      </c>
      <c r="W107" s="212">
        <v>44196</v>
      </c>
      <c r="X107" s="198">
        <v>684551648</v>
      </c>
      <c r="Y107" s="198" t="s">
        <v>673</v>
      </c>
      <c r="Z107" s="213" t="s">
        <v>674</v>
      </c>
      <c r="AA107" s="39"/>
      <c r="AB107" s="40">
        <f t="shared" si="2"/>
        <v>684551648</v>
      </c>
      <c r="AC107" s="61"/>
      <c r="AD107" s="61"/>
      <c r="AE107" s="61"/>
      <c r="AF107" s="61"/>
      <c r="AG107" s="61"/>
      <c r="AH107" s="61"/>
      <c r="AI107" s="61"/>
      <c r="AJ107" s="61"/>
      <c r="AK107" s="61"/>
      <c r="AL107" s="61"/>
      <c r="AM107" s="61"/>
      <c r="AN107" s="61"/>
      <c r="AO107" s="61"/>
      <c r="AP107" s="61"/>
      <c r="AQ107" s="61"/>
      <c r="AR107" s="61"/>
      <c r="AS107" s="61"/>
      <c r="AT107" s="61"/>
      <c r="AU107" s="61"/>
      <c r="AV107" s="61"/>
      <c r="AW107" s="61"/>
      <c r="AX107" s="61"/>
      <c r="AY107" s="61"/>
      <c r="AZ107" s="61"/>
      <c r="BA107" s="61"/>
      <c r="BB107" s="61"/>
      <c r="BC107" s="61"/>
      <c r="BD107" s="61"/>
      <c r="BE107" s="61"/>
      <c r="BF107" s="61"/>
      <c r="BG107" s="61"/>
      <c r="BH107" s="61"/>
      <c r="BI107" s="61"/>
      <c r="BJ107" s="61"/>
      <c r="BK107" s="61"/>
      <c r="BL107" s="61"/>
      <c r="BM107" s="61"/>
      <c r="BN107" s="61"/>
      <c r="BO107" s="61"/>
      <c r="BP107" s="39">
        <v>684551648</v>
      </c>
      <c r="BQ107" s="91"/>
      <c r="BR107" s="91"/>
      <c r="BS107" s="91"/>
      <c r="BT107" s="110"/>
      <c r="BU107" s="110"/>
      <c r="BV107" s="61"/>
      <c r="BW107" s="110"/>
      <c r="BX107" s="110"/>
      <c r="BY107" s="110"/>
      <c r="BZ107" s="61"/>
      <c r="CA107" s="61"/>
      <c r="CB107" s="61"/>
      <c r="CC107" s="61"/>
      <c r="CD107" s="61"/>
      <c r="CE107" s="61"/>
      <c r="CF107" s="61"/>
      <c r="CG107" s="61"/>
      <c r="CH107" s="61"/>
      <c r="CI107" s="61"/>
      <c r="CJ107" s="61"/>
      <c r="CK107" s="61"/>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c r="DZ107" s="62"/>
      <c r="EA107" s="62"/>
      <c r="EB107" s="62"/>
      <c r="EC107" s="62"/>
      <c r="ED107" s="62"/>
      <c r="EE107" s="62"/>
      <c r="EF107" s="62"/>
      <c r="EG107" s="62"/>
      <c r="EH107" s="62"/>
      <c r="EI107" s="62"/>
      <c r="EJ107" s="62"/>
      <c r="EK107" s="62"/>
      <c r="EL107" s="62"/>
      <c r="EM107" s="62"/>
      <c r="EN107" s="62"/>
      <c r="EO107" s="62"/>
      <c r="EP107" s="62"/>
      <c r="EQ107" s="62"/>
      <c r="ER107" s="62"/>
      <c r="ES107" s="62"/>
      <c r="ET107" s="62"/>
      <c r="EU107" s="62"/>
      <c r="EV107" s="62"/>
      <c r="EW107" s="62"/>
      <c r="EX107" s="62"/>
      <c r="EY107" s="62"/>
      <c r="EZ107" s="62"/>
      <c r="FA107" s="62"/>
      <c r="FB107" s="62"/>
      <c r="FC107" s="62"/>
      <c r="FD107" s="62"/>
      <c r="FE107" s="62"/>
      <c r="FF107" s="62"/>
      <c r="FG107" s="62"/>
      <c r="FH107" s="62"/>
      <c r="FI107" s="62"/>
      <c r="FJ107" s="62"/>
      <c r="FK107" s="62"/>
      <c r="FL107" s="62"/>
      <c r="FM107" s="62"/>
      <c r="FN107" s="62"/>
      <c r="FO107" s="62"/>
      <c r="FP107" s="62"/>
      <c r="FQ107" s="62"/>
      <c r="FR107" s="62"/>
      <c r="FS107" s="62"/>
      <c r="FT107" s="62"/>
      <c r="FU107" s="62"/>
      <c r="FV107" s="62"/>
      <c r="FW107" s="62"/>
      <c r="FX107" s="62"/>
      <c r="FY107" s="62"/>
      <c r="FZ107" s="62"/>
      <c r="GA107" s="62"/>
      <c r="GB107" s="62"/>
      <c r="GC107" s="62"/>
      <c r="GD107" s="62"/>
      <c r="GE107" s="62"/>
      <c r="GF107" s="62"/>
      <c r="GG107" s="62"/>
      <c r="GH107" s="62"/>
      <c r="GI107" s="62"/>
      <c r="GJ107" s="62"/>
      <c r="GK107" s="62"/>
      <c r="GL107" s="62"/>
      <c r="GM107" s="62"/>
      <c r="GN107" s="62"/>
      <c r="GO107" s="62"/>
      <c r="GP107" s="62"/>
      <c r="GQ107" s="62"/>
      <c r="GR107" s="62"/>
      <c r="GS107" s="62"/>
      <c r="GT107" s="62"/>
      <c r="GU107" s="62"/>
      <c r="GV107" s="62"/>
      <c r="GW107" s="62"/>
      <c r="GX107" s="62"/>
      <c r="GY107" s="62"/>
      <c r="GZ107" s="62"/>
      <c r="HA107" s="62"/>
      <c r="HB107" s="62"/>
      <c r="HC107" s="62"/>
      <c r="HD107" s="62"/>
      <c r="HE107" s="62"/>
      <c r="HF107" s="62"/>
      <c r="HG107" s="62"/>
      <c r="HH107" s="62"/>
      <c r="HI107" s="62"/>
      <c r="HJ107" s="62"/>
      <c r="HK107" s="62"/>
      <c r="HL107" s="62"/>
      <c r="HM107" s="62"/>
      <c r="HN107" s="62"/>
      <c r="HO107" s="62"/>
      <c r="HP107" s="62"/>
      <c r="HQ107" s="62"/>
      <c r="HR107" s="62"/>
      <c r="HS107" s="62"/>
      <c r="HT107" s="62"/>
      <c r="HU107" s="62"/>
      <c r="HV107" s="62"/>
      <c r="HW107" s="62"/>
    </row>
    <row r="108" spans="1:231" s="65" customFormat="1" ht="90">
      <c r="A108" s="58" t="s">
        <v>151</v>
      </c>
      <c r="B108" s="58" t="s">
        <v>99</v>
      </c>
      <c r="C108" s="58" t="s">
        <v>99</v>
      </c>
      <c r="D108" s="58" t="s">
        <v>99</v>
      </c>
      <c r="E108" s="58" t="s">
        <v>73</v>
      </c>
      <c r="F108" s="109"/>
      <c r="G108" s="58" t="s">
        <v>380</v>
      </c>
      <c r="H108" s="58" t="s">
        <v>209</v>
      </c>
      <c r="I108" s="190"/>
      <c r="J108" s="190"/>
      <c r="K108" s="190"/>
      <c r="L108" s="190"/>
      <c r="M108" s="190"/>
      <c r="N108" s="190"/>
      <c r="O108" s="190"/>
      <c r="P108" s="160" t="s">
        <v>341</v>
      </c>
      <c r="Q108" s="39">
        <v>38751181</v>
      </c>
      <c r="R108" s="211" t="s">
        <v>691</v>
      </c>
      <c r="S108" s="214" t="s">
        <v>692</v>
      </c>
      <c r="T108" s="211" t="s">
        <v>341</v>
      </c>
      <c r="U108" s="211" t="s">
        <v>693</v>
      </c>
      <c r="V108" s="212">
        <v>43831</v>
      </c>
      <c r="W108" s="212">
        <v>44196</v>
      </c>
      <c r="X108" s="198">
        <v>38751181</v>
      </c>
      <c r="Y108" s="198" t="s">
        <v>673</v>
      </c>
      <c r="Z108" s="213" t="s">
        <v>674</v>
      </c>
      <c r="AA108" s="39"/>
      <c r="AB108" s="40">
        <f t="shared" si="2"/>
        <v>38751181</v>
      </c>
      <c r="AC108" s="61"/>
      <c r="AD108" s="61"/>
      <c r="AE108" s="61"/>
      <c r="AF108" s="61"/>
      <c r="AG108" s="61"/>
      <c r="AH108" s="61"/>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c r="BM108" s="61"/>
      <c r="BN108" s="61"/>
      <c r="BO108" s="61"/>
      <c r="BP108" s="39">
        <v>38751181</v>
      </c>
      <c r="BQ108" s="91"/>
      <c r="BR108" s="91"/>
      <c r="BS108" s="91"/>
      <c r="BT108" s="110"/>
      <c r="BU108" s="110"/>
      <c r="BV108" s="61"/>
      <c r="BW108" s="110"/>
      <c r="BX108" s="110"/>
      <c r="BY108" s="110"/>
      <c r="BZ108" s="61"/>
      <c r="CA108" s="61"/>
      <c r="CB108" s="61"/>
      <c r="CC108" s="61"/>
      <c r="CD108" s="61"/>
      <c r="CE108" s="61"/>
      <c r="CF108" s="61"/>
      <c r="CG108" s="61"/>
      <c r="CH108" s="61"/>
      <c r="CI108" s="61"/>
      <c r="CJ108" s="61"/>
      <c r="CK108" s="61"/>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c r="DZ108" s="62"/>
      <c r="EA108" s="62"/>
      <c r="EB108" s="62"/>
      <c r="EC108" s="62"/>
      <c r="ED108" s="62"/>
      <c r="EE108" s="62"/>
      <c r="EF108" s="62"/>
      <c r="EG108" s="62"/>
      <c r="EH108" s="62"/>
      <c r="EI108" s="62"/>
      <c r="EJ108" s="62"/>
      <c r="EK108" s="62"/>
      <c r="EL108" s="62"/>
      <c r="EM108" s="62"/>
      <c r="EN108" s="62"/>
      <c r="EO108" s="62"/>
      <c r="EP108" s="62"/>
      <c r="EQ108" s="62"/>
      <c r="ER108" s="62"/>
      <c r="ES108" s="62"/>
      <c r="ET108" s="62"/>
      <c r="EU108" s="62"/>
      <c r="EV108" s="62"/>
      <c r="EW108" s="62"/>
      <c r="EX108" s="62"/>
      <c r="EY108" s="62"/>
      <c r="EZ108" s="62"/>
      <c r="FA108" s="62"/>
      <c r="FB108" s="62"/>
      <c r="FC108" s="62"/>
      <c r="FD108" s="62"/>
      <c r="FE108" s="62"/>
      <c r="FF108" s="62"/>
      <c r="FG108" s="62"/>
      <c r="FH108" s="62"/>
      <c r="FI108" s="62"/>
      <c r="FJ108" s="62"/>
      <c r="FK108" s="62"/>
      <c r="FL108" s="62"/>
      <c r="FM108" s="62"/>
      <c r="FN108" s="62"/>
      <c r="FO108" s="62"/>
      <c r="FP108" s="62"/>
      <c r="FQ108" s="62"/>
      <c r="FR108" s="62"/>
      <c r="FS108" s="62"/>
      <c r="FT108" s="62"/>
      <c r="FU108" s="62"/>
      <c r="FV108" s="62"/>
      <c r="FW108" s="62"/>
      <c r="FX108" s="62"/>
      <c r="FY108" s="62"/>
      <c r="FZ108" s="62"/>
      <c r="GA108" s="62"/>
      <c r="GB108" s="62"/>
      <c r="GC108" s="62"/>
      <c r="GD108" s="62"/>
      <c r="GE108" s="62"/>
      <c r="GF108" s="62"/>
      <c r="GG108" s="62"/>
      <c r="GH108" s="62"/>
      <c r="GI108" s="62"/>
      <c r="GJ108" s="62"/>
      <c r="GK108" s="62"/>
      <c r="GL108" s="62"/>
      <c r="GM108" s="62"/>
      <c r="GN108" s="62"/>
      <c r="GO108" s="62"/>
      <c r="GP108" s="62"/>
      <c r="GQ108" s="62"/>
      <c r="GR108" s="62"/>
      <c r="GS108" s="62"/>
      <c r="GT108" s="62"/>
      <c r="GU108" s="62"/>
      <c r="GV108" s="62"/>
      <c r="GW108" s="62"/>
      <c r="GX108" s="62"/>
      <c r="GY108" s="62"/>
      <c r="GZ108" s="62"/>
      <c r="HA108" s="62"/>
      <c r="HB108" s="62"/>
      <c r="HC108" s="62"/>
      <c r="HD108" s="62"/>
      <c r="HE108" s="62"/>
      <c r="HF108" s="62"/>
      <c r="HG108" s="62"/>
      <c r="HH108" s="62"/>
      <c r="HI108" s="62"/>
      <c r="HJ108" s="62"/>
      <c r="HK108" s="62"/>
      <c r="HL108" s="62"/>
      <c r="HM108" s="62"/>
      <c r="HN108" s="62"/>
      <c r="HO108" s="62"/>
      <c r="HP108" s="62"/>
      <c r="HQ108" s="62"/>
      <c r="HR108" s="62"/>
      <c r="HS108" s="62"/>
      <c r="HT108" s="62"/>
      <c r="HU108" s="62"/>
      <c r="HV108" s="62"/>
      <c r="HW108" s="62"/>
    </row>
    <row r="109" spans="1:231" s="65" customFormat="1" ht="90">
      <c r="A109" s="58" t="s">
        <v>151</v>
      </c>
      <c r="B109" s="58" t="s">
        <v>99</v>
      </c>
      <c r="C109" s="58" t="s">
        <v>99</v>
      </c>
      <c r="D109" s="58" t="s">
        <v>99</v>
      </c>
      <c r="E109" s="58" t="s">
        <v>73</v>
      </c>
      <c r="F109" s="109"/>
      <c r="G109" s="58" t="s">
        <v>381</v>
      </c>
      <c r="H109" s="58" t="s">
        <v>209</v>
      </c>
      <c r="I109" s="190"/>
      <c r="J109" s="190"/>
      <c r="K109" s="190"/>
      <c r="L109" s="190"/>
      <c r="M109" s="190"/>
      <c r="N109" s="190"/>
      <c r="O109" s="190"/>
      <c r="P109" s="160" t="s">
        <v>342</v>
      </c>
      <c r="Q109" s="39">
        <v>232507087</v>
      </c>
      <c r="R109" s="214" t="s">
        <v>694</v>
      </c>
      <c r="S109" s="214" t="s">
        <v>695</v>
      </c>
      <c r="T109" s="211" t="s">
        <v>696</v>
      </c>
      <c r="U109" s="211" t="s">
        <v>697</v>
      </c>
      <c r="V109" s="212">
        <v>43831</v>
      </c>
      <c r="W109" s="212">
        <v>44196</v>
      </c>
      <c r="X109" s="198">
        <v>232507087</v>
      </c>
      <c r="Y109" s="198" t="s">
        <v>673</v>
      </c>
      <c r="Z109" s="213" t="s">
        <v>674</v>
      </c>
      <c r="AA109" s="39"/>
      <c r="AB109" s="40">
        <f t="shared" si="2"/>
        <v>232507087</v>
      </c>
      <c r="AC109" s="61"/>
      <c r="AD109" s="61"/>
      <c r="AE109" s="61"/>
      <c r="AF109" s="61"/>
      <c r="AG109" s="61"/>
      <c r="AH109" s="61"/>
      <c r="AI109" s="61"/>
      <c r="AJ109" s="61"/>
      <c r="AK109" s="61"/>
      <c r="AL109" s="61"/>
      <c r="AM109" s="61"/>
      <c r="AN109" s="61"/>
      <c r="AO109" s="61"/>
      <c r="AP109" s="61"/>
      <c r="AQ109" s="61"/>
      <c r="AR109" s="61"/>
      <c r="AS109" s="61"/>
      <c r="AT109" s="61"/>
      <c r="AU109" s="61"/>
      <c r="AV109" s="61"/>
      <c r="AW109" s="61"/>
      <c r="AX109" s="61"/>
      <c r="AY109" s="61"/>
      <c r="AZ109" s="61"/>
      <c r="BA109" s="61"/>
      <c r="BB109" s="61"/>
      <c r="BC109" s="61"/>
      <c r="BD109" s="61"/>
      <c r="BE109" s="61"/>
      <c r="BF109" s="61"/>
      <c r="BG109" s="61"/>
      <c r="BH109" s="61"/>
      <c r="BI109" s="61"/>
      <c r="BJ109" s="61"/>
      <c r="BK109" s="61"/>
      <c r="BL109" s="61"/>
      <c r="BM109" s="61"/>
      <c r="BN109" s="61"/>
      <c r="BO109" s="61"/>
      <c r="BP109" s="39">
        <v>232507087</v>
      </c>
      <c r="BQ109" s="91"/>
      <c r="BR109" s="91"/>
      <c r="BS109" s="91"/>
      <c r="BT109" s="110"/>
      <c r="BU109" s="110"/>
      <c r="BV109" s="61"/>
      <c r="BW109" s="110"/>
      <c r="BX109" s="110"/>
      <c r="BY109" s="110"/>
      <c r="BZ109" s="61"/>
      <c r="CA109" s="61"/>
      <c r="CB109" s="61"/>
      <c r="CC109" s="61"/>
      <c r="CD109" s="61"/>
      <c r="CE109" s="61"/>
      <c r="CF109" s="61"/>
      <c r="CG109" s="61"/>
      <c r="CH109" s="61"/>
      <c r="CI109" s="61"/>
      <c r="CJ109" s="61"/>
      <c r="CK109" s="61"/>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c r="DZ109" s="62"/>
      <c r="EA109" s="62"/>
      <c r="EB109" s="62"/>
      <c r="EC109" s="62"/>
      <c r="ED109" s="62"/>
      <c r="EE109" s="62"/>
      <c r="EF109" s="62"/>
      <c r="EG109" s="62"/>
      <c r="EH109" s="62"/>
      <c r="EI109" s="62"/>
      <c r="EJ109" s="62"/>
      <c r="EK109" s="62"/>
      <c r="EL109" s="62"/>
      <c r="EM109" s="62"/>
      <c r="EN109" s="62"/>
      <c r="EO109" s="62"/>
      <c r="EP109" s="62"/>
      <c r="EQ109" s="62"/>
      <c r="ER109" s="62"/>
      <c r="ES109" s="62"/>
      <c r="ET109" s="62"/>
      <c r="EU109" s="62"/>
      <c r="EV109" s="62"/>
      <c r="EW109" s="62"/>
      <c r="EX109" s="62"/>
      <c r="EY109" s="62"/>
      <c r="EZ109" s="62"/>
      <c r="FA109" s="62"/>
      <c r="FB109" s="62"/>
      <c r="FC109" s="62"/>
      <c r="FD109" s="62"/>
      <c r="FE109" s="62"/>
      <c r="FF109" s="62"/>
      <c r="FG109" s="62"/>
      <c r="FH109" s="62"/>
      <c r="FI109" s="62"/>
      <c r="FJ109" s="62"/>
      <c r="FK109" s="62"/>
      <c r="FL109" s="62"/>
      <c r="FM109" s="62"/>
      <c r="FN109" s="62"/>
      <c r="FO109" s="62"/>
      <c r="FP109" s="62"/>
      <c r="FQ109" s="62"/>
      <c r="FR109" s="62"/>
      <c r="FS109" s="62"/>
      <c r="FT109" s="62"/>
      <c r="FU109" s="62"/>
      <c r="FV109" s="62"/>
      <c r="FW109" s="62"/>
      <c r="FX109" s="62"/>
      <c r="FY109" s="62"/>
      <c r="FZ109" s="62"/>
      <c r="GA109" s="62"/>
      <c r="GB109" s="62"/>
      <c r="GC109" s="62"/>
      <c r="GD109" s="62"/>
      <c r="GE109" s="62"/>
      <c r="GF109" s="62"/>
      <c r="GG109" s="62"/>
      <c r="GH109" s="62"/>
      <c r="GI109" s="62"/>
      <c r="GJ109" s="62"/>
      <c r="GK109" s="62"/>
      <c r="GL109" s="62"/>
      <c r="GM109" s="62"/>
      <c r="GN109" s="62"/>
      <c r="GO109" s="62"/>
      <c r="GP109" s="62"/>
      <c r="GQ109" s="62"/>
      <c r="GR109" s="62"/>
      <c r="GS109" s="62"/>
      <c r="GT109" s="62"/>
      <c r="GU109" s="62"/>
      <c r="GV109" s="62"/>
      <c r="GW109" s="62"/>
      <c r="GX109" s="62"/>
      <c r="GY109" s="62"/>
      <c r="GZ109" s="62"/>
      <c r="HA109" s="62"/>
      <c r="HB109" s="62"/>
      <c r="HC109" s="62"/>
      <c r="HD109" s="62"/>
      <c r="HE109" s="62"/>
      <c r="HF109" s="62"/>
      <c r="HG109" s="62"/>
      <c r="HH109" s="62"/>
      <c r="HI109" s="62"/>
      <c r="HJ109" s="62"/>
      <c r="HK109" s="62"/>
      <c r="HL109" s="62"/>
      <c r="HM109" s="62"/>
      <c r="HN109" s="62"/>
      <c r="HO109" s="62"/>
      <c r="HP109" s="62"/>
      <c r="HQ109" s="62"/>
      <c r="HR109" s="62"/>
      <c r="HS109" s="62"/>
      <c r="HT109" s="62"/>
      <c r="HU109" s="62"/>
      <c r="HV109" s="62"/>
      <c r="HW109" s="62"/>
    </row>
    <row r="110" spans="1:231" s="65" customFormat="1" ht="90">
      <c r="A110" s="58" t="s">
        <v>151</v>
      </c>
      <c r="B110" s="58" t="s">
        <v>99</v>
      </c>
      <c r="C110" s="58" t="s">
        <v>99</v>
      </c>
      <c r="D110" s="58" t="s">
        <v>99</v>
      </c>
      <c r="E110" s="58" t="s">
        <v>73</v>
      </c>
      <c r="F110" s="109"/>
      <c r="G110" s="58" t="s">
        <v>382</v>
      </c>
      <c r="H110" s="58" t="s">
        <v>209</v>
      </c>
      <c r="I110" s="190"/>
      <c r="J110" s="190"/>
      <c r="K110" s="190"/>
      <c r="L110" s="190"/>
      <c r="M110" s="190"/>
      <c r="N110" s="190"/>
      <c r="O110" s="190"/>
      <c r="P110" s="160" t="s">
        <v>343</v>
      </c>
      <c r="Q110" s="39">
        <v>38751181</v>
      </c>
      <c r="R110" s="211" t="s">
        <v>698</v>
      </c>
      <c r="S110" s="214" t="s">
        <v>699</v>
      </c>
      <c r="T110" s="211" t="s">
        <v>700</v>
      </c>
      <c r="U110" s="211" t="s">
        <v>701</v>
      </c>
      <c r="V110" s="212">
        <v>43831</v>
      </c>
      <c r="W110" s="212">
        <v>44196</v>
      </c>
      <c r="X110" s="198">
        <v>38751181</v>
      </c>
      <c r="Y110" s="198" t="s">
        <v>673</v>
      </c>
      <c r="Z110" s="213" t="s">
        <v>674</v>
      </c>
      <c r="AA110" s="39"/>
      <c r="AB110" s="40">
        <f t="shared" si="2"/>
        <v>38751181</v>
      </c>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c r="BC110" s="61"/>
      <c r="BD110" s="61"/>
      <c r="BE110" s="61"/>
      <c r="BF110" s="61"/>
      <c r="BG110" s="61"/>
      <c r="BH110" s="61"/>
      <c r="BI110" s="61"/>
      <c r="BJ110" s="61"/>
      <c r="BK110" s="61"/>
      <c r="BL110" s="61"/>
      <c r="BM110" s="61"/>
      <c r="BN110" s="61"/>
      <c r="BO110" s="61"/>
      <c r="BP110" s="39">
        <v>38751181</v>
      </c>
      <c r="BQ110" s="91"/>
      <c r="BR110" s="91"/>
      <c r="BS110" s="91"/>
      <c r="BT110" s="110"/>
      <c r="BU110" s="110"/>
      <c r="BV110" s="61"/>
      <c r="BW110" s="110"/>
      <c r="BX110" s="110"/>
      <c r="BY110" s="110"/>
      <c r="BZ110" s="61"/>
      <c r="CA110" s="61"/>
      <c r="CB110" s="61"/>
      <c r="CC110" s="61"/>
      <c r="CD110" s="61"/>
      <c r="CE110" s="61"/>
      <c r="CF110" s="61"/>
      <c r="CG110" s="61"/>
      <c r="CH110" s="61"/>
      <c r="CI110" s="61"/>
      <c r="CJ110" s="61"/>
      <c r="CK110" s="61"/>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c r="DZ110" s="62"/>
      <c r="EA110" s="62"/>
      <c r="EB110" s="62"/>
      <c r="EC110" s="62"/>
      <c r="ED110" s="62"/>
      <c r="EE110" s="62"/>
      <c r="EF110" s="62"/>
      <c r="EG110" s="62"/>
      <c r="EH110" s="62"/>
      <c r="EI110" s="62"/>
      <c r="EJ110" s="62"/>
      <c r="EK110" s="62"/>
      <c r="EL110" s="62"/>
      <c r="EM110" s="62"/>
      <c r="EN110" s="62"/>
      <c r="EO110" s="62"/>
      <c r="EP110" s="62"/>
      <c r="EQ110" s="62"/>
      <c r="ER110" s="62"/>
      <c r="ES110" s="62"/>
      <c r="ET110" s="62"/>
      <c r="EU110" s="62"/>
      <c r="EV110" s="62"/>
      <c r="EW110" s="62"/>
      <c r="EX110" s="62"/>
      <c r="EY110" s="62"/>
      <c r="EZ110" s="62"/>
      <c r="FA110" s="62"/>
      <c r="FB110" s="62"/>
      <c r="FC110" s="62"/>
      <c r="FD110" s="62"/>
      <c r="FE110" s="62"/>
      <c r="FF110" s="62"/>
      <c r="FG110" s="62"/>
      <c r="FH110" s="62"/>
      <c r="FI110" s="62"/>
      <c r="FJ110" s="62"/>
      <c r="FK110" s="62"/>
      <c r="FL110" s="62"/>
      <c r="FM110" s="62"/>
      <c r="FN110" s="62"/>
      <c r="FO110" s="62"/>
      <c r="FP110" s="62"/>
      <c r="FQ110" s="62"/>
      <c r="FR110" s="62"/>
      <c r="FS110" s="62"/>
      <c r="FT110" s="62"/>
      <c r="FU110" s="62"/>
      <c r="FV110" s="62"/>
      <c r="FW110" s="62"/>
      <c r="FX110" s="62"/>
      <c r="FY110" s="62"/>
      <c r="FZ110" s="62"/>
      <c r="GA110" s="62"/>
      <c r="GB110" s="62"/>
      <c r="GC110" s="62"/>
      <c r="GD110" s="62"/>
      <c r="GE110" s="62"/>
      <c r="GF110" s="62"/>
      <c r="GG110" s="62"/>
      <c r="GH110" s="62"/>
      <c r="GI110" s="62"/>
      <c r="GJ110" s="62"/>
      <c r="GK110" s="62"/>
      <c r="GL110" s="62"/>
      <c r="GM110" s="62"/>
      <c r="GN110" s="62"/>
      <c r="GO110" s="62"/>
      <c r="GP110" s="62"/>
      <c r="GQ110" s="62"/>
      <c r="GR110" s="62"/>
      <c r="GS110" s="62"/>
      <c r="GT110" s="62"/>
      <c r="GU110" s="62"/>
      <c r="GV110" s="62"/>
      <c r="GW110" s="62"/>
      <c r="GX110" s="62"/>
      <c r="GY110" s="62"/>
      <c r="GZ110" s="62"/>
      <c r="HA110" s="62"/>
      <c r="HB110" s="62"/>
      <c r="HC110" s="62"/>
      <c r="HD110" s="62"/>
      <c r="HE110" s="62"/>
      <c r="HF110" s="62"/>
      <c r="HG110" s="62"/>
      <c r="HH110" s="62"/>
      <c r="HI110" s="62"/>
      <c r="HJ110" s="62"/>
      <c r="HK110" s="62"/>
      <c r="HL110" s="62"/>
      <c r="HM110" s="62"/>
      <c r="HN110" s="62"/>
      <c r="HO110" s="62"/>
      <c r="HP110" s="62"/>
      <c r="HQ110" s="62"/>
      <c r="HR110" s="62"/>
      <c r="HS110" s="62"/>
      <c r="HT110" s="62"/>
      <c r="HU110" s="62"/>
      <c r="HV110" s="62"/>
      <c r="HW110" s="62"/>
    </row>
    <row r="111" spans="1:231" s="65" customFormat="1" ht="101.25">
      <c r="A111" s="58" t="s">
        <v>151</v>
      </c>
      <c r="B111" s="58" t="s">
        <v>99</v>
      </c>
      <c r="C111" s="58" t="s">
        <v>99</v>
      </c>
      <c r="D111" s="58" t="s">
        <v>99</v>
      </c>
      <c r="E111" s="58" t="s">
        <v>73</v>
      </c>
      <c r="F111" s="109"/>
      <c r="G111" s="58" t="s">
        <v>383</v>
      </c>
      <c r="H111" s="58" t="s">
        <v>209</v>
      </c>
      <c r="I111" s="190"/>
      <c r="J111" s="190"/>
      <c r="K111" s="190"/>
      <c r="L111" s="190"/>
      <c r="M111" s="190"/>
      <c r="N111" s="190"/>
      <c r="O111" s="190"/>
      <c r="P111" s="160" t="s">
        <v>344</v>
      </c>
      <c r="Q111" s="39">
        <v>310009450</v>
      </c>
      <c r="R111" s="211" t="s">
        <v>702</v>
      </c>
      <c r="S111" s="211" t="s">
        <v>703</v>
      </c>
      <c r="T111" s="211" t="s">
        <v>702</v>
      </c>
      <c r="U111" s="211" t="s">
        <v>704</v>
      </c>
      <c r="V111" s="212">
        <v>43831</v>
      </c>
      <c r="W111" s="212">
        <v>44196</v>
      </c>
      <c r="X111" s="198">
        <v>310009450</v>
      </c>
      <c r="Y111" s="198" t="s">
        <v>673</v>
      </c>
      <c r="Z111" s="213" t="s">
        <v>674</v>
      </c>
      <c r="AA111" s="39"/>
      <c r="AB111" s="40">
        <f t="shared" si="2"/>
        <v>310009450</v>
      </c>
      <c r="AC111" s="61"/>
      <c r="AD111" s="61"/>
      <c r="AE111" s="61"/>
      <c r="AF111" s="61"/>
      <c r="AG111" s="61"/>
      <c r="AH111" s="61"/>
      <c r="AI111" s="61"/>
      <c r="AJ111" s="61"/>
      <c r="AK111" s="61"/>
      <c r="AL111" s="61"/>
      <c r="AM111" s="61"/>
      <c r="AN111" s="61"/>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c r="BM111" s="61"/>
      <c r="BN111" s="61"/>
      <c r="BO111" s="61"/>
      <c r="BP111" s="39">
        <v>310009450</v>
      </c>
      <c r="BQ111" s="91"/>
      <c r="BR111" s="91"/>
      <c r="BS111" s="91"/>
      <c r="BT111" s="110"/>
      <c r="BU111" s="110"/>
      <c r="BV111" s="61"/>
      <c r="BW111" s="110"/>
      <c r="BX111" s="110"/>
      <c r="BY111" s="110"/>
      <c r="BZ111" s="61"/>
      <c r="CA111" s="61"/>
      <c r="CB111" s="61"/>
      <c r="CC111" s="61"/>
      <c r="CD111" s="61"/>
      <c r="CE111" s="61"/>
      <c r="CF111" s="61"/>
      <c r="CG111" s="61"/>
      <c r="CH111" s="61"/>
      <c r="CI111" s="61"/>
      <c r="CJ111" s="61"/>
      <c r="CK111" s="61"/>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c r="DO111" s="62"/>
      <c r="DP111" s="62"/>
      <c r="DQ111" s="62"/>
      <c r="DR111" s="62"/>
      <c r="DS111" s="62"/>
      <c r="DT111" s="62"/>
      <c r="DU111" s="62"/>
      <c r="DV111" s="62"/>
      <c r="DW111" s="62"/>
      <c r="DX111" s="62"/>
      <c r="DY111" s="62"/>
      <c r="DZ111" s="62"/>
      <c r="EA111" s="62"/>
      <c r="EB111" s="62"/>
      <c r="EC111" s="62"/>
      <c r="ED111" s="62"/>
      <c r="EE111" s="62"/>
      <c r="EF111" s="62"/>
      <c r="EG111" s="62"/>
      <c r="EH111" s="62"/>
      <c r="EI111" s="62"/>
      <c r="EJ111" s="62"/>
      <c r="EK111" s="62"/>
      <c r="EL111" s="62"/>
      <c r="EM111" s="62"/>
      <c r="EN111" s="62"/>
      <c r="EO111" s="62"/>
      <c r="EP111" s="62"/>
      <c r="EQ111" s="62"/>
      <c r="ER111" s="62"/>
      <c r="ES111" s="62"/>
      <c r="ET111" s="62"/>
      <c r="EU111" s="62"/>
      <c r="EV111" s="62"/>
      <c r="EW111" s="62"/>
      <c r="EX111" s="62"/>
      <c r="EY111" s="62"/>
      <c r="EZ111" s="62"/>
      <c r="FA111" s="62"/>
      <c r="FB111" s="62"/>
      <c r="FC111" s="62"/>
      <c r="FD111" s="62"/>
      <c r="FE111" s="62"/>
      <c r="FF111" s="62"/>
      <c r="FG111" s="62"/>
      <c r="FH111" s="62"/>
      <c r="FI111" s="62"/>
      <c r="FJ111" s="62"/>
      <c r="FK111" s="62"/>
      <c r="FL111" s="62"/>
      <c r="FM111" s="62"/>
      <c r="FN111" s="62"/>
      <c r="FO111" s="62"/>
      <c r="FP111" s="62"/>
      <c r="FQ111" s="62"/>
      <c r="FR111" s="62"/>
      <c r="FS111" s="62"/>
      <c r="FT111" s="62"/>
      <c r="FU111" s="62"/>
      <c r="FV111" s="62"/>
      <c r="FW111" s="62"/>
      <c r="FX111" s="62"/>
      <c r="FY111" s="62"/>
      <c r="FZ111" s="62"/>
      <c r="GA111" s="62"/>
      <c r="GB111" s="62"/>
      <c r="GC111" s="62"/>
      <c r="GD111" s="62"/>
      <c r="GE111" s="62"/>
      <c r="GF111" s="62"/>
      <c r="GG111" s="62"/>
      <c r="GH111" s="62"/>
      <c r="GI111" s="62"/>
      <c r="GJ111" s="62"/>
      <c r="GK111" s="62"/>
      <c r="GL111" s="62"/>
      <c r="GM111" s="62"/>
      <c r="GN111" s="62"/>
      <c r="GO111" s="62"/>
      <c r="GP111" s="62"/>
      <c r="GQ111" s="62"/>
      <c r="GR111" s="62"/>
      <c r="GS111" s="62"/>
      <c r="GT111" s="62"/>
      <c r="GU111" s="62"/>
      <c r="GV111" s="62"/>
      <c r="GW111" s="62"/>
      <c r="GX111" s="62"/>
      <c r="GY111" s="62"/>
      <c r="GZ111" s="62"/>
      <c r="HA111" s="62"/>
      <c r="HB111" s="62"/>
      <c r="HC111" s="62"/>
      <c r="HD111" s="62"/>
      <c r="HE111" s="62"/>
      <c r="HF111" s="62"/>
      <c r="HG111" s="62"/>
      <c r="HH111" s="62"/>
      <c r="HI111" s="62"/>
      <c r="HJ111" s="62"/>
      <c r="HK111" s="62"/>
      <c r="HL111" s="62"/>
      <c r="HM111" s="62"/>
      <c r="HN111" s="62"/>
      <c r="HO111" s="62"/>
      <c r="HP111" s="62"/>
      <c r="HQ111" s="62"/>
      <c r="HR111" s="62"/>
      <c r="HS111" s="62"/>
      <c r="HT111" s="62"/>
      <c r="HU111" s="62"/>
      <c r="HV111" s="62"/>
      <c r="HW111" s="62"/>
    </row>
    <row r="112" spans="1:231" s="65" customFormat="1" ht="112.5">
      <c r="A112" s="58" t="s">
        <v>151</v>
      </c>
      <c r="B112" s="58" t="s">
        <v>99</v>
      </c>
      <c r="C112" s="58" t="s">
        <v>99</v>
      </c>
      <c r="D112" s="58" t="s">
        <v>99</v>
      </c>
      <c r="E112" s="58" t="s">
        <v>73</v>
      </c>
      <c r="F112" s="109"/>
      <c r="G112" s="58" t="s">
        <v>384</v>
      </c>
      <c r="H112" s="58" t="s">
        <v>209</v>
      </c>
      <c r="I112" s="190"/>
      <c r="J112" s="190"/>
      <c r="K112" s="190"/>
      <c r="L112" s="190"/>
      <c r="M112" s="190"/>
      <c r="N112" s="190"/>
      <c r="O112" s="190"/>
      <c r="P112" s="160" t="s">
        <v>345</v>
      </c>
      <c r="Q112" s="39">
        <v>77502362</v>
      </c>
      <c r="R112" s="211" t="s">
        <v>705</v>
      </c>
      <c r="S112" s="214" t="s">
        <v>706</v>
      </c>
      <c r="T112" s="211" t="s">
        <v>707</v>
      </c>
      <c r="U112" s="211" t="s">
        <v>708</v>
      </c>
      <c r="V112" s="212">
        <v>43831</v>
      </c>
      <c r="W112" s="212">
        <v>44196</v>
      </c>
      <c r="X112" s="198">
        <v>77502362</v>
      </c>
      <c r="Y112" s="198" t="s">
        <v>673</v>
      </c>
      <c r="Z112" s="213" t="s">
        <v>674</v>
      </c>
      <c r="AA112" s="39"/>
      <c r="AB112" s="40">
        <f t="shared" si="2"/>
        <v>77502362</v>
      </c>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s="61"/>
      <c r="BN112" s="61"/>
      <c r="BO112" s="61"/>
      <c r="BP112" s="39">
        <v>77502362</v>
      </c>
      <c r="BQ112" s="91"/>
      <c r="BR112" s="91"/>
      <c r="BS112" s="91"/>
      <c r="BT112" s="110"/>
      <c r="BU112" s="110"/>
      <c r="BV112" s="61"/>
      <c r="BW112" s="110"/>
      <c r="BX112" s="110"/>
      <c r="BY112" s="110"/>
      <c r="BZ112" s="61"/>
      <c r="CA112" s="61"/>
      <c r="CB112" s="61"/>
      <c r="CC112" s="61"/>
      <c r="CD112" s="61"/>
      <c r="CE112" s="61"/>
      <c r="CF112" s="61"/>
      <c r="CG112" s="61"/>
      <c r="CH112" s="61"/>
      <c r="CI112" s="61"/>
      <c r="CJ112" s="61"/>
      <c r="CK112" s="61"/>
      <c r="CL112" s="62"/>
      <c r="CM112" s="62"/>
      <c r="CN112" s="62"/>
      <c r="CO112" s="62"/>
      <c r="CP112" s="62"/>
      <c r="CQ112" s="62"/>
      <c r="CR112" s="62"/>
      <c r="CS112" s="62"/>
      <c r="CT112" s="62"/>
      <c r="CU112" s="62"/>
      <c r="CV112" s="62"/>
      <c r="CW112" s="62"/>
      <c r="CX112" s="62"/>
      <c r="CY112" s="62"/>
      <c r="CZ112" s="62"/>
      <c r="DA112" s="62"/>
      <c r="DB112" s="62"/>
      <c r="DC112" s="62"/>
      <c r="DD112" s="62"/>
      <c r="DE112" s="62"/>
      <c r="DF112" s="62"/>
      <c r="DG112" s="62"/>
      <c r="DH112" s="62"/>
      <c r="DI112" s="62"/>
      <c r="DJ112" s="62"/>
      <c r="DK112" s="62"/>
      <c r="DL112" s="62"/>
      <c r="DM112" s="62"/>
      <c r="DN112" s="62"/>
      <c r="DO112" s="62"/>
      <c r="DP112" s="62"/>
      <c r="DQ112" s="62"/>
      <c r="DR112" s="62"/>
      <c r="DS112" s="62"/>
      <c r="DT112" s="62"/>
      <c r="DU112" s="62"/>
      <c r="DV112" s="62"/>
      <c r="DW112" s="62"/>
      <c r="DX112" s="62"/>
      <c r="DY112" s="62"/>
      <c r="DZ112" s="62"/>
      <c r="EA112" s="62"/>
      <c r="EB112" s="62"/>
      <c r="EC112" s="62"/>
      <c r="ED112" s="62"/>
      <c r="EE112" s="62"/>
      <c r="EF112" s="62"/>
      <c r="EG112" s="62"/>
      <c r="EH112" s="62"/>
      <c r="EI112" s="62"/>
      <c r="EJ112" s="62"/>
      <c r="EK112" s="62"/>
      <c r="EL112" s="62"/>
      <c r="EM112" s="62"/>
      <c r="EN112" s="62"/>
      <c r="EO112" s="62"/>
      <c r="EP112" s="62"/>
      <c r="EQ112" s="62"/>
      <c r="ER112" s="62"/>
      <c r="ES112" s="62"/>
      <c r="ET112" s="62"/>
      <c r="EU112" s="62"/>
      <c r="EV112" s="62"/>
      <c r="EW112" s="62"/>
      <c r="EX112" s="62"/>
      <c r="EY112" s="62"/>
      <c r="EZ112" s="62"/>
      <c r="FA112" s="62"/>
      <c r="FB112" s="62"/>
      <c r="FC112" s="62"/>
      <c r="FD112" s="62"/>
      <c r="FE112" s="62"/>
      <c r="FF112" s="62"/>
      <c r="FG112" s="62"/>
      <c r="FH112" s="62"/>
      <c r="FI112" s="62"/>
      <c r="FJ112" s="62"/>
      <c r="FK112" s="62"/>
      <c r="FL112" s="62"/>
      <c r="FM112" s="62"/>
      <c r="FN112" s="62"/>
      <c r="FO112" s="62"/>
      <c r="FP112" s="62"/>
      <c r="FQ112" s="62"/>
      <c r="FR112" s="62"/>
      <c r="FS112" s="62"/>
      <c r="FT112" s="62"/>
      <c r="FU112" s="62"/>
      <c r="FV112" s="62"/>
      <c r="FW112" s="62"/>
      <c r="FX112" s="62"/>
      <c r="FY112" s="62"/>
      <c r="FZ112" s="62"/>
      <c r="GA112" s="62"/>
      <c r="GB112" s="62"/>
      <c r="GC112" s="62"/>
      <c r="GD112" s="62"/>
      <c r="GE112" s="62"/>
      <c r="GF112" s="62"/>
      <c r="GG112" s="62"/>
      <c r="GH112" s="62"/>
      <c r="GI112" s="62"/>
      <c r="GJ112" s="62"/>
      <c r="GK112" s="62"/>
      <c r="GL112" s="62"/>
      <c r="GM112" s="62"/>
      <c r="GN112" s="62"/>
      <c r="GO112" s="62"/>
      <c r="GP112" s="62"/>
      <c r="GQ112" s="62"/>
      <c r="GR112" s="62"/>
      <c r="GS112" s="62"/>
      <c r="GT112" s="62"/>
      <c r="GU112" s="62"/>
      <c r="GV112" s="62"/>
      <c r="GW112" s="62"/>
      <c r="GX112" s="62"/>
      <c r="GY112" s="62"/>
      <c r="GZ112" s="62"/>
      <c r="HA112" s="62"/>
      <c r="HB112" s="62"/>
      <c r="HC112" s="62"/>
      <c r="HD112" s="62"/>
      <c r="HE112" s="62"/>
      <c r="HF112" s="62"/>
      <c r="HG112" s="62"/>
      <c r="HH112" s="62"/>
      <c r="HI112" s="62"/>
      <c r="HJ112" s="62"/>
      <c r="HK112" s="62"/>
      <c r="HL112" s="62"/>
      <c r="HM112" s="62"/>
      <c r="HN112" s="62"/>
      <c r="HO112" s="62"/>
      <c r="HP112" s="62"/>
      <c r="HQ112" s="62"/>
      <c r="HR112" s="62"/>
      <c r="HS112" s="62"/>
      <c r="HT112" s="62"/>
      <c r="HU112" s="62"/>
      <c r="HV112" s="62"/>
      <c r="HW112" s="62"/>
    </row>
    <row r="113" spans="1:231" s="65" customFormat="1" ht="40.700000000000003" customHeight="1">
      <c r="A113" s="58" t="s">
        <v>151</v>
      </c>
      <c r="B113" s="58" t="s">
        <v>99</v>
      </c>
      <c r="C113" s="58" t="s">
        <v>99</v>
      </c>
      <c r="D113" s="58" t="s">
        <v>99</v>
      </c>
      <c r="E113" s="58" t="s">
        <v>73</v>
      </c>
      <c r="F113" s="109"/>
      <c r="G113" s="58" t="s">
        <v>385</v>
      </c>
      <c r="H113" s="58" t="s">
        <v>209</v>
      </c>
      <c r="I113" s="190"/>
      <c r="J113" s="190"/>
      <c r="K113" s="190"/>
      <c r="L113" s="190"/>
      <c r="M113" s="190"/>
      <c r="N113" s="190"/>
      <c r="O113" s="190"/>
      <c r="P113" s="160" t="s">
        <v>346</v>
      </c>
      <c r="Q113" s="39">
        <v>300000000</v>
      </c>
      <c r="R113" s="211" t="s">
        <v>709</v>
      </c>
      <c r="S113" s="214" t="s">
        <v>710</v>
      </c>
      <c r="T113" s="211" t="s">
        <v>711</v>
      </c>
      <c r="U113" s="211" t="s">
        <v>712</v>
      </c>
      <c r="V113" s="212">
        <v>43831</v>
      </c>
      <c r="W113" s="212">
        <v>44196</v>
      </c>
      <c r="X113" s="198">
        <v>300000000</v>
      </c>
      <c r="Y113" s="198" t="s">
        <v>673</v>
      </c>
      <c r="Z113" s="213" t="s">
        <v>674</v>
      </c>
      <c r="AA113" s="39"/>
      <c r="AB113" s="40">
        <f t="shared" si="2"/>
        <v>300000000</v>
      </c>
      <c r="AC113" s="61"/>
      <c r="AD113" s="61"/>
      <c r="AE113" s="61"/>
      <c r="AF113" s="61"/>
      <c r="AG113" s="61"/>
      <c r="AH113" s="61"/>
      <c r="AI113" s="61"/>
      <c r="AJ113" s="61"/>
      <c r="AK113" s="61"/>
      <c r="AL113" s="61"/>
      <c r="AM113" s="61"/>
      <c r="AN113" s="61"/>
      <c r="AO113" s="61"/>
      <c r="AP113" s="61"/>
      <c r="AQ113" s="61"/>
      <c r="AR113" s="61"/>
      <c r="AS113" s="61"/>
      <c r="AT113" s="61"/>
      <c r="AU113" s="61"/>
      <c r="AV113" s="61"/>
      <c r="AW113" s="61"/>
      <c r="AX113" s="61"/>
      <c r="AY113" s="61"/>
      <c r="AZ113" s="61"/>
      <c r="BA113" s="61"/>
      <c r="BB113" s="61"/>
      <c r="BC113" s="61"/>
      <c r="BD113" s="61"/>
      <c r="BE113" s="61"/>
      <c r="BF113" s="61"/>
      <c r="BG113" s="61"/>
      <c r="BH113" s="61"/>
      <c r="BI113" s="61"/>
      <c r="BJ113" s="61"/>
      <c r="BK113" s="61"/>
      <c r="BL113" s="61"/>
      <c r="BM113" s="61"/>
      <c r="BN113" s="61"/>
      <c r="BO113" s="61"/>
      <c r="BP113" s="39">
        <v>300000000</v>
      </c>
      <c r="BQ113" s="91"/>
      <c r="BR113" s="91"/>
      <c r="BS113" s="91"/>
      <c r="BT113" s="110"/>
      <c r="BU113" s="110"/>
      <c r="BV113" s="61"/>
      <c r="BW113" s="110"/>
      <c r="BX113" s="110"/>
      <c r="BY113" s="110"/>
      <c r="BZ113" s="61"/>
      <c r="CA113" s="61"/>
      <c r="CB113" s="61"/>
      <c r="CC113" s="61"/>
      <c r="CD113" s="61"/>
      <c r="CE113" s="61"/>
      <c r="CF113" s="61"/>
      <c r="CG113" s="61"/>
      <c r="CH113" s="61"/>
      <c r="CI113" s="61"/>
      <c r="CJ113" s="61"/>
      <c r="CK113" s="61"/>
      <c r="CL113" s="62"/>
      <c r="CM113" s="62"/>
      <c r="CN113" s="62"/>
      <c r="CO113" s="62"/>
      <c r="CP113" s="62"/>
      <c r="CQ113" s="62"/>
      <c r="CR113" s="62"/>
      <c r="CS113" s="62"/>
      <c r="CT113" s="62"/>
      <c r="CU113" s="62"/>
      <c r="CV113" s="62"/>
      <c r="CW113" s="62"/>
      <c r="CX113" s="62"/>
      <c r="CY113" s="62"/>
      <c r="CZ113" s="62"/>
      <c r="DA113" s="62"/>
      <c r="DB113" s="62"/>
      <c r="DC113" s="62"/>
      <c r="DD113" s="62"/>
      <c r="DE113" s="62"/>
      <c r="DF113" s="62"/>
      <c r="DG113" s="62"/>
      <c r="DH113" s="62"/>
      <c r="DI113" s="62"/>
      <c r="DJ113" s="62"/>
      <c r="DK113" s="62"/>
      <c r="DL113" s="62"/>
      <c r="DM113" s="62"/>
      <c r="DN113" s="62"/>
      <c r="DO113" s="62"/>
      <c r="DP113" s="62"/>
      <c r="DQ113" s="62"/>
      <c r="DR113" s="62"/>
      <c r="DS113" s="62"/>
      <c r="DT113" s="62"/>
      <c r="DU113" s="62"/>
      <c r="DV113" s="62"/>
      <c r="DW113" s="62"/>
      <c r="DX113" s="62"/>
      <c r="DY113" s="62"/>
      <c r="DZ113" s="62"/>
      <c r="EA113" s="62"/>
      <c r="EB113" s="62"/>
      <c r="EC113" s="62"/>
      <c r="ED113" s="62"/>
      <c r="EE113" s="62"/>
      <c r="EF113" s="62"/>
      <c r="EG113" s="62"/>
      <c r="EH113" s="62"/>
      <c r="EI113" s="62"/>
      <c r="EJ113" s="62"/>
      <c r="EK113" s="62"/>
      <c r="EL113" s="62"/>
      <c r="EM113" s="62"/>
      <c r="EN113" s="62"/>
      <c r="EO113" s="62"/>
      <c r="EP113" s="62"/>
      <c r="EQ113" s="62"/>
      <c r="ER113" s="62"/>
      <c r="ES113" s="62"/>
      <c r="ET113" s="62"/>
      <c r="EU113" s="62"/>
      <c r="EV113" s="62"/>
      <c r="EW113" s="62"/>
      <c r="EX113" s="62"/>
      <c r="EY113" s="62"/>
      <c r="EZ113" s="62"/>
      <c r="FA113" s="62"/>
      <c r="FB113" s="62"/>
      <c r="FC113" s="62"/>
      <c r="FD113" s="62"/>
      <c r="FE113" s="62"/>
      <c r="FF113" s="62"/>
      <c r="FG113" s="62"/>
      <c r="FH113" s="62"/>
      <c r="FI113" s="62"/>
      <c r="FJ113" s="62"/>
      <c r="FK113" s="62"/>
      <c r="FL113" s="62"/>
      <c r="FM113" s="62"/>
      <c r="FN113" s="62"/>
      <c r="FO113" s="62"/>
      <c r="FP113" s="62"/>
      <c r="FQ113" s="62"/>
      <c r="FR113" s="62"/>
      <c r="FS113" s="62"/>
      <c r="FT113" s="62"/>
      <c r="FU113" s="62"/>
      <c r="FV113" s="62"/>
      <c r="FW113" s="62"/>
      <c r="FX113" s="62"/>
      <c r="FY113" s="62"/>
      <c r="FZ113" s="62"/>
      <c r="GA113" s="62"/>
      <c r="GB113" s="62"/>
      <c r="GC113" s="62"/>
      <c r="GD113" s="62"/>
      <c r="GE113" s="62"/>
      <c r="GF113" s="62"/>
      <c r="GG113" s="62"/>
      <c r="GH113" s="62"/>
      <c r="GI113" s="62"/>
      <c r="GJ113" s="62"/>
      <c r="GK113" s="62"/>
      <c r="GL113" s="62"/>
      <c r="GM113" s="62"/>
      <c r="GN113" s="62"/>
      <c r="GO113" s="62"/>
      <c r="GP113" s="62"/>
      <c r="GQ113" s="62"/>
      <c r="GR113" s="62"/>
      <c r="GS113" s="62"/>
      <c r="GT113" s="62"/>
      <c r="GU113" s="62"/>
      <c r="GV113" s="62"/>
      <c r="GW113" s="62"/>
      <c r="GX113" s="62"/>
      <c r="GY113" s="62"/>
      <c r="GZ113" s="62"/>
      <c r="HA113" s="62"/>
      <c r="HB113" s="62"/>
      <c r="HC113" s="62"/>
      <c r="HD113" s="62"/>
      <c r="HE113" s="62"/>
      <c r="HF113" s="62"/>
      <c r="HG113" s="62"/>
      <c r="HH113" s="62"/>
      <c r="HI113" s="62"/>
      <c r="HJ113" s="62"/>
      <c r="HK113" s="62"/>
      <c r="HL113" s="62"/>
      <c r="HM113" s="62"/>
      <c r="HN113" s="62"/>
      <c r="HO113" s="62"/>
      <c r="HP113" s="62"/>
      <c r="HQ113" s="62"/>
      <c r="HR113" s="62"/>
      <c r="HS113" s="62"/>
      <c r="HT113" s="62"/>
      <c r="HU113" s="62"/>
      <c r="HV113" s="62"/>
      <c r="HW113" s="62"/>
    </row>
    <row r="114" spans="1:231" s="65" customFormat="1" ht="56.25">
      <c r="A114" s="58" t="s">
        <v>151</v>
      </c>
      <c r="B114" s="58" t="s">
        <v>99</v>
      </c>
      <c r="C114" s="58" t="s">
        <v>99</v>
      </c>
      <c r="D114" s="58" t="s">
        <v>99</v>
      </c>
      <c r="E114" s="58" t="s">
        <v>73</v>
      </c>
      <c r="F114" s="109"/>
      <c r="G114" s="58" t="s">
        <v>386</v>
      </c>
      <c r="H114" s="58" t="s">
        <v>209</v>
      </c>
      <c r="I114" s="190"/>
      <c r="J114" s="190"/>
      <c r="K114" s="190"/>
      <c r="L114" s="190"/>
      <c r="M114" s="190"/>
      <c r="N114" s="190"/>
      <c r="O114" s="190"/>
      <c r="P114" s="160" t="s">
        <v>347</v>
      </c>
      <c r="Q114" s="39">
        <v>50000000</v>
      </c>
      <c r="R114" s="215" t="s">
        <v>713</v>
      </c>
      <c r="S114" s="215" t="s">
        <v>714</v>
      </c>
      <c r="T114" s="211" t="s">
        <v>346</v>
      </c>
      <c r="U114" s="211" t="s">
        <v>715</v>
      </c>
      <c r="V114" s="212">
        <v>43831</v>
      </c>
      <c r="W114" s="212">
        <v>44196</v>
      </c>
      <c r="X114" s="198">
        <v>50000000</v>
      </c>
      <c r="Y114" s="198" t="s">
        <v>673</v>
      </c>
      <c r="Z114" s="213" t="s">
        <v>674</v>
      </c>
      <c r="AA114" s="39"/>
      <c r="AB114" s="40">
        <f t="shared" si="2"/>
        <v>50000000</v>
      </c>
      <c r="AC114" s="61"/>
      <c r="AD114" s="61"/>
      <c r="AE114" s="61"/>
      <c r="AF114" s="61"/>
      <c r="AG114" s="61"/>
      <c r="AH114" s="61"/>
      <c r="AI114" s="61"/>
      <c r="AJ114" s="61"/>
      <c r="AK114" s="61"/>
      <c r="AL114" s="61"/>
      <c r="AM114" s="61"/>
      <c r="AN114" s="61"/>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c r="BM114" s="61"/>
      <c r="BN114" s="61"/>
      <c r="BO114" s="61"/>
      <c r="BP114" s="39">
        <v>50000000</v>
      </c>
      <c r="BQ114" s="91"/>
      <c r="BR114" s="91"/>
      <c r="BS114" s="91"/>
      <c r="BT114" s="110"/>
      <c r="BU114" s="110"/>
      <c r="BV114" s="61"/>
      <c r="BW114" s="110"/>
      <c r="BX114" s="110"/>
      <c r="BY114" s="110"/>
      <c r="BZ114" s="61"/>
      <c r="CA114" s="61"/>
      <c r="CB114" s="61"/>
      <c r="CC114" s="61"/>
      <c r="CD114" s="61"/>
      <c r="CE114" s="61"/>
      <c r="CF114" s="61"/>
      <c r="CG114" s="61"/>
      <c r="CH114" s="61"/>
      <c r="CI114" s="61"/>
      <c r="CJ114" s="61"/>
      <c r="CK114" s="61"/>
      <c r="CL114" s="62"/>
      <c r="CM114" s="62"/>
      <c r="CN114" s="62"/>
      <c r="CO114" s="62"/>
      <c r="CP114" s="62"/>
      <c r="CQ114" s="62"/>
      <c r="CR114" s="62"/>
      <c r="CS114" s="62"/>
      <c r="CT114" s="62"/>
      <c r="CU114" s="62"/>
      <c r="CV114" s="62"/>
      <c r="CW114" s="62"/>
      <c r="CX114" s="62"/>
      <c r="CY114" s="62"/>
      <c r="CZ114" s="62"/>
      <c r="DA114" s="62"/>
      <c r="DB114" s="62"/>
      <c r="DC114" s="62"/>
      <c r="DD114" s="62"/>
      <c r="DE114" s="62"/>
      <c r="DF114" s="62"/>
      <c r="DG114" s="62"/>
      <c r="DH114" s="62"/>
      <c r="DI114" s="62"/>
      <c r="DJ114" s="62"/>
      <c r="DK114" s="62"/>
      <c r="DL114" s="62"/>
      <c r="DM114" s="62"/>
      <c r="DN114" s="62"/>
      <c r="DO114" s="62"/>
      <c r="DP114" s="62"/>
      <c r="DQ114" s="62"/>
      <c r="DR114" s="62"/>
      <c r="DS114" s="62"/>
      <c r="DT114" s="62"/>
      <c r="DU114" s="62"/>
      <c r="DV114" s="62"/>
      <c r="DW114" s="62"/>
      <c r="DX114" s="62"/>
      <c r="DY114" s="62"/>
      <c r="DZ114" s="62"/>
      <c r="EA114" s="62"/>
      <c r="EB114" s="62"/>
      <c r="EC114" s="62"/>
      <c r="ED114" s="62"/>
      <c r="EE114" s="62"/>
      <c r="EF114" s="62"/>
      <c r="EG114" s="62"/>
      <c r="EH114" s="62"/>
      <c r="EI114" s="62"/>
      <c r="EJ114" s="62"/>
      <c r="EK114" s="62"/>
      <c r="EL114" s="62"/>
      <c r="EM114" s="62"/>
      <c r="EN114" s="62"/>
      <c r="EO114" s="62"/>
      <c r="EP114" s="62"/>
      <c r="EQ114" s="62"/>
      <c r="ER114" s="62"/>
      <c r="ES114" s="62"/>
      <c r="ET114" s="62"/>
      <c r="EU114" s="62"/>
      <c r="EV114" s="62"/>
      <c r="EW114" s="62"/>
      <c r="EX114" s="62"/>
      <c r="EY114" s="62"/>
      <c r="EZ114" s="62"/>
      <c r="FA114" s="62"/>
      <c r="FB114" s="62"/>
      <c r="FC114" s="62"/>
      <c r="FD114" s="62"/>
      <c r="FE114" s="62"/>
      <c r="FF114" s="62"/>
      <c r="FG114" s="62"/>
      <c r="FH114" s="62"/>
      <c r="FI114" s="62"/>
      <c r="FJ114" s="62"/>
      <c r="FK114" s="62"/>
      <c r="FL114" s="62"/>
      <c r="FM114" s="62"/>
      <c r="FN114" s="62"/>
      <c r="FO114" s="62"/>
      <c r="FP114" s="62"/>
      <c r="FQ114" s="62"/>
      <c r="FR114" s="62"/>
      <c r="FS114" s="62"/>
      <c r="FT114" s="62"/>
      <c r="FU114" s="62"/>
      <c r="FV114" s="62"/>
      <c r="FW114" s="62"/>
      <c r="FX114" s="62"/>
      <c r="FY114" s="62"/>
      <c r="FZ114" s="62"/>
      <c r="GA114" s="62"/>
      <c r="GB114" s="62"/>
      <c r="GC114" s="62"/>
      <c r="GD114" s="62"/>
      <c r="GE114" s="62"/>
      <c r="GF114" s="62"/>
      <c r="GG114" s="62"/>
      <c r="GH114" s="62"/>
      <c r="GI114" s="62"/>
      <c r="GJ114" s="62"/>
      <c r="GK114" s="62"/>
      <c r="GL114" s="62"/>
      <c r="GM114" s="62"/>
      <c r="GN114" s="62"/>
      <c r="GO114" s="62"/>
      <c r="GP114" s="62"/>
      <c r="GQ114" s="62"/>
      <c r="GR114" s="62"/>
      <c r="GS114" s="62"/>
      <c r="GT114" s="62"/>
      <c r="GU114" s="62"/>
      <c r="GV114" s="62"/>
      <c r="GW114" s="62"/>
      <c r="GX114" s="62"/>
      <c r="GY114" s="62"/>
      <c r="GZ114" s="62"/>
      <c r="HA114" s="62"/>
      <c r="HB114" s="62"/>
      <c r="HC114" s="62"/>
      <c r="HD114" s="62"/>
      <c r="HE114" s="62"/>
      <c r="HF114" s="62"/>
      <c r="HG114" s="62"/>
      <c r="HH114" s="62"/>
      <c r="HI114" s="62"/>
      <c r="HJ114" s="62"/>
      <c r="HK114" s="62"/>
      <c r="HL114" s="62"/>
      <c r="HM114" s="62"/>
      <c r="HN114" s="62"/>
      <c r="HO114" s="62"/>
      <c r="HP114" s="62"/>
      <c r="HQ114" s="62"/>
      <c r="HR114" s="62"/>
      <c r="HS114" s="62"/>
      <c r="HT114" s="62"/>
      <c r="HU114" s="62"/>
      <c r="HV114" s="62"/>
      <c r="HW114" s="62"/>
    </row>
    <row r="115" spans="1:231" s="65" customFormat="1" ht="50.45" customHeight="1">
      <c r="A115" s="58" t="s">
        <v>151</v>
      </c>
      <c r="B115" s="58" t="s">
        <v>99</v>
      </c>
      <c r="C115" s="58" t="s">
        <v>99</v>
      </c>
      <c r="D115" s="58" t="s">
        <v>99</v>
      </c>
      <c r="E115" s="58" t="s">
        <v>73</v>
      </c>
      <c r="F115" s="109"/>
      <c r="G115" s="58" t="s">
        <v>387</v>
      </c>
      <c r="H115" s="58" t="s">
        <v>209</v>
      </c>
      <c r="I115" s="190"/>
      <c r="J115" s="190"/>
      <c r="K115" s="190"/>
      <c r="L115" s="190"/>
      <c r="M115" s="190"/>
      <c r="N115" s="190"/>
      <c r="O115" s="190"/>
      <c r="P115" s="160" t="s">
        <v>348</v>
      </c>
      <c r="Q115" s="39">
        <v>35000000</v>
      </c>
      <c r="R115" s="211" t="s">
        <v>716</v>
      </c>
      <c r="S115" s="215" t="s">
        <v>717</v>
      </c>
      <c r="T115" s="211" t="s">
        <v>718</v>
      </c>
      <c r="U115" s="211" t="s">
        <v>719</v>
      </c>
      <c r="V115" s="212">
        <v>43831</v>
      </c>
      <c r="W115" s="212">
        <v>44196</v>
      </c>
      <c r="X115" s="198">
        <v>35000000</v>
      </c>
      <c r="Y115" s="198" t="s">
        <v>673</v>
      </c>
      <c r="Z115" s="213" t="s">
        <v>674</v>
      </c>
      <c r="AA115" s="39"/>
      <c r="AB115" s="40">
        <f t="shared" si="2"/>
        <v>35000000</v>
      </c>
      <c r="AC115" s="61"/>
      <c r="AD115" s="61"/>
      <c r="AE115" s="61"/>
      <c r="AF115" s="61"/>
      <c r="AG115" s="61"/>
      <c r="AH115" s="61"/>
      <c r="AI115" s="61"/>
      <c r="AJ115" s="61"/>
      <c r="AK115" s="61"/>
      <c r="AL115" s="61"/>
      <c r="AM115" s="61"/>
      <c r="AN115" s="61"/>
      <c r="AO115" s="61"/>
      <c r="AP115" s="61"/>
      <c r="AQ115" s="61"/>
      <c r="AR115" s="61"/>
      <c r="AS115" s="61"/>
      <c r="AT115" s="61"/>
      <c r="AU115" s="61"/>
      <c r="AV115" s="61"/>
      <c r="AW115" s="61"/>
      <c r="AX115" s="61"/>
      <c r="AY115" s="61"/>
      <c r="AZ115" s="61"/>
      <c r="BA115" s="61"/>
      <c r="BB115" s="61"/>
      <c r="BC115" s="61"/>
      <c r="BD115" s="61"/>
      <c r="BE115" s="61"/>
      <c r="BF115" s="61"/>
      <c r="BG115" s="61"/>
      <c r="BH115" s="61"/>
      <c r="BI115" s="61"/>
      <c r="BJ115" s="61"/>
      <c r="BK115" s="61"/>
      <c r="BL115" s="61"/>
      <c r="BM115" s="61"/>
      <c r="BN115" s="61"/>
      <c r="BO115" s="61"/>
      <c r="BP115" s="39">
        <v>35000000</v>
      </c>
      <c r="BQ115" s="91"/>
      <c r="BR115" s="91"/>
      <c r="BS115" s="91"/>
      <c r="BT115" s="110"/>
      <c r="BU115" s="110"/>
      <c r="BV115" s="61"/>
      <c r="BW115" s="110"/>
      <c r="BX115" s="110"/>
      <c r="BY115" s="110"/>
      <c r="BZ115" s="61"/>
      <c r="CA115" s="61"/>
      <c r="CB115" s="61"/>
      <c r="CC115" s="61"/>
      <c r="CD115" s="61"/>
      <c r="CE115" s="61"/>
      <c r="CF115" s="61"/>
      <c r="CG115" s="61"/>
      <c r="CH115" s="61"/>
      <c r="CI115" s="61"/>
      <c r="CJ115" s="61"/>
      <c r="CK115" s="61"/>
      <c r="CL115" s="62"/>
      <c r="CM115" s="62"/>
      <c r="CN115" s="62"/>
      <c r="CO115" s="62"/>
      <c r="CP115" s="62"/>
      <c r="CQ115" s="62"/>
      <c r="CR115" s="62"/>
      <c r="CS115" s="62"/>
      <c r="CT115" s="62"/>
      <c r="CU115" s="62"/>
      <c r="CV115" s="62"/>
      <c r="CW115" s="62"/>
      <c r="CX115" s="62"/>
      <c r="CY115" s="62"/>
      <c r="CZ115" s="62"/>
      <c r="DA115" s="62"/>
      <c r="DB115" s="62"/>
      <c r="DC115" s="62"/>
      <c r="DD115" s="62"/>
      <c r="DE115" s="62"/>
      <c r="DF115" s="62"/>
      <c r="DG115" s="62"/>
      <c r="DH115" s="62"/>
      <c r="DI115" s="62"/>
      <c r="DJ115" s="62"/>
      <c r="DK115" s="62"/>
      <c r="DL115" s="62"/>
      <c r="DM115" s="62"/>
      <c r="DN115" s="62"/>
      <c r="DO115" s="62"/>
      <c r="DP115" s="62"/>
      <c r="DQ115" s="62"/>
      <c r="DR115" s="62"/>
      <c r="DS115" s="62"/>
      <c r="DT115" s="62"/>
      <c r="DU115" s="62"/>
      <c r="DV115" s="62"/>
      <c r="DW115" s="62"/>
      <c r="DX115" s="62"/>
      <c r="DY115" s="62"/>
      <c r="DZ115" s="62"/>
      <c r="EA115" s="62"/>
      <c r="EB115" s="62"/>
      <c r="EC115" s="62"/>
      <c r="ED115" s="62"/>
      <c r="EE115" s="62"/>
      <c r="EF115" s="62"/>
      <c r="EG115" s="62"/>
      <c r="EH115" s="62"/>
      <c r="EI115" s="62"/>
      <c r="EJ115" s="62"/>
      <c r="EK115" s="62"/>
      <c r="EL115" s="62"/>
      <c r="EM115" s="62"/>
      <c r="EN115" s="62"/>
      <c r="EO115" s="62"/>
      <c r="EP115" s="62"/>
      <c r="EQ115" s="62"/>
      <c r="ER115" s="62"/>
      <c r="ES115" s="62"/>
      <c r="ET115" s="62"/>
      <c r="EU115" s="62"/>
      <c r="EV115" s="62"/>
      <c r="EW115" s="62"/>
      <c r="EX115" s="62"/>
      <c r="EY115" s="62"/>
      <c r="EZ115" s="62"/>
      <c r="FA115" s="62"/>
      <c r="FB115" s="62"/>
      <c r="FC115" s="62"/>
      <c r="FD115" s="62"/>
      <c r="FE115" s="62"/>
      <c r="FF115" s="62"/>
      <c r="FG115" s="62"/>
      <c r="FH115" s="62"/>
      <c r="FI115" s="62"/>
      <c r="FJ115" s="62"/>
      <c r="FK115" s="62"/>
      <c r="FL115" s="62"/>
      <c r="FM115" s="62"/>
      <c r="FN115" s="62"/>
      <c r="FO115" s="62"/>
      <c r="FP115" s="62"/>
      <c r="FQ115" s="62"/>
      <c r="FR115" s="62"/>
      <c r="FS115" s="62"/>
      <c r="FT115" s="62"/>
      <c r="FU115" s="62"/>
      <c r="FV115" s="62"/>
      <c r="FW115" s="62"/>
      <c r="FX115" s="62"/>
      <c r="FY115" s="62"/>
      <c r="FZ115" s="62"/>
      <c r="GA115" s="62"/>
      <c r="GB115" s="62"/>
      <c r="GC115" s="62"/>
      <c r="GD115" s="62"/>
      <c r="GE115" s="62"/>
      <c r="GF115" s="62"/>
      <c r="GG115" s="62"/>
      <c r="GH115" s="62"/>
      <c r="GI115" s="62"/>
      <c r="GJ115" s="62"/>
      <c r="GK115" s="62"/>
      <c r="GL115" s="62"/>
      <c r="GM115" s="62"/>
      <c r="GN115" s="62"/>
      <c r="GO115" s="62"/>
      <c r="GP115" s="62"/>
      <c r="GQ115" s="62"/>
      <c r="GR115" s="62"/>
      <c r="GS115" s="62"/>
      <c r="GT115" s="62"/>
      <c r="GU115" s="62"/>
      <c r="GV115" s="62"/>
      <c r="GW115" s="62"/>
      <c r="GX115" s="62"/>
      <c r="GY115" s="62"/>
      <c r="GZ115" s="62"/>
      <c r="HA115" s="62"/>
      <c r="HB115" s="62"/>
      <c r="HC115" s="62"/>
      <c r="HD115" s="62"/>
      <c r="HE115" s="62"/>
      <c r="HF115" s="62"/>
      <c r="HG115" s="62"/>
      <c r="HH115" s="62"/>
      <c r="HI115" s="62"/>
      <c r="HJ115" s="62"/>
      <c r="HK115" s="62"/>
      <c r="HL115" s="62"/>
      <c r="HM115" s="62"/>
      <c r="HN115" s="62"/>
      <c r="HO115" s="62"/>
      <c r="HP115" s="62"/>
      <c r="HQ115" s="62"/>
      <c r="HR115" s="62"/>
      <c r="HS115" s="62"/>
      <c r="HT115" s="62"/>
      <c r="HU115" s="62"/>
      <c r="HV115" s="62"/>
      <c r="HW115" s="62"/>
    </row>
    <row r="116" spans="1:231" s="65" customFormat="1" ht="56.25">
      <c r="A116" s="58" t="s">
        <v>151</v>
      </c>
      <c r="B116" s="58" t="s">
        <v>99</v>
      </c>
      <c r="C116" s="58" t="s">
        <v>99</v>
      </c>
      <c r="D116" s="58" t="s">
        <v>99</v>
      </c>
      <c r="E116" s="58" t="s">
        <v>73</v>
      </c>
      <c r="F116" s="109"/>
      <c r="G116" s="58" t="s">
        <v>388</v>
      </c>
      <c r="H116" s="58" t="s">
        <v>209</v>
      </c>
      <c r="I116" s="190"/>
      <c r="J116" s="190"/>
      <c r="K116" s="190"/>
      <c r="L116" s="190"/>
      <c r="M116" s="190"/>
      <c r="N116" s="190"/>
      <c r="O116" s="190"/>
      <c r="P116" s="160" t="s">
        <v>349</v>
      </c>
      <c r="Q116" s="39">
        <v>1603000000</v>
      </c>
      <c r="R116" s="211" t="s">
        <v>720</v>
      </c>
      <c r="S116" s="215" t="s">
        <v>721</v>
      </c>
      <c r="T116" s="211" t="s">
        <v>722</v>
      </c>
      <c r="U116" s="211" t="s">
        <v>723</v>
      </c>
      <c r="V116" s="212">
        <v>43831</v>
      </c>
      <c r="W116" s="212">
        <v>44196</v>
      </c>
      <c r="X116" s="198">
        <v>1603000000</v>
      </c>
      <c r="Y116" s="198" t="s">
        <v>673</v>
      </c>
      <c r="Z116" s="213" t="s">
        <v>674</v>
      </c>
      <c r="AA116" s="39"/>
      <c r="AB116" s="40">
        <f t="shared" si="2"/>
        <v>1603000000</v>
      </c>
      <c r="AC116" s="61"/>
      <c r="AD116" s="61"/>
      <c r="AE116" s="61"/>
      <c r="AF116" s="61"/>
      <c r="AG116" s="61"/>
      <c r="AH116" s="61"/>
      <c r="AI116" s="61"/>
      <c r="AJ116" s="61"/>
      <c r="AK116" s="61"/>
      <c r="AL116" s="61"/>
      <c r="AM116" s="61"/>
      <c r="AN116" s="61"/>
      <c r="AO116" s="61"/>
      <c r="AP116" s="61"/>
      <c r="AQ116" s="61"/>
      <c r="AR116" s="61"/>
      <c r="AS116" s="61"/>
      <c r="AT116" s="61"/>
      <c r="AU116" s="61"/>
      <c r="AV116" s="61"/>
      <c r="AW116" s="61"/>
      <c r="AX116" s="61"/>
      <c r="AY116" s="61"/>
      <c r="AZ116" s="61"/>
      <c r="BA116" s="61"/>
      <c r="BB116" s="61"/>
      <c r="BC116" s="61"/>
      <c r="BD116" s="61"/>
      <c r="BE116" s="61"/>
      <c r="BF116" s="61"/>
      <c r="BG116" s="61"/>
      <c r="BH116" s="61"/>
      <c r="BI116" s="61"/>
      <c r="BJ116" s="61"/>
      <c r="BK116" s="61"/>
      <c r="BL116" s="61"/>
      <c r="BM116" s="61"/>
      <c r="BN116" s="61"/>
      <c r="BO116" s="61"/>
      <c r="BP116" s="39">
        <v>1603000000</v>
      </c>
      <c r="BQ116" s="91"/>
      <c r="BR116" s="91"/>
      <c r="BS116" s="91"/>
      <c r="BT116" s="110"/>
      <c r="BU116" s="110"/>
      <c r="BV116" s="61"/>
      <c r="BW116" s="110"/>
      <c r="BX116" s="110"/>
      <c r="BY116" s="110"/>
      <c r="BZ116" s="61"/>
      <c r="CA116" s="61"/>
      <c r="CB116" s="61"/>
      <c r="CC116" s="61"/>
      <c r="CD116" s="61"/>
      <c r="CE116" s="61"/>
      <c r="CF116" s="61"/>
      <c r="CG116" s="61"/>
      <c r="CH116" s="61"/>
      <c r="CI116" s="61"/>
      <c r="CJ116" s="61"/>
      <c r="CK116" s="61"/>
      <c r="CL116" s="62"/>
      <c r="CM116" s="62"/>
      <c r="CN116" s="62"/>
      <c r="CO116" s="62"/>
      <c r="CP116" s="62"/>
      <c r="CQ116" s="62"/>
      <c r="CR116" s="62"/>
      <c r="CS116" s="62"/>
      <c r="CT116" s="62"/>
      <c r="CU116" s="62"/>
      <c r="CV116" s="62"/>
      <c r="CW116" s="62"/>
      <c r="CX116" s="62"/>
      <c r="CY116" s="62"/>
      <c r="CZ116" s="62"/>
      <c r="DA116" s="62"/>
      <c r="DB116" s="62"/>
      <c r="DC116" s="62"/>
      <c r="DD116" s="62"/>
      <c r="DE116" s="62"/>
      <c r="DF116" s="62"/>
      <c r="DG116" s="62"/>
      <c r="DH116" s="62"/>
      <c r="DI116" s="62"/>
      <c r="DJ116" s="62"/>
      <c r="DK116" s="62"/>
      <c r="DL116" s="62"/>
      <c r="DM116" s="62"/>
      <c r="DN116" s="62"/>
      <c r="DO116" s="62"/>
      <c r="DP116" s="62"/>
      <c r="DQ116" s="62"/>
      <c r="DR116" s="62"/>
      <c r="DS116" s="62"/>
      <c r="DT116" s="62"/>
      <c r="DU116" s="62"/>
      <c r="DV116" s="62"/>
      <c r="DW116" s="62"/>
      <c r="DX116" s="62"/>
      <c r="DY116" s="62"/>
      <c r="DZ116" s="62"/>
      <c r="EA116" s="62"/>
      <c r="EB116" s="62"/>
      <c r="EC116" s="62"/>
      <c r="ED116" s="62"/>
      <c r="EE116" s="62"/>
      <c r="EF116" s="62"/>
      <c r="EG116" s="62"/>
      <c r="EH116" s="62"/>
      <c r="EI116" s="62"/>
      <c r="EJ116" s="62"/>
      <c r="EK116" s="62"/>
      <c r="EL116" s="62"/>
      <c r="EM116" s="62"/>
      <c r="EN116" s="62"/>
      <c r="EO116" s="62"/>
      <c r="EP116" s="62"/>
      <c r="EQ116" s="62"/>
      <c r="ER116" s="62"/>
      <c r="ES116" s="62"/>
      <c r="ET116" s="62"/>
      <c r="EU116" s="62"/>
      <c r="EV116" s="62"/>
      <c r="EW116" s="62"/>
      <c r="EX116" s="62"/>
      <c r="EY116" s="62"/>
      <c r="EZ116" s="62"/>
      <c r="FA116" s="62"/>
      <c r="FB116" s="62"/>
      <c r="FC116" s="62"/>
      <c r="FD116" s="62"/>
      <c r="FE116" s="62"/>
      <c r="FF116" s="62"/>
      <c r="FG116" s="62"/>
      <c r="FH116" s="62"/>
      <c r="FI116" s="62"/>
      <c r="FJ116" s="62"/>
      <c r="FK116" s="62"/>
      <c r="FL116" s="62"/>
      <c r="FM116" s="62"/>
      <c r="FN116" s="62"/>
      <c r="FO116" s="62"/>
      <c r="FP116" s="62"/>
      <c r="FQ116" s="62"/>
      <c r="FR116" s="62"/>
      <c r="FS116" s="62"/>
      <c r="FT116" s="62"/>
      <c r="FU116" s="62"/>
      <c r="FV116" s="62"/>
      <c r="FW116" s="62"/>
      <c r="FX116" s="62"/>
      <c r="FY116" s="62"/>
      <c r="FZ116" s="62"/>
      <c r="GA116" s="62"/>
      <c r="GB116" s="62"/>
      <c r="GC116" s="62"/>
      <c r="GD116" s="62"/>
      <c r="GE116" s="62"/>
      <c r="GF116" s="62"/>
      <c r="GG116" s="62"/>
      <c r="GH116" s="62"/>
      <c r="GI116" s="62"/>
      <c r="GJ116" s="62"/>
      <c r="GK116" s="62"/>
      <c r="GL116" s="62"/>
      <c r="GM116" s="62"/>
      <c r="GN116" s="62"/>
      <c r="GO116" s="62"/>
      <c r="GP116" s="62"/>
      <c r="GQ116" s="62"/>
      <c r="GR116" s="62"/>
      <c r="GS116" s="62"/>
      <c r="GT116" s="62"/>
      <c r="GU116" s="62"/>
      <c r="GV116" s="62"/>
      <c r="GW116" s="62"/>
      <c r="GX116" s="62"/>
      <c r="GY116" s="62"/>
      <c r="GZ116" s="62"/>
      <c r="HA116" s="62"/>
      <c r="HB116" s="62"/>
      <c r="HC116" s="62"/>
      <c r="HD116" s="62"/>
      <c r="HE116" s="62"/>
      <c r="HF116" s="62"/>
      <c r="HG116" s="62"/>
      <c r="HH116" s="62"/>
      <c r="HI116" s="62"/>
      <c r="HJ116" s="62"/>
      <c r="HK116" s="62"/>
      <c r="HL116" s="62"/>
      <c r="HM116" s="62"/>
      <c r="HN116" s="62"/>
      <c r="HO116" s="62"/>
      <c r="HP116" s="62"/>
      <c r="HQ116" s="62"/>
      <c r="HR116" s="62"/>
      <c r="HS116" s="62"/>
      <c r="HT116" s="62"/>
      <c r="HU116" s="62"/>
      <c r="HV116" s="62"/>
      <c r="HW116" s="62"/>
    </row>
    <row r="117" spans="1:231" s="65" customFormat="1" ht="45" customHeight="1">
      <c r="A117" s="58" t="s">
        <v>151</v>
      </c>
      <c r="B117" s="58" t="s">
        <v>99</v>
      </c>
      <c r="C117" s="58" t="s">
        <v>99</v>
      </c>
      <c r="D117" s="58" t="s">
        <v>99</v>
      </c>
      <c r="E117" s="58" t="s">
        <v>73</v>
      </c>
      <c r="F117" s="109"/>
      <c r="G117" s="58" t="s">
        <v>389</v>
      </c>
      <c r="H117" s="58" t="s">
        <v>209</v>
      </c>
      <c r="I117" s="190"/>
      <c r="J117" s="190"/>
      <c r="K117" s="190"/>
      <c r="L117" s="190"/>
      <c r="M117" s="190"/>
      <c r="N117" s="190"/>
      <c r="O117" s="190"/>
      <c r="P117" s="160" t="s">
        <v>350</v>
      </c>
      <c r="Q117" s="39">
        <v>1800000000</v>
      </c>
      <c r="R117" s="211" t="s">
        <v>724</v>
      </c>
      <c r="S117" s="216" t="s">
        <v>725</v>
      </c>
      <c r="T117" s="211" t="s">
        <v>726</v>
      </c>
      <c r="U117" s="211" t="s">
        <v>727</v>
      </c>
      <c r="V117" s="212">
        <v>43831</v>
      </c>
      <c r="W117" s="212">
        <v>44196</v>
      </c>
      <c r="X117" s="198">
        <v>1800000000</v>
      </c>
      <c r="Y117" s="198" t="s">
        <v>673</v>
      </c>
      <c r="Z117" s="213" t="s">
        <v>674</v>
      </c>
      <c r="AA117" s="39"/>
      <c r="AB117" s="40">
        <f t="shared" si="2"/>
        <v>1800000000</v>
      </c>
      <c r="AC117" s="61"/>
      <c r="AD117" s="61"/>
      <c r="AE117" s="61"/>
      <c r="AF117" s="61"/>
      <c r="AG117" s="61"/>
      <c r="AH117" s="61"/>
      <c r="AI117" s="61"/>
      <c r="AJ117" s="61"/>
      <c r="AK117" s="61"/>
      <c r="AL117" s="61"/>
      <c r="AM117" s="61"/>
      <c r="AN117" s="61"/>
      <c r="AO117" s="61"/>
      <c r="AP117" s="61"/>
      <c r="AQ117" s="61"/>
      <c r="AR117" s="61"/>
      <c r="AS117" s="61"/>
      <c r="AT117" s="61"/>
      <c r="AU117" s="61"/>
      <c r="AV117" s="61"/>
      <c r="AW117" s="61"/>
      <c r="AX117" s="61"/>
      <c r="AY117" s="61"/>
      <c r="AZ117" s="61"/>
      <c r="BA117" s="61"/>
      <c r="BB117" s="61"/>
      <c r="BC117" s="61"/>
      <c r="BD117" s="61"/>
      <c r="BE117" s="61"/>
      <c r="BF117" s="61"/>
      <c r="BG117" s="61"/>
      <c r="BH117" s="61"/>
      <c r="BI117" s="61"/>
      <c r="BJ117" s="61"/>
      <c r="BK117" s="61"/>
      <c r="BL117" s="61"/>
      <c r="BM117" s="61"/>
      <c r="BN117" s="61"/>
      <c r="BO117" s="61"/>
      <c r="BP117" s="39">
        <v>1800000000</v>
      </c>
      <c r="BQ117" s="91"/>
      <c r="BR117" s="91"/>
      <c r="BS117" s="91"/>
      <c r="BT117" s="110"/>
      <c r="BU117" s="110"/>
      <c r="BV117" s="61"/>
      <c r="BW117" s="110"/>
      <c r="BX117" s="110"/>
      <c r="BY117" s="110"/>
      <c r="BZ117" s="61"/>
      <c r="CA117" s="61"/>
      <c r="CB117" s="61"/>
      <c r="CC117" s="61"/>
      <c r="CD117" s="61"/>
      <c r="CE117" s="61"/>
      <c r="CF117" s="61"/>
      <c r="CG117" s="61"/>
      <c r="CH117" s="61"/>
      <c r="CI117" s="61"/>
      <c r="CJ117" s="61"/>
      <c r="CK117" s="61"/>
      <c r="CL117" s="62"/>
      <c r="CM117" s="62"/>
      <c r="CN117" s="62"/>
      <c r="CO117" s="62"/>
      <c r="CP117" s="62"/>
      <c r="CQ117" s="62"/>
      <c r="CR117" s="62"/>
      <c r="CS117" s="62"/>
      <c r="CT117" s="62"/>
      <c r="CU117" s="62"/>
      <c r="CV117" s="62"/>
      <c r="CW117" s="62"/>
      <c r="CX117" s="62"/>
      <c r="CY117" s="62"/>
      <c r="CZ117" s="62"/>
      <c r="DA117" s="62"/>
      <c r="DB117" s="62"/>
      <c r="DC117" s="62"/>
      <c r="DD117" s="62"/>
      <c r="DE117" s="62"/>
      <c r="DF117" s="62"/>
      <c r="DG117" s="62"/>
      <c r="DH117" s="62"/>
      <c r="DI117" s="62"/>
      <c r="DJ117" s="62"/>
      <c r="DK117" s="62"/>
      <c r="DL117" s="62"/>
      <c r="DM117" s="62"/>
      <c r="DN117" s="62"/>
      <c r="DO117" s="62"/>
      <c r="DP117" s="62"/>
      <c r="DQ117" s="62"/>
      <c r="DR117" s="62"/>
      <c r="DS117" s="62"/>
      <c r="DT117" s="62"/>
      <c r="DU117" s="62"/>
      <c r="DV117" s="62"/>
      <c r="DW117" s="62"/>
      <c r="DX117" s="62"/>
      <c r="DY117" s="62"/>
      <c r="DZ117" s="62"/>
      <c r="EA117" s="62"/>
      <c r="EB117" s="62"/>
      <c r="EC117" s="62"/>
      <c r="ED117" s="62"/>
      <c r="EE117" s="62"/>
      <c r="EF117" s="62"/>
      <c r="EG117" s="62"/>
      <c r="EH117" s="62"/>
      <c r="EI117" s="62"/>
      <c r="EJ117" s="62"/>
      <c r="EK117" s="62"/>
      <c r="EL117" s="62"/>
      <c r="EM117" s="62"/>
      <c r="EN117" s="62"/>
      <c r="EO117" s="62"/>
      <c r="EP117" s="62"/>
      <c r="EQ117" s="62"/>
      <c r="ER117" s="62"/>
      <c r="ES117" s="62"/>
      <c r="ET117" s="62"/>
      <c r="EU117" s="62"/>
      <c r="EV117" s="62"/>
      <c r="EW117" s="62"/>
      <c r="EX117" s="62"/>
      <c r="EY117" s="62"/>
      <c r="EZ117" s="62"/>
      <c r="FA117" s="62"/>
      <c r="FB117" s="62"/>
      <c r="FC117" s="62"/>
      <c r="FD117" s="62"/>
      <c r="FE117" s="62"/>
      <c r="FF117" s="62"/>
      <c r="FG117" s="62"/>
      <c r="FH117" s="62"/>
      <c r="FI117" s="62"/>
      <c r="FJ117" s="62"/>
      <c r="FK117" s="62"/>
      <c r="FL117" s="62"/>
      <c r="FM117" s="62"/>
      <c r="FN117" s="62"/>
      <c r="FO117" s="62"/>
      <c r="FP117" s="62"/>
      <c r="FQ117" s="62"/>
      <c r="FR117" s="62"/>
      <c r="FS117" s="62"/>
      <c r="FT117" s="62"/>
      <c r="FU117" s="62"/>
      <c r="FV117" s="62"/>
      <c r="FW117" s="62"/>
      <c r="FX117" s="62"/>
      <c r="FY117" s="62"/>
      <c r="FZ117" s="62"/>
      <c r="GA117" s="62"/>
      <c r="GB117" s="62"/>
      <c r="GC117" s="62"/>
      <c r="GD117" s="62"/>
      <c r="GE117" s="62"/>
      <c r="GF117" s="62"/>
      <c r="GG117" s="62"/>
      <c r="GH117" s="62"/>
      <c r="GI117" s="62"/>
      <c r="GJ117" s="62"/>
      <c r="GK117" s="62"/>
      <c r="GL117" s="62"/>
      <c r="GM117" s="62"/>
      <c r="GN117" s="62"/>
      <c r="GO117" s="62"/>
      <c r="GP117" s="62"/>
      <c r="GQ117" s="62"/>
      <c r="GR117" s="62"/>
      <c r="GS117" s="62"/>
      <c r="GT117" s="62"/>
      <c r="GU117" s="62"/>
      <c r="GV117" s="62"/>
      <c r="GW117" s="62"/>
      <c r="GX117" s="62"/>
      <c r="GY117" s="62"/>
      <c r="GZ117" s="62"/>
      <c r="HA117" s="62"/>
      <c r="HB117" s="62"/>
      <c r="HC117" s="62"/>
      <c r="HD117" s="62"/>
      <c r="HE117" s="62"/>
      <c r="HF117" s="62"/>
      <c r="HG117" s="62"/>
      <c r="HH117" s="62"/>
      <c r="HI117" s="62"/>
      <c r="HJ117" s="62"/>
      <c r="HK117" s="62"/>
      <c r="HL117" s="62"/>
      <c r="HM117" s="62"/>
      <c r="HN117" s="62"/>
      <c r="HO117" s="62"/>
      <c r="HP117" s="62"/>
      <c r="HQ117" s="62"/>
      <c r="HR117" s="62"/>
      <c r="HS117" s="62"/>
      <c r="HT117" s="62"/>
      <c r="HU117" s="62"/>
      <c r="HV117" s="62"/>
      <c r="HW117" s="62"/>
    </row>
    <row r="118" spans="1:231" s="65" customFormat="1" ht="78.75">
      <c r="A118" s="58" t="s">
        <v>151</v>
      </c>
      <c r="B118" s="58" t="s">
        <v>99</v>
      </c>
      <c r="C118" s="58" t="s">
        <v>99</v>
      </c>
      <c r="D118" s="58" t="s">
        <v>99</v>
      </c>
      <c r="E118" s="58" t="s">
        <v>73</v>
      </c>
      <c r="F118" s="109"/>
      <c r="G118" s="58" t="s">
        <v>390</v>
      </c>
      <c r="H118" s="58" t="s">
        <v>209</v>
      </c>
      <c r="I118" s="190"/>
      <c r="J118" s="190"/>
      <c r="K118" s="190"/>
      <c r="L118" s="190"/>
      <c r="M118" s="190"/>
      <c r="N118" s="190"/>
      <c r="O118" s="190"/>
      <c r="P118" s="160" t="s">
        <v>351</v>
      </c>
      <c r="Q118" s="39">
        <v>116537737093</v>
      </c>
      <c r="R118" s="211" t="s">
        <v>728</v>
      </c>
      <c r="S118" s="215" t="s">
        <v>729</v>
      </c>
      <c r="T118" s="211" t="s">
        <v>730</v>
      </c>
      <c r="U118" s="211" t="s">
        <v>731</v>
      </c>
      <c r="V118" s="212">
        <v>43831</v>
      </c>
      <c r="W118" s="212">
        <v>44196</v>
      </c>
      <c r="X118" s="198">
        <v>116537737093</v>
      </c>
      <c r="Y118" s="198" t="s">
        <v>673</v>
      </c>
      <c r="Z118" s="213" t="s">
        <v>674</v>
      </c>
      <c r="AA118" s="39"/>
      <c r="AB118" s="40">
        <f t="shared" si="2"/>
        <v>116537737093</v>
      </c>
      <c r="AC118" s="61"/>
      <c r="AD118" s="61"/>
      <c r="AE118" s="61"/>
      <c r="AF118" s="61"/>
      <c r="AG118" s="61"/>
      <c r="AH118" s="61"/>
      <c r="AI118" s="61"/>
      <c r="AJ118" s="61"/>
      <c r="AK118" s="61"/>
      <c r="AL118" s="61"/>
      <c r="AM118" s="61"/>
      <c r="AN118" s="61"/>
      <c r="AO118" s="61"/>
      <c r="AP118" s="61"/>
      <c r="AQ118" s="61"/>
      <c r="AR118" s="61"/>
      <c r="AS118" s="61"/>
      <c r="AT118" s="61"/>
      <c r="AU118" s="61"/>
      <c r="AV118" s="61"/>
      <c r="AW118" s="61"/>
      <c r="AX118" s="61"/>
      <c r="AY118" s="61"/>
      <c r="AZ118" s="61"/>
      <c r="BA118" s="61"/>
      <c r="BB118" s="61"/>
      <c r="BC118" s="61"/>
      <c r="BD118" s="61"/>
      <c r="BE118" s="61"/>
      <c r="BF118" s="61"/>
      <c r="BG118" s="61"/>
      <c r="BH118" s="61"/>
      <c r="BI118" s="61"/>
      <c r="BJ118" s="61"/>
      <c r="BK118" s="61"/>
      <c r="BL118" s="61"/>
      <c r="BM118" s="61"/>
      <c r="BN118" s="61"/>
      <c r="BO118" s="61"/>
      <c r="BP118" s="39">
        <v>116537737093</v>
      </c>
      <c r="BQ118" s="91"/>
      <c r="BR118" s="91"/>
      <c r="BS118" s="91"/>
      <c r="BT118" s="110"/>
      <c r="BU118" s="110"/>
      <c r="BV118" s="61"/>
      <c r="BW118" s="110"/>
      <c r="BX118" s="110"/>
      <c r="BY118" s="110"/>
      <c r="BZ118" s="61"/>
      <c r="CA118" s="61"/>
      <c r="CB118" s="61"/>
      <c r="CC118" s="61"/>
      <c r="CD118" s="61"/>
      <c r="CE118" s="61"/>
      <c r="CF118" s="61"/>
      <c r="CG118" s="61"/>
      <c r="CH118" s="61"/>
      <c r="CI118" s="61"/>
      <c r="CJ118" s="61"/>
      <c r="CK118" s="61"/>
      <c r="CL118" s="62"/>
      <c r="CM118" s="62"/>
      <c r="CN118" s="62"/>
      <c r="CO118" s="62"/>
      <c r="CP118" s="62"/>
      <c r="CQ118" s="62"/>
      <c r="CR118" s="62"/>
      <c r="CS118" s="62"/>
      <c r="CT118" s="62"/>
      <c r="CU118" s="62"/>
      <c r="CV118" s="62"/>
      <c r="CW118" s="62"/>
      <c r="CX118" s="62"/>
      <c r="CY118" s="62"/>
      <c r="CZ118" s="62"/>
      <c r="DA118" s="62"/>
      <c r="DB118" s="62"/>
      <c r="DC118" s="62"/>
      <c r="DD118" s="62"/>
      <c r="DE118" s="62"/>
      <c r="DF118" s="62"/>
      <c r="DG118" s="62"/>
      <c r="DH118" s="62"/>
      <c r="DI118" s="62"/>
      <c r="DJ118" s="62"/>
      <c r="DK118" s="62"/>
      <c r="DL118" s="62"/>
      <c r="DM118" s="62"/>
      <c r="DN118" s="62"/>
      <c r="DO118" s="62"/>
      <c r="DP118" s="62"/>
      <c r="DQ118" s="62"/>
      <c r="DR118" s="62"/>
      <c r="DS118" s="62"/>
      <c r="DT118" s="62"/>
      <c r="DU118" s="62"/>
      <c r="DV118" s="62"/>
      <c r="DW118" s="62"/>
      <c r="DX118" s="62"/>
      <c r="DY118" s="62"/>
      <c r="DZ118" s="62"/>
      <c r="EA118" s="62"/>
      <c r="EB118" s="62"/>
      <c r="EC118" s="62"/>
      <c r="ED118" s="62"/>
      <c r="EE118" s="62"/>
      <c r="EF118" s="62"/>
      <c r="EG118" s="62"/>
      <c r="EH118" s="62"/>
      <c r="EI118" s="62"/>
      <c r="EJ118" s="62"/>
      <c r="EK118" s="62"/>
      <c r="EL118" s="62"/>
      <c r="EM118" s="62"/>
      <c r="EN118" s="62"/>
      <c r="EO118" s="62"/>
      <c r="EP118" s="62"/>
      <c r="EQ118" s="62"/>
      <c r="ER118" s="62"/>
      <c r="ES118" s="62"/>
      <c r="ET118" s="62"/>
      <c r="EU118" s="62"/>
      <c r="EV118" s="62"/>
      <c r="EW118" s="62"/>
      <c r="EX118" s="62"/>
      <c r="EY118" s="62"/>
      <c r="EZ118" s="62"/>
      <c r="FA118" s="62"/>
      <c r="FB118" s="62"/>
      <c r="FC118" s="62"/>
      <c r="FD118" s="62"/>
      <c r="FE118" s="62"/>
      <c r="FF118" s="62"/>
      <c r="FG118" s="62"/>
      <c r="FH118" s="62"/>
      <c r="FI118" s="62"/>
      <c r="FJ118" s="62"/>
      <c r="FK118" s="62"/>
      <c r="FL118" s="62"/>
      <c r="FM118" s="62"/>
      <c r="FN118" s="62"/>
      <c r="FO118" s="62"/>
      <c r="FP118" s="62"/>
      <c r="FQ118" s="62"/>
      <c r="FR118" s="62"/>
      <c r="FS118" s="62"/>
      <c r="FT118" s="62"/>
      <c r="FU118" s="62"/>
      <c r="FV118" s="62"/>
      <c r="FW118" s="62"/>
      <c r="FX118" s="62"/>
      <c r="FY118" s="62"/>
      <c r="FZ118" s="62"/>
      <c r="GA118" s="62"/>
      <c r="GB118" s="62"/>
      <c r="GC118" s="62"/>
      <c r="GD118" s="62"/>
      <c r="GE118" s="62"/>
      <c r="GF118" s="62"/>
      <c r="GG118" s="62"/>
      <c r="GH118" s="62"/>
      <c r="GI118" s="62"/>
      <c r="GJ118" s="62"/>
      <c r="GK118" s="62"/>
      <c r="GL118" s="62"/>
      <c r="GM118" s="62"/>
      <c r="GN118" s="62"/>
      <c r="GO118" s="62"/>
      <c r="GP118" s="62"/>
      <c r="GQ118" s="62"/>
      <c r="GR118" s="62"/>
      <c r="GS118" s="62"/>
      <c r="GT118" s="62"/>
      <c r="GU118" s="62"/>
      <c r="GV118" s="62"/>
      <c r="GW118" s="62"/>
      <c r="GX118" s="62"/>
      <c r="GY118" s="62"/>
      <c r="GZ118" s="62"/>
      <c r="HA118" s="62"/>
      <c r="HB118" s="62"/>
      <c r="HC118" s="62"/>
      <c r="HD118" s="62"/>
      <c r="HE118" s="62"/>
      <c r="HF118" s="62"/>
      <c r="HG118" s="62"/>
      <c r="HH118" s="62"/>
      <c r="HI118" s="62"/>
      <c r="HJ118" s="62"/>
      <c r="HK118" s="62"/>
      <c r="HL118" s="62"/>
      <c r="HM118" s="62"/>
      <c r="HN118" s="62"/>
      <c r="HO118" s="62"/>
      <c r="HP118" s="62"/>
      <c r="HQ118" s="62"/>
      <c r="HR118" s="62"/>
      <c r="HS118" s="62"/>
      <c r="HT118" s="62"/>
      <c r="HU118" s="62"/>
      <c r="HV118" s="62"/>
      <c r="HW118" s="62"/>
    </row>
    <row r="119" spans="1:231" s="65" customFormat="1" ht="90">
      <c r="A119" s="58" t="s">
        <v>151</v>
      </c>
      <c r="B119" s="58" t="s">
        <v>99</v>
      </c>
      <c r="C119" s="58" t="s">
        <v>99</v>
      </c>
      <c r="D119" s="58" t="s">
        <v>99</v>
      </c>
      <c r="E119" s="58" t="s">
        <v>73</v>
      </c>
      <c r="F119" s="109"/>
      <c r="G119" s="58" t="s">
        <v>391</v>
      </c>
      <c r="H119" s="58" t="s">
        <v>209</v>
      </c>
      <c r="I119" s="190"/>
      <c r="J119" s="190"/>
      <c r="K119" s="190"/>
      <c r="L119" s="190"/>
      <c r="M119" s="190"/>
      <c r="N119" s="190"/>
      <c r="O119" s="190"/>
      <c r="P119" s="160" t="s">
        <v>373</v>
      </c>
      <c r="Q119" s="39">
        <v>8112869839</v>
      </c>
      <c r="R119" s="211" t="s">
        <v>732</v>
      </c>
      <c r="S119" s="211" t="s">
        <v>733</v>
      </c>
      <c r="T119" s="211" t="s">
        <v>734</v>
      </c>
      <c r="U119" s="211" t="s">
        <v>735</v>
      </c>
      <c r="V119" s="212">
        <v>43831</v>
      </c>
      <c r="W119" s="212">
        <v>44196</v>
      </c>
      <c r="X119" s="198">
        <v>8112869839</v>
      </c>
      <c r="Y119" s="198" t="s">
        <v>673</v>
      </c>
      <c r="Z119" s="213" t="s">
        <v>674</v>
      </c>
      <c r="AA119" s="39"/>
      <c r="AB119" s="40">
        <f t="shared" si="2"/>
        <v>8112869839</v>
      </c>
      <c r="AC119" s="61"/>
      <c r="AD119" s="61"/>
      <c r="AE119" s="61"/>
      <c r="AF119" s="61"/>
      <c r="AG119" s="61"/>
      <c r="AH119" s="61"/>
      <c r="AI119" s="61"/>
      <c r="AJ119" s="61"/>
      <c r="AK119" s="61"/>
      <c r="AL119" s="61"/>
      <c r="AM119" s="61"/>
      <c r="AN119" s="61"/>
      <c r="AO119" s="61"/>
      <c r="AP119" s="61"/>
      <c r="AQ119" s="61"/>
      <c r="AR119" s="61"/>
      <c r="AS119" s="61"/>
      <c r="AT119" s="61"/>
      <c r="AU119" s="61"/>
      <c r="AV119" s="61"/>
      <c r="AW119" s="61"/>
      <c r="AX119" s="61"/>
      <c r="AY119" s="61"/>
      <c r="AZ119" s="61"/>
      <c r="BA119" s="61"/>
      <c r="BB119" s="61"/>
      <c r="BC119" s="61"/>
      <c r="BD119" s="61"/>
      <c r="BE119" s="61"/>
      <c r="BF119" s="61"/>
      <c r="BG119" s="61"/>
      <c r="BH119" s="61"/>
      <c r="BI119" s="61"/>
      <c r="BJ119" s="61"/>
      <c r="BK119" s="61"/>
      <c r="BL119" s="61"/>
      <c r="BM119" s="61"/>
      <c r="BN119" s="61"/>
      <c r="BO119" s="61"/>
      <c r="BP119" s="91"/>
      <c r="BQ119" s="39">
        <v>8112869839</v>
      </c>
      <c r="BR119" s="91"/>
      <c r="BS119" s="91"/>
      <c r="BT119" s="110"/>
      <c r="BU119" s="110"/>
      <c r="BV119" s="61"/>
      <c r="BW119" s="110"/>
      <c r="BX119" s="110"/>
      <c r="BY119" s="110"/>
      <c r="BZ119" s="61"/>
      <c r="CA119" s="61"/>
      <c r="CB119" s="61"/>
      <c r="CC119" s="61"/>
      <c r="CD119" s="61"/>
      <c r="CE119" s="61"/>
      <c r="CF119" s="61"/>
      <c r="CG119" s="61"/>
      <c r="CH119" s="61"/>
      <c r="CI119" s="61"/>
      <c r="CJ119" s="61"/>
      <c r="CK119" s="61"/>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c r="DU119" s="62"/>
      <c r="DV119" s="62"/>
      <c r="DW119" s="62"/>
      <c r="DX119" s="62"/>
      <c r="DY119" s="62"/>
      <c r="DZ119" s="62"/>
      <c r="EA119" s="62"/>
      <c r="EB119" s="62"/>
      <c r="EC119" s="62"/>
      <c r="ED119" s="62"/>
      <c r="EE119" s="62"/>
      <c r="EF119" s="62"/>
      <c r="EG119" s="62"/>
      <c r="EH119" s="62"/>
      <c r="EI119" s="62"/>
      <c r="EJ119" s="62"/>
      <c r="EK119" s="62"/>
      <c r="EL119" s="62"/>
      <c r="EM119" s="62"/>
      <c r="EN119" s="62"/>
      <c r="EO119" s="62"/>
      <c r="EP119" s="62"/>
      <c r="EQ119" s="62"/>
      <c r="ER119" s="62"/>
      <c r="ES119" s="62"/>
      <c r="ET119" s="62"/>
      <c r="EU119" s="62"/>
      <c r="EV119" s="62"/>
      <c r="EW119" s="62"/>
      <c r="EX119" s="62"/>
      <c r="EY119" s="62"/>
      <c r="EZ119" s="62"/>
      <c r="FA119" s="62"/>
      <c r="FB119" s="62"/>
      <c r="FC119" s="62"/>
      <c r="FD119" s="62"/>
      <c r="FE119" s="62"/>
      <c r="FF119" s="62"/>
      <c r="FG119" s="62"/>
      <c r="FH119" s="62"/>
      <c r="FI119" s="62"/>
      <c r="FJ119" s="62"/>
      <c r="FK119" s="62"/>
      <c r="FL119" s="62"/>
      <c r="FM119" s="62"/>
      <c r="FN119" s="62"/>
      <c r="FO119" s="62"/>
      <c r="FP119" s="62"/>
      <c r="FQ119" s="62"/>
      <c r="FR119" s="62"/>
      <c r="FS119" s="62"/>
      <c r="FT119" s="62"/>
      <c r="FU119" s="62"/>
      <c r="FV119" s="62"/>
      <c r="FW119" s="62"/>
      <c r="FX119" s="62"/>
      <c r="FY119" s="62"/>
      <c r="FZ119" s="62"/>
      <c r="GA119" s="62"/>
      <c r="GB119" s="62"/>
      <c r="GC119" s="62"/>
      <c r="GD119" s="62"/>
      <c r="GE119" s="62"/>
      <c r="GF119" s="62"/>
      <c r="GG119" s="62"/>
      <c r="GH119" s="62"/>
      <c r="GI119" s="62"/>
      <c r="GJ119" s="62"/>
      <c r="GK119" s="62"/>
      <c r="GL119" s="62"/>
      <c r="GM119" s="62"/>
      <c r="GN119" s="62"/>
      <c r="GO119" s="62"/>
      <c r="GP119" s="62"/>
      <c r="GQ119" s="62"/>
      <c r="GR119" s="62"/>
      <c r="GS119" s="62"/>
      <c r="GT119" s="62"/>
      <c r="GU119" s="62"/>
      <c r="GV119" s="62"/>
      <c r="GW119" s="62"/>
      <c r="GX119" s="62"/>
      <c r="GY119" s="62"/>
      <c r="GZ119" s="62"/>
      <c r="HA119" s="62"/>
      <c r="HB119" s="62"/>
      <c r="HC119" s="62"/>
      <c r="HD119" s="62"/>
      <c r="HE119" s="62"/>
      <c r="HF119" s="62"/>
      <c r="HG119" s="62"/>
      <c r="HH119" s="62"/>
      <c r="HI119" s="62"/>
      <c r="HJ119" s="62"/>
      <c r="HK119" s="62"/>
      <c r="HL119" s="62"/>
      <c r="HM119" s="62"/>
      <c r="HN119" s="62"/>
      <c r="HO119" s="62"/>
      <c r="HP119" s="62"/>
      <c r="HQ119" s="62"/>
      <c r="HR119" s="62"/>
      <c r="HS119" s="62"/>
      <c r="HT119" s="62"/>
      <c r="HU119" s="62"/>
      <c r="HV119" s="62"/>
      <c r="HW119" s="62"/>
    </row>
    <row r="120" spans="1:231" s="65" customFormat="1" ht="67.5">
      <c r="A120" s="58" t="s">
        <v>151</v>
      </c>
      <c r="B120" s="58" t="s">
        <v>99</v>
      </c>
      <c r="C120" s="58" t="s">
        <v>99</v>
      </c>
      <c r="D120" s="58" t="s">
        <v>99</v>
      </c>
      <c r="E120" s="58" t="s">
        <v>73</v>
      </c>
      <c r="F120" s="109"/>
      <c r="G120" s="58" t="s">
        <v>392</v>
      </c>
      <c r="H120" s="58" t="s">
        <v>209</v>
      </c>
      <c r="I120" s="190"/>
      <c r="J120" s="190"/>
      <c r="K120" s="190"/>
      <c r="L120" s="190"/>
      <c r="M120" s="190"/>
      <c r="N120" s="190"/>
      <c r="O120" s="190"/>
      <c r="P120" s="160" t="s">
        <v>352</v>
      </c>
      <c r="Q120" s="39">
        <v>578601119</v>
      </c>
      <c r="R120" s="211" t="s">
        <v>736</v>
      </c>
      <c r="S120" s="211" t="s">
        <v>737</v>
      </c>
      <c r="T120" s="211" t="s">
        <v>738</v>
      </c>
      <c r="U120" s="211" t="s">
        <v>739</v>
      </c>
      <c r="V120" s="212">
        <v>43831</v>
      </c>
      <c r="W120" s="212">
        <v>44196</v>
      </c>
      <c r="X120" s="198">
        <v>578601119</v>
      </c>
      <c r="Y120" s="198" t="s">
        <v>673</v>
      </c>
      <c r="Z120" s="213" t="s">
        <v>674</v>
      </c>
      <c r="AA120" s="39"/>
      <c r="AB120" s="40">
        <f t="shared" si="2"/>
        <v>578601119</v>
      </c>
      <c r="AC120" s="61"/>
      <c r="AD120" s="61"/>
      <c r="AE120" s="61"/>
      <c r="AF120" s="61"/>
      <c r="AG120" s="61"/>
      <c r="AH120" s="61"/>
      <c r="AI120" s="61"/>
      <c r="AJ120" s="61"/>
      <c r="AK120" s="61"/>
      <c r="AL120" s="61"/>
      <c r="AM120" s="61"/>
      <c r="AN120" s="61"/>
      <c r="AO120" s="61"/>
      <c r="AP120" s="61"/>
      <c r="AQ120" s="61"/>
      <c r="AR120" s="61"/>
      <c r="AS120" s="61"/>
      <c r="AT120" s="61"/>
      <c r="AU120" s="61"/>
      <c r="AV120" s="61"/>
      <c r="AW120" s="61"/>
      <c r="AX120" s="61"/>
      <c r="AY120" s="61"/>
      <c r="AZ120" s="61"/>
      <c r="BA120" s="61"/>
      <c r="BB120" s="61"/>
      <c r="BC120" s="61"/>
      <c r="BD120" s="61"/>
      <c r="BE120" s="61"/>
      <c r="BF120" s="61"/>
      <c r="BG120" s="61"/>
      <c r="BH120" s="61"/>
      <c r="BI120" s="61"/>
      <c r="BJ120" s="61"/>
      <c r="BK120" s="61"/>
      <c r="BL120" s="61"/>
      <c r="BM120" s="61"/>
      <c r="BN120" s="61"/>
      <c r="BO120" s="61"/>
      <c r="BP120" s="39">
        <v>578601119</v>
      </c>
      <c r="BQ120" s="91"/>
      <c r="BR120" s="91"/>
      <c r="BS120" s="91"/>
      <c r="BT120" s="110"/>
      <c r="BU120" s="110"/>
      <c r="BV120" s="61"/>
      <c r="BW120" s="110"/>
      <c r="BX120" s="110"/>
      <c r="BY120" s="110"/>
      <c r="BZ120" s="61"/>
      <c r="CA120" s="61"/>
      <c r="CB120" s="61"/>
      <c r="CC120" s="61"/>
      <c r="CD120" s="61"/>
      <c r="CE120" s="61"/>
      <c r="CF120" s="61"/>
      <c r="CG120" s="61"/>
      <c r="CH120" s="61"/>
      <c r="CI120" s="61"/>
      <c r="CJ120" s="61"/>
      <c r="CK120" s="61"/>
      <c r="CL120" s="62"/>
      <c r="CM120" s="62"/>
      <c r="CN120" s="62"/>
      <c r="CO120" s="62"/>
      <c r="CP120" s="62"/>
      <c r="CQ120" s="62"/>
      <c r="CR120" s="62"/>
      <c r="CS120" s="62"/>
      <c r="CT120" s="62"/>
      <c r="CU120" s="62"/>
      <c r="CV120" s="62"/>
      <c r="CW120" s="62"/>
      <c r="CX120" s="62"/>
      <c r="CY120" s="62"/>
      <c r="CZ120" s="62"/>
      <c r="DA120" s="62"/>
      <c r="DB120" s="62"/>
      <c r="DC120" s="62"/>
      <c r="DD120" s="62"/>
      <c r="DE120" s="62"/>
      <c r="DF120" s="62"/>
      <c r="DG120" s="62"/>
      <c r="DH120" s="62"/>
      <c r="DI120" s="62"/>
      <c r="DJ120" s="62"/>
      <c r="DK120" s="62"/>
      <c r="DL120" s="62"/>
      <c r="DM120" s="62"/>
      <c r="DN120" s="62"/>
      <c r="DO120" s="62"/>
      <c r="DP120" s="62"/>
      <c r="DQ120" s="62"/>
      <c r="DR120" s="62"/>
      <c r="DS120" s="62"/>
      <c r="DT120" s="62"/>
      <c r="DU120" s="62"/>
      <c r="DV120" s="62"/>
      <c r="DW120" s="62"/>
      <c r="DX120" s="62"/>
      <c r="DY120" s="62"/>
      <c r="DZ120" s="62"/>
      <c r="EA120" s="62"/>
      <c r="EB120" s="62"/>
      <c r="EC120" s="62"/>
      <c r="ED120" s="62"/>
      <c r="EE120" s="62"/>
      <c r="EF120" s="62"/>
      <c r="EG120" s="62"/>
      <c r="EH120" s="62"/>
      <c r="EI120" s="62"/>
      <c r="EJ120" s="62"/>
      <c r="EK120" s="62"/>
      <c r="EL120" s="62"/>
      <c r="EM120" s="62"/>
      <c r="EN120" s="62"/>
      <c r="EO120" s="62"/>
      <c r="EP120" s="62"/>
      <c r="EQ120" s="62"/>
      <c r="ER120" s="62"/>
      <c r="ES120" s="62"/>
      <c r="ET120" s="62"/>
      <c r="EU120" s="62"/>
      <c r="EV120" s="62"/>
      <c r="EW120" s="62"/>
      <c r="EX120" s="62"/>
      <c r="EY120" s="62"/>
      <c r="EZ120" s="62"/>
      <c r="FA120" s="62"/>
      <c r="FB120" s="62"/>
      <c r="FC120" s="62"/>
      <c r="FD120" s="62"/>
      <c r="FE120" s="62"/>
      <c r="FF120" s="62"/>
      <c r="FG120" s="62"/>
      <c r="FH120" s="62"/>
      <c r="FI120" s="62"/>
      <c r="FJ120" s="62"/>
      <c r="FK120" s="62"/>
      <c r="FL120" s="62"/>
      <c r="FM120" s="62"/>
      <c r="FN120" s="62"/>
      <c r="FO120" s="62"/>
      <c r="FP120" s="62"/>
      <c r="FQ120" s="62"/>
      <c r="FR120" s="62"/>
      <c r="FS120" s="62"/>
      <c r="FT120" s="62"/>
      <c r="FU120" s="62"/>
      <c r="FV120" s="62"/>
      <c r="FW120" s="62"/>
      <c r="FX120" s="62"/>
      <c r="FY120" s="62"/>
      <c r="FZ120" s="62"/>
      <c r="GA120" s="62"/>
      <c r="GB120" s="62"/>
      <c r="GC120" s="62"/>
      <c r="GD120" s="62"/>
      <c r="GE120" s="62"/>
      <c r="GF120" s="62"/>
      <c r="GG120" s="62"/>
      <c r="GH120" s="62"/>
      <c r="GI120" s="62"/>
      <c r="GJ120" s="62"/>
      <c r="GK120" s="62"/>
      <c r="GL120" s="62"/>
      <c r="GM120" s="62"/>
      <c r="GN120" s="62"/>
      <c r="GO120" s="62"/>
      <c r="GP120" s="62"/>
      <c r="GQ120" s="62"/>
      <c r="GR120" s="62"/>
      <c r="GS120" s="62"/>
      <c r="GT120" s="62"/>
      <c r="GU120" s="62"/>
      <c r="GV120" s="62"/>
      <c r="GW120" s="62"/>
      <c r="GX120" s="62"/>
      <c r="GY120" s="62"/>
      <c r="GZ120" s="62"/>
      <c r="HA120" s="62"/>
      <c r="HB120" s="62"/>
      <c r="HC120" s="62"/>
      <c r="HD120" s="62"/>
      <c r="HE120" s="62"/>
      <c r="HF120" s="62"/>
      <c r="HG120" s="62"/>
      <c r="HH120" s="62"/>
      <c r="HI120" s="62"/>
      <c r="HJ120" s="62"/>
      <c r="HK120" s="62"/>
      <c r="HL120" s="62"/>
      <c r="HM120" s="62"/>
      <c r="HN120" s="62"/>
      <c r="HO120" s="62"/>
      <c r="HP120" s="62"/>
      <c r="HQ120" s="62"/>
      <c r="HR120" s="62"/>
      <c r="HS120" s="62"/>
      <c r="HT120" s="62"/>
      <c r="HU120" s="62"/>
      <c r="HV120" s="62"/>
      <c r="HW120" s="62"/>
    </row>
    <row r="121" spans="1:231" s="65" customFormat="1" ht="67.5">
      <c r="A121" s="58" t="s">
        <v>151</v>
      </c>
      <c r="B121" s="58" t="s">
        <v>99</v>
      </c>
      <c r="C121" s="58" t="s">
        <v>99</v>
      </c>
      <c r="D121" s="58" t="s">
        <v>99</v>
      </c>
      <c r="E121" s="58" t="s">
        <v>73</v>
      </c>
      <c r="F121" s="109"/>
      <c r="G121" s="58" t="s">
        <v>393</v>
      </c>
      <c r="H121" s="58" t="s">
        <v>209</v>
      </c>
      <c r="I121" s="190"/>
      <c r="J121" s="190"/>
      <c r="K121" s="190"/>
      <c r="L121" s="190"/>
      <c r="M121" s="190"/>
      <c r="N121" s="190"/>
      <c r="O121" s="190"/>
      <c r="P121" s="160" t="s">
        <v>353</v>
      </c>
      <c r="Q121" s="39">
        <v>3471606709</v>
      </c>
      <c r="R121" s="211" t="s">
        <v>740</v>
      </c>
      <c r="S121" s="211" t="s">
        <v>741</v>
      </c>
      <c r="T121" s="211" t="s">
        <v>742</v>
      </c>
      <c r="U121" s="211" t="s">
        <v>743</v>
      </c>
      <c r="V121" s="212">
        <v>43831</v>
      </c>
      <c r="W121" s="212">
        <v>44196</v>
      </c>
      <c r="X121" s="198">
        <v>3471606709</v>
      </c>
      <c r="Y121" s="198" t="s">
        <v>673</v>
      </c>
      <c r="Z121" s="213" t="s">
        <v>674</v>
      </c>
      <c r="AA121" s="39"/>
      <c r="AB121" s="40">
        <f t="shared" si="2"/>
        <v>3471606709</v>
      </c>
      <c r="AC121" s="61"/>
      <c r="AD121" s="61"/>
      <c r="AE121" s="61"/>
      <c r="AF121" s="61"/>
      <c r="AG121" s="61"/>
      <c r="AH121" s="61"/>
      <c r="AI121" s="61"/>
      <c r="AJ121" s="61"/>
      <c r="AK121" s="61"/>
      <c r="AL121" s="61"/>
      <c r="AM121" s="61"/>
      <c r="AN121" s="61"/>
      <c r="AO121" s="61"/>
      <c r="AP121" s="61"/>
      <c r="AQ121" s="61"/>
      <c r="AR121" s="61"/>
      <c r="AS121" s="61"/>
      <c r="AT121" s="61"/>
      <c r="AU121" s="61"/>
      <c r="AV121" s="61"/>
      <c r="AW121" s="61"/>
      <c r="AX121" s="61"/>
      <c r="AY121" s="61"/>
      <c r="AZ121" s="61"/>
      <c r="BA121" s="61"/>
      <c r="BB121" s="61"/>
      <c r="BC121" s="61"/>
      <c r="BD121" s="61"/>
      <c r="BE121" s="61"/>
      <c r="BF121" s="61"/>
      <c r="BG121" s="61"/>
      <c r="BH121" s="61"/>
      <c r="BI121" s="61"/>
      <c r="BJ121" s="61"/>
      <c r="BK121" s="61"/>
      <c r="BL121" s="61"/>
      <c r="BM121" s="61"/>
      <c r="BN121" s="61"/>
      <c r="BO121" s="61"/>
      <c r="BP121" s="39">
        <v>3471606709</v>
      </c>
      <c r="BQ121" s="91"/>
      <c r="BR121" s="91"/>
      <c r="BS121" s="91"/>
      <c r="BT121" s="110"/>
      <c r="BU121" s="110"/>
      <c r="BV121" s="61"/>
      <c r="BW121" s="110"/>
      <c r="BX121" s="110"/>
      <c r="BY121" s="110"/>
      <c r="BZ121" s="61"/>
      <c r="CA121" s="61"/>
      <c r="CB121" s="61"/>
      <c r="CC121" s="61"/>
      <c r="CD121" s="61"/>
      <c r="CE121" s="61"/>
      <c r="CF121" s="61"/>
      <c r="CG121" s="61"/>
      <c r="CH121" s="61"/>
      <c r="CI121" s="61"/>
      <c r="CJ121" s="61"/>
      <c r="CK121" s="61"/>
      <c r="CL121" s="62"/>
      <c r="CM121" s="62"/>
      <c r="CN121" s="62"/>
      <c r="CO121" s="62"/>
      <c r="CP121" s="62"/>
      <c r="CQ121" s="62"/>
      <c r="CR121" s="62"/>
      <c r="CS121" s="62"/>
      <c r="CT121" s="62"/>
      <c r="CU121" s="62"/>
      <c r="CV121" s="62"/>
      <c r="CW121" s="62"/>
      <c r="CX121" s="62"/>
      <c r="CY121" s="62"/>
      <c r="CZ121" s="62"/>
      <c r="DA121" s="62"/>
      <c r="DB121" s="62"/>
      <c r="DC121" s="62"/>
      <c r="DD121" s="62"/>
      <c r="DE121" s="62"/>
      <c r="DF121" s="62"/>
      <c r="DG121" s="62"/>
      <c r="DH121" s="62"/>
      <c r="DI121" s="62"/>
      <c r="DJ121" s="62"/>
      <c r="DK121" s="62"/>
      <c r="DL121" s="62"/>
      <c r="DM121" s="62"/>
      <c r="DN121" s="62"/>
      <c r="DO121" s="62"/>
      <c r="DP121" s="62"/>
      <c r="DQ121" s="62"/>
      <c r="DR121" s="62"/>
      <c r="DS121" s="62"/>
      <c r="DT121" s="62"/>
      <c r="DU121" s="62"/>
      <c r="DV121" s="62"/>
      <c r="DW121" s="62"/>
      <c r="DX121" s="62"/>
      <c r="DY121" s="62"/>
      <c r="DZ121" s="62"/>
      <c r="EA121" s="62"/>
      <c r="EB121" s="62"/>
      <c r="EC121" s="62"/>
      <c r="ED121" s="62"/>
      <c r="EE121" s="62"/>
      <c r="EF121" s="62"/>
      <c r="EG121" s="62"/>
      <c r="EH121" s="62"/>
      <c r="EI121" s="62"/>
      <c r="EJ121" s="62"/>
      <c r="EK121" s="62"/>
      <c r="EL121" s="62"/>
      <c r="EM121" s="62"/>
      <c r="EN121" s="62"/>
      <c r="EO121" s="62"/>
      <c r="EP121" s="62"/>
      <c r="EQ121" s="62"/>
      <c r="ER121" s="62"/>
      <c r="ES121" s="62"/>
      <c r="ET121" s="62"/>
      <c r="EU121" s="62"/>
      <c r="EV121" s="62"/>
      <c r="EW121" s="62"/>
      <c r="EX121" s="62"/>
      <c r="EY121" s="62"/>
      <c r="EZ121" s="62"/>
      <c r="FA121" s="62"/>
      <c r="FB121" s="62"/>
      <c r="FC121" s="62"/>
      <c r="FD121" s="62"/>
      <c r="FE121" s="62"/>
      <c r="FF121" s="62"/>
      <c r="FG121" s="62"/>
      <c r="FH121" s="62"/>
      <c r="FI121" s="62"/>
      <c r="FJ121" s="62"/>
      <c r="FK121" s="62"/>
      <c r="FL121" s="62"/>
      <c r="FM121" s="62"/>
      <c r="FN121" s="62"/>
      <c r="FO121" s="62"/>
      <c r="FP121" s="62"/>
      <c r="FQ121" s="62"/>
      <c r="FR121" s="62"/>
      <c r="FS121" s="62"/>
      <c r="FT121" s="62"/>
      <c r="FU121" s="62"/>
      <c r="FV121" s="62"/>
      <c r="FW121" s="62"/>
      <c r="FX121" s="62"/>
      <c r="FY121" s="62"/>
      <c r="FZ121" s="62"/>
      <c r="GA121" s="62"/>
      <c r="GB121" s="62"/>
      <c r="GC121" s="62"/>
      <c r="GD121" s="62"/>
      <c r="GE121" s="62"/>
      <c r="GF121" s="62"/>
      <c r="GG121" s="62"/>
      <c r="GH121" s="62"/>
      <c r="GI121" s="62"/>
      <c r="GJ121" s="62"/>
      <c r="GK121" s="62"/>
      <c r="GL121" s="62"/>
      <c r="GM121" s="62"/>
      <c r="GN121" s="62"/>
      <c r="GO121" s="62"/>
      <c r="GP121" s="62"/>
      <c r="GQ121" s="62"/>
      <c r="GR121" s="62"/>
      <c r="GS121" s="62"/>
      <c r="GT121" s="62"/>
      <c r="GU121" s="62"/>
      <c r="GV121" s="62"/>
      <c r="GW121" s="62"/>
      <c r="GX121" s="62"/>
      <c r="GY121" s="62"/>
      <c r="GZ121" s="62"/>
      <c r="HA121" s="62"/>
      <c r="HB121" s="62"/>
      <c r="HC121" s="62"/>
      <c r="HD121" s="62"/>
      <c r="HE121" s="62"/>
      <c r="HF121" s="62"/>
      <c r="HG121" s="62"/>
      <c r="HH121" s="62"/>
      <c r="HI121" s="62"/>
      <c r="HJ121" s="62"/>
      <c r="HK121" s="62"/>
      <c r="HL121" s="62"/>
      <c r="HM121" s="62"/>
      <c r="HN121" s="62"/>
      <c r="HO121" s="62"/>
      <c r="HP121" s="62"/>
      <c r="HQ121" s="62"/>
      <c r="HR121" s="62"/>
      <c r="HS121" s="62"/>
      <c r="HT121" s="62"/>
      <c r="HU121" s="62"/>
      <c r="HV121" s="62"/>
      <c r="HW121" s="62"/>
    </row>
    <row r="122" spans="1:231" s="65" customFormat="1" ht="52.35" customHeight="1">
      <c r="A122" s="58" t="s">
        <v>151</v>
      </c>
      <c r="B122" s="58" t="s">
        <v>99</v>
      </c>
      <c r="C122" s="58" t="s">
        <v>99</v>
      </c>
      <c r="D122" s="58" t="s">
        <v>99</v>
      </c>
      <c r="E122" s="58" t="s">
        <v>73</v>
      </c>
      <c r="F122" s="109"/>
      <c r="G122" s="58" t="s">
        <v>394</v>
      </c>
      <c r="H122" s="58" t="s">
        <v>209</v>
      </c>
      <c r="I122" s="190"/>
      <c r="J122" s="190"/>
      <c r="K122" s="190"/>
      <c r="L122" s="190"/>
      <c r="M122" s="190"/>
      <c r="N122" s="190"/>
      <c r="O122" s="190"/>
      <c r="P122" s="160" t="s">
        <v>354</v>
      </c>
      <c r="Q122" s="39">
        <v>578601119</v>
      </c>
      <c r="R122" s="211" t="s">
        <v>744</v>
      </c>
      <c r="S122" s="211" t="s">
        <v>745</v>
      </c>
      <c r="T122" s="211" t="s">
        <v>746</v>
      </c>
      <c r="U122" s="211" t="s">
        <v>747</v>
      </c>
      <c r="V122" s="212">
        <v>43831</v>
      </c>
      <c r="W122" s="212">
        <v>44196</v>
      </c>
      <c r="X122" s="198">
        <v>578601119</v>
      </c>
      <c r="Y122" s="198" t="s">
        <v>673</v>
      </c>
      <c r="Z122" s="213" t="s">
        <v>674</v>
      </c>
      <c r="AA122" s="39"/>
      <c r="AB122" s="40">
        <f t="shared" si="2"/>
        <v>578601119</v>
      </c>
      <c r="AC122" s="61"/>
      <c r="AD122" s="61"/>
      <c r="AE122" s="61"/>
      <c r="AF122" s="61"/>
      <c r="AG122" s="61"/>
      <c r="AH122" s="61"/>
      <c r="AI122" s="61"/>
      <c r="AJ122" s="61"/>
      <c r="AK122" s="61"/>
      <c r="AL122" s="61"/>
      <c r="AM122" s="61"/>
      <c r="AN122" s="61"/>
      <c r="AO122" s="61"/>
      <c r="AP122" s="61"/>
      <c r="AQ122" s="61"/>
      <c r="AR122" s="61"/>
      <c r="AS122" s="61"/>
      <c r="AT122" s="61"/>
      <c r="AU122" s="61"/>
      <c r="AV122" s="61"/>
      <c r="AW122" s="61"/>
      <c r="AX122" s="61"/>
      <c r="AY122" s="61"/>
      <c r="AZ122" s="61"/>
      <c r="BA122" s="61"/>
      <c r="BB122" s="61"/>
      <c r="BC122" s="61"/>
      <c r="BD122" s="61"/>
      <c r="BE122" s="61"/>
      <c r="BF122" s="61"/>
      <c r="BG122" s="61"/>
      <c r="BH122" s="61"/>
      <c r="BI122" s="61"/>
      <c r="BJ122" s="61"/>
      <c r="BK122" s="61"/>
      <c r="BL122" s="61"/>
      <c r="BM122" s="61"/>
      <c r="BN122" s="61"/>
      <c r="BO122" s="61"/>
      <c r="BP122" s="39">
        <v>578601119</v>
      </c>
      <c r="BQ122" s="91"/>
      <c r="BR122" s="91"/>
      <c r="BS122" s="91"/>
      <c r="BT122" s="110"/>
      <c r="BU122" s="110"/>
      <c r="BV122" s="61"/>
      <c r="BW122" s="110"/>
      <c r="BX122" s="110"/>
      <c r="BY122" s="110"/>
      <c r="BZ122" s="61"/>
      <c r="CA122" s="61"/>
      <c r="CB122" s="61"/>
      <c r="CC122" s="61"/>
      <c r="CD122" s="61"/>
      <c r="CE122" s="61"/>
      <c r="CF122" s="61"/>
      <c r="CG122" s="61"/>
      <c r="CH122" s="61"/>
      <c r="CI122" s="61"/>
      <c r="CJ122" s="61"/>
      <c r="CK122" s="61"/>
      <c r="CL122" s="62"/>
      <c r="CM122" s="62"/>
      <c r="CN122" s="62"/>
      <c r="CO122" s="62"/>
      <c r="CP122" s="62"/>
      <c r="CQ122" s="62"/>
      <c r="CR122" s="62"/>
      <c r="CS122" s="62"/>
      <c r="CT122" s="62"/>
      <c r="CU122" s="62"/>
      <c r="CV122" s="62"/>
      <c r="CW122" s="62"/>
      <c r="CX122" s="62"/>
      <c r="CY122" s="62"/>
      <c r="CZ122" s="62"/>
      <c r="DA122" s="62"/>
      <c r="DB122" s="62"/>
      <c r="DC122" s="62"/>
      <c r="DD122" s="62"/>
      <c r="DE122" s="62"/>
      <c r="DF122" s="62"/>
      <c r="DG122" s="62"/>
      <c r="DH122" s="62"/>
      <c r="DI122" s="62"/>
      <c r="DJ122" s="62"/>
      <c r="DK122" s="62"/>
      <c r="DL122" s="62"/>
      <c r="DM122" s="62"/>
      <c r="DN122" s="62"/>
      <c r="DO122" s="62"/>
      <c r="DP122" s="62"/>
      <c r="DQ122" s="62"/>
      <c r="DR122" s="62"/>
      <c r="DS122" s="62"/>
      <c r="DT122" s="62"/>
      <c r="DU122" s="62"/>
      <c r="DV122" s="62"/>
      <c r="DW122" s="62"/>
      <c r="DX122" s="62"/>
      <c r="DY122" s="62"/>
      <c r="DZ122" s="62"/>
      <c r="EA122" s="62"/>
      <c r="EB122" s="62"/>
      <c r="EC122" s="62"/>
      <c r="ED122" s="62"/>
      <c r="EE122" s="62"/>
      <c r="EF122" s="62"/>
      <c r="EG122" s="62"/>
      <c r="EH122" s="62"/>
      <c r="EI122" s="62"/>
      <c r="EJ122" s="62"/>
      <c r="EK122" s="62"/>
      <c r="EL122" s="62"/>
      <c r="EM122" s="62"/>
      <c r="EN122" s="62"/>
      <c r="EO122" s="62"/>
      <c r="EP122" s="62"/>
      <c r="EQ122" s="62"/>
      <c r="ER122" s="62"/>
      <c r="ES122" s="62"/>
      <c r="ET122" s="62"/>
      <c r="EU122" s="62"/>
      <c r="EV122" s="62"/>
      <c r="EW122" s="62"/>
      <c r="EX122" s="62"/>
      <c r="EY122" s="62"/>
      <c r="EZ122" s="62"/>
      <c r="FA122" s="62"/>
      <c r="FB122" s="62"/>
      <c r="FC122" s="62"/>
      <c r="FD122" s="62"/>
      <c r="FE122" s="62"/>
      <c r="FF122" s="62"/>
      <c r="FG122" s="62"/>
      <c r="FH122" s="62"/>
      <c r="FI122" s="62"/>
      <c r="FJ122" s="62"/>
      <c r="FK122" s="62"/>
      <c r="FL122" s="62"/>
      <c r="FM122" s="62"/>
      <c r="FN122" s="62"/>
      <c r="FO122" s="62"/>
      <c r="FP122" s="62"/>
      <c r="FQ122" s="62"/>
      <c r="FR122" s="62"/>
      <c r="FS122" s="62"/>
      <c r="FT122" s="62"/>
      <c r="FU122" s="62"/>
      <c r="FV122" s="62"/>
      <c r="FW122" s="62"/>
      <c r="FX122" s="62"/>
      <c r="FY122" s="62"/>
      <c r="FZ122" s="62"/>
      <c r="GA122" s="62"/>
      <c r="GB122" s="62"/>
      <c r="GC122" s="62"/>
      <c r="GD122" s="62"/>
      <c r="GE122" s="62"/>
      <c r="GF122" s="62"/>
      <c r="GG122" s="62"/>
      <c r="GH122" s="62"/>
      <c r="GI122" s="62"/>
      <c r="GJ122" s="62"/>
      <c r="GK122" s="62"/>
      <c r="GL122" s="62"/>
      <c r="GM122" s="62"/>
      <c r="GN122" s="62"/>
      <c r="GO122" s="62"/>
      <c r="GP122" s="62"/>
      <c r="GQ122" s="62"/>
      <c r="GR122" s="62"/>
      <c r="GS122" s="62"/>
      <c r="GT122" s="62"/>
      <c r="GU122" s="62"/>
      <c r="GV122" s="62"/>
      <c r="GW122" s="62"/>
      <c r="GX122" s="62"/>
      <c r="GY122" s="62"/>
      <c r="GZ122" s="62"/>
      <c r="HA122" s="62"/>
      <c r="HB122" s="62"/>
      <c r="HC122" s="62"/>
      <c r="HD122" s="62"/>
      <c r="HE122" s="62"/>
      <c r="HF122" s="62"/>
      <c r="HG122" s="62"/>
      <c r="HH122" s="62"/>
      <c r="HI122" s="62"/>
      <c r="HJ122" s="62"/>
      <c r="HK122" s="62"/>
      <c r="HL122" s="62"/>
      <c r="HM122" s="62"/>
      <c r="HN122" s="62"/>
      <c r="HO122" s="62"/>
      <c r="HP122" s="62"/>
      <c r="HQ122" s="62"/>
      <c r="HR122" s="62"/>
      <c r="HS122" s="62"/>
      <c r="HT122" s="62"/>
      <c r="HU122" s="62"/>
      <c r="HV122" s="62"/>
      <c r="HW122" s="62"/>
    </row>
    <row r="123" spans="1:231" s="65" customFormat="1" ht="69.599999999999994" customHeight="1">
      <c r="A123" s="58" t="s">
        <v>151</v>
      </c>
      <c r="B123" s="58" t="s">
        <v>99</v>
      </c>
      <c r="C123" s="58" t="s">
        <v>99</v>
      </c>
      <c r="D123" s="58" t="s">
        <v>99</v>
      </c>
      <c r="E123" s="58" t="s">
        <v>73</v>
      </c>
      <c r="F123" s="109"/>
      <c r="G123" s="58" t="s">
        <v>395</v>
      </c>
      <c r="H123" s="58" t="s">
        <v>209</v>
      </c>
      <c r="I123" s="190"/>
      <c r="J123" s="190"/>
      <c r="K123" s="190"/>
      <c r="L123" s="190"/>
      <c r="M123" s="190"/>
      <c r="N123" s="190"/>
      <c r="O123" s="190"/>
      <c r="P123" s="160" t="s">
        <v>355</v>
      </c>
      <c r="Q123" s="39">
        <v>4628808945</v>
      </c>
      <c r="R123" s="211" t="s">
        <v>748</v>
      </c>
      <c r="S123" s="211" t="s">
        <v>749</v>
      </c>
      <c r="T123" s="211" t="s">
        <v>750</v>
      </c>
      <c r="U123" s="211" t="s">
        <v>751</v>
      </c>
      <c r="V123" s="212">
        <v>43831</v>
      </c>
      <c r="W123" s="212">
        <v>44196</v>
      </c>
      <c r="X123" s="198">
        <v>4628808945</v>
      </c>
      <c r="Y123" s="198" t="s">
        <v>673</v>
      </c>
      <c r="Z123" s="213" t="s">
        <v>674</v>
      </c>
      <c r="AA123" s="39"/>
      <c r="AB123" s="40">
        <f t="shared" si="2"/>
        <v>4628808945</v>
      </c>
      <c r="AC123" s="61"/>
      <c r="AD123" s="61"/>
      <c r="AE123" s="61"/>
      <c r="AF123" s="61"/>
      <c r="AG123" s="61"/>
      <c r="AH123" s="61"/>
      <c r="AI123" s="61"/>
      <c r="AJ123" s="61"/>
      <c r="AK123" s="61"/>
      <c r="AL123" s="61"/>
      <c r="AM123" s="61"/>
      <c r="AN123" s="61"/>
      <c r="AO123" s="61"/>
      <c r="AP123" s="61"/>
      <c r="AQ123" s="61"/>
      <c r="AR123" s="61"/>
      <c r="AS123" s="61"/>
      <c r="AT123" s="61"/>
      <c r="AU123" s="61"/>
      <c r="AV123" s="61"/>
      <c r="AW123" s="61"/>
      <c r="AX123" s="61"/>
      <c r="AY123" s="61"/>
      <c r="AZ123" s="61"/>
      <c r="BA123" s="61"/>
      <c r="BB123" s="61"/>
      <c r="BC123" s="61"/>
      <c r="BD123" s="61"/>
      <c r="BE123" s="61"/>
      <c r="BF123" s="61"/>
      <c r="BG123" s="61"/>
      <c r="BH123" s="61"/>
      <c r="BI123" s="61"/>
      <c r="BJ123" s="61"/>
      <c r="BK123" s="61"/>
      <c r="BL123" s="61"/>
      <c r="BM123" s="61"/>
      <c r="BN123" s="61"/>
      <c r="BO123" s="61"/>
      <c r="BP123" s="39">
        <v>4628808945</v>
      </c>
      <c r="BQ123" s="91"/>
      <c r="BR123" s="91"/>
      <c r="BS123" s="91"/>
      <c r="BT123" s="110"/>
      <c r="BU123" s="110"/>
      <c r="BV123" s="61"/>
      <c r="BW123" s="110"/>
      <c r="BX123" s="110"/>
      <c r="BY123" s="110"/>
      <c r="BZ123" s="61"/>
      <c r="CA123" s="61"/>
      <c r="CB123" s="61"/>
      <c r="CC123" s="61"/>
      <c r="CD123" s="61"/>
      <c r="CE123" s="61"/>
      <c r="CF123" s="61"/>
      <c r="CG123" s="61"/>
      <c r="CH123" s="61"/>
      <c r="CI123" s="61"/>
      <c r="CJ123" s="61"/>
      <c r="CK123" s="61"/>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c r="DZ123" s="62"/>
      <c r="EA123" s="62"/>
      <c r="EB123" s="62"/>
      <c r="EC123" s="62"/>
      <c r="ED123" s="62"/>
      <c r="EE123" s="62"/>
      <c r="EF123" s="62"/>
      <c r="EG123" s="62"/>
      <c r="EH123" s="62"/>
      <c r="EI123" s="62"/>
      <c r="EJ123" s="62"/>
      <c r="EK123" s="62"/>
      <c r="EL123" s="62"/>
      <c r="EM123" s="62"/>
      <c r="EN123" s="62"/>
      <c r="EO123" s="62"/>
      <c r="EP123" s="62"/>
      <c r="EQ123" s="62"/>
      <c r="ER123" s="62"/>
      <c r="ES123" s="62"/>
      <c r="ET123" s="62"/>
      <c r="EU123" s="62"/>
      <c r="EV123" s="62"/>
      <c r="EW123" s="62"/>
      <c r="EX123" s="62"/>
      <c r="EY123" s="62"/>
      <c r="EZ123" s="62"/>
      <c r="FA123" s="62"/>
      <c r="FB123" s="62"/>
      <c r="FC123" s="62"/>
      <c r="FD123" s="62"/>
      <c r="FE123" s="62"/>
      <c r="FF123" s="62"/>
      <c r="FG123" s="62"/>
      <c r="FH123" s="62"/>
      <c r="FI123" s="62"/>
      <c r="FJ123" s="62"/>
      <c r="FK123" s="62"/>
      <c r="FL123" s="62"/>
      <c r="FM123" s="62"/>
      <c r="FN123" s="62"/>
      <c r="FO123" s="62"/>
      <c r="FP123" s="62"/>
      <c r="FQ123" s="62"/>
      <c r="FR123" s="62"/>
      <c r="FS123" s="62"/>
      <c r="FT123" s="62"/>
      <c r="FU123" s="62"/>
      <c r="FV123" s="62"/>
      <c r="FW123" s="62"/>
      <c r="FX123" s="62"/>
      <c r="FY123" s="62"/>
      <c r="FZ123" s="62"/>
      <c r="GA123" s="62"/>
      <c r="GB123" s="62"/>
      <c r="GC123" s="62"/>
      <c r="GD123" s="62"/>
      <c r="GE123" s="62"/>
      <c r="GF123" s="62"/>
      <c r="GG123" s="62"/>
      <c r="GH123" s="62"/>
      <c r="GI123" s="62"/>
      <c r="GJ123" s="62"/>
      <c r="GK123" s="62"/>
      <c r="GL123" s="62"/>
      <c r="GM123" s="62"/>
      <c r="GN123" s="62"/>
      <c r="GO123" s="62"/>
      <c r="GP123" s="62"/>
      <c r="GQ123" s="62"/>
      <c r="GR123" s="62"/>
      <c r="GS123" s="62"/>
      <c r="GT123" s="62"/>
      <c r="GU123" s="62"/>
      <c r="GV123" s="62"/>
      <c r="GW123" s="62"/>
      <c r="GX123" s="62"/>
      <c r="GY123" s="62"/>
      <c r="GZ123" s="62"/>
      <c r="HA123" s="62"/>
      <c r="HB123" s="62"/>
      <c r="HC123" s="62"/>
      <c r="HD123" s="62"/>
      <c r="HE123" s="62"/>
      <c r="HF123" s="62"/>
      <c r="HG123" s="62"/>
      <c r="HH123" s="62"/>
      <c r="HI123" s="62"/>
      <c r="HJ123" s="62"/>
      <c r="HK123" s="62"/>
      <c r="HL123" s="62"/>
      <c r="HM123" s="62"/>
      <c r="HN123" s="62"/>
      <c r="HO123" s="62"/>
      <c r="HP123" s="62"/>
      <c r="HQ123" s="62"/>
      <c r="HR123" s="62"/>
      <c r="HS123" s="62"/>
      <c r="HT123" s="62"/>
      <c r="HU123" s="62"/>
      <c r="HV123" s="62"/>
      <c r="HW123" s="62"/>
    </row>
    <row r="124" spans="1:231" s="65" customFormat="1" ht="69.599999999999994" customHeight="1">
      <c r="A124" s="58" t="s">
        <v>151</v>
      </c>
      <c r="B124" s="58" t="s">
        <v>99</v>
      </c>
      <c r="C124" s="58" t="s">
        <v>99</v>
      </c>
      <c r="D124" s="58" t="s">
        <v>99</v>
      </c>
      <c r="E124" s="58" t="s">
        <v>73</v>
      </c>
      <c r="F124" s="109"/>
      <c r="G124" s="58" t="s">
        <v>396</v>
      </c>
      <c r="H124" s="58" t="s">
        <v>209</v>
      </c>
      <c r="I124" s="190"/>
      <c r="J124" s="190"/>
      <c r="K124" s="190"/>
      <c r="L124" s="190"/>
      <c r="M124" s="190"/>
      <c r="N124" s="190"/>
      <c r="O124" s="190"/>
      <c r="P124" s="160" t="s">
        <v>356</v>
      </c>
      <c r="Q124" s="39">
        <v>1157202236</v>
      </c>
      <c r="R124" s="211" t="s">
        <v>752</v>
      </c>
      <c r="S124" s="211" t="s">
        <v>753</v>
      </c>
      <c r="T124" s="211" t="s">
        <v>754</v>
      </c>
      <c r="U124" s="211" t="s">
        <v>755</v>
      </c>
      <c r="V124" s="212">
        <v>43831</v>
      </c>
      <c r="W124" s="212">
        <v>44196</v>
      </c>
      <c r="X124" s="198">
        <v>1157202236</v>
      </c>
      <c r="Y124" s="198" t="s">
        <v>673</v>
      </c>
      <c r="Z124" s="213" t="s">
        <v>674</v>
      </c>
      <c r="AA124" s="39"/>
      <c r="AB124" s="40">
        <f t="shared" si="2"/>
        <v>1157202236</v>
      </c>
      <c r="AC124" s="61"/>
      <c r="AD124" s="61"/>
      <c r="AE124" s="61"/>
      <c r="AF124" s="61"/>
      <c r="AG124" s="61"/>
      <c r="AH124" s="61"/>
      <c r="AI124" s="61"/>
      <c r="AJ124" s="61"/>
      <c r="AK124" s="61"/>
      <c r="AL124" s="61"/>
      <c r="AM124" s="61"/>
      <c r="AN124" s="61"/>
      <c r="AO124" s="61"/>
      <c r="AP124" s="61"/>
      <c r="AQ124" s="61"/>
      <c r="AR124" s="61"/>
      <c r="AS124" s="61"/>
      <c r="AT124" s="61"/>
      <c r="AU124" s="61"/>
      <c r="AV124" s="61"/>
      <c r="AW124" s="61"/>
      <c r="AX124" s="61"/>
      <c r="AY124" s="61"/>
      <c r="AZ124" s="61"/>
      <c r="BA124" s="61"/>
      <c r="BB124" s="61"/>
      <c r="BC124" s="61"/>
      <c r="BD124" s="61"/>
      <c r="BE124" s="61"/>
      <c r="BF124" s="61"/>
      <c r="BG124" s="61"/>
      <c r="BH124" s="61"/>
      <c r="BI124" s="61"/>
      <c r="BJ124" s="61"/>
      <c r="BK124" s="61"/>
      <c r="BL124" s="61"/>
      <c r="BM124" s="61"/>
      <c r="BN124" s="61"/>
      <c r="BO124" s="61"/>
      <c r="BP124" s="39">
        <v>1157202236</v>
      </c>
      <c r="BQ124" s="91"/>
      <c r="BR124" s="91"/>
      <c r="BS124" s="91"/>
      <c r="BT124" s="110"/>
      <c r="BU124" s="110"/>
      <c r="BV124" s="61"/>
      <c r="BW124" s="110"/>
      <c r="BX124" s="110"/>
      <c r="BY124" s="110"/>
      <c r="BZ124" s="61"/>
      <c r="CA124" s="61"/>
      <c r="CB124" s="61"/>
      <c r="CC124" s="61"/>
      <c r="CD124" s="61"/>
      <c r="CE124" s="61"/>
      <c r="CF124" s="61"/>
      <c r="CG124" s="61"/>
      <c r="CH124" s="61"/>
      <c r="CI124" s="61"/>
      <c r="CJ124" s="61"/>
      <c r="CK124" s="61"/>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c r="FG124" s="62"/>
      <c r="FH124" s="62"/>
      <c r="FI124" s="62"/>
      <c r="FJ124" s="62"/>
      <c r="FK124" s="62"/>
      <c r="FL124" s="62"/>
      <c r="FM124" s="62"/>
      <c r="FN124" s="62"/>
      <c r="FO124" s="62"/>
      <c r="FP124" s="62"/>
      <c r="FQ124" s="62"/>
      <c r="FR124" s="62"/>
      <c r="FS124" s="62"/>
      <c r="FT124" s="62"/>
      <c r="FU124" s="62"/>
      <c r="FV124" s="62"/>
      <c r="FW124" s="62"/>
      <c r="FX124" s="62"/>
      <c r="FY124" s="62"/>
      <c r="FZ124" s="62"/>
      <c r="GA124" s="62"/>
      <c r="GB124" s="62"/>
      <c r="GC124" s="62"/>
      <c r="GD124" s="62"/>
      <c r="GE124" s="62"/>
      <c r="GF124" s="62"/>
      <c r="GG124" s="62"/>
      <c r="GH124" s="62"/>
      <c r="GI124" s="62"/>
      <c r="GJ124" s="62"/>
      <c r="GK124" s="62"/>
      <c r="GL124" s="62"/>
      <c r="GM124" s="62"/>
      <c r="GN124" s="62"/>
      <c r="GO124" s="62"/>
      <c r="GP124" s="62"/>
      <c r="GQ124" s="62"/>
      <c r="GR124" s="62"/>
      <c r="GS124" s="62"/>
      <c r="GT124" s="62"/>
      <c r="GU124" s="62"/>
      <c r="GV124" s="62"/>
      <c r="GW124" s="62"/>
      <c r="GX124" s="62"/>
      <c r="GY124" s="62"/>
      <c r="GZ124" s="62"/>
      <c r="HA124" s="62"/>
      <c r="HB124" s="62"/>
      <c r="HC124" s="62"/>
      <c r="HD124" s="62"/>
      <c r="HE124" s="62"/>
      <c r="HF124" s="62"/>
      <c r="HG124" s="62"/>
      <c r="HH124" s="62"/>
      <c r="HI124" s="62"/>
      <c r="HJ124" s="62"/>
      <c r="HK124" s="62"/>
      <c r="HL124" s="62"/>
      <c r="HM124" s="62"/>
      <c r="HN124" s="62"/>
      <c r="HO124" s="62"/>
      <c r="HP124" s="62"/>
      <c r="HQ124" s="62"/>
      <c r="HR124" s="62"/>
      <c r="HS124" s="62"/>
      <c r="HT124" s="62"/>
      <c r="HU124" s="62"/>
      <c r="HV124" s="62"/>
      <c r="HW124" s="62"/>
    </row>
    <row r="125" spans="1:231" s="65" customFormat="1" ht="69.599999999999994" customHeight="1">
      <c r="A125" s="58" t="s">
        <v>151</v>
      </c>
      <c r="B125" s="58" t="s">
        <v>99</v>
      </c>
      <c r="C125" s="58" t="s">
        <v>99</v>
      </c>
      <c r="D125" s="58" t="s">
        <v>99</v>
      </c>
      <c r="E125" s="58" t="s">
        <v>73</v>
      </c>
      <c r="F125" s="109"/>
      <c r="G125" s="58" t="s">
        <v>397</v>
      </c>
      <c r="H125" s="58" t="s">
        <v>209</v>
      </c>
      <c r="I125" s="190"/>
      <c r="J125" s="190"/>
      <c r="K125" s="190"/>
      <c r="L125" s="190"/>
      <c r="M125" s="190"/>
      <c r="N125" s="190"/>
      <c r="O125" s="190"/>
      <c r="P125" s="160" t="s">
        <v>357</v>
      </c>
      <c r="Q125" s="39">
        <v>9636924946</v>
      </c>
      <c r="R125" s="211" t="s">
        <v>756</v>
      </c>
      <c r="S125" s="211" t="s">
        <v>757</v>
      </c>
      <c r="T125" s="211" t="s">
        <v>758</v>
      </c>
      <c r="U125" s="211" t="s">
        <v>759</v>
      </c>
      <c r="V125" s="212">
        <v>43831</v>
      </c>
      <c r="W125" s="212">
        <v>44196</v>
      </c>
      <c r="X125" s="198">
        <v>9636924946</v>
      </c>
      <c r="Y125" s="198" t="s">
        <v>673</v>
      </c>
      <c r="Z125" s="213" t="s">
        <v>674</v>
      </c>
      <c r="AA125" s="39"/>
      <c r="AB125" s="40">
        <f t="shared" si="2"/>
        <v>9636924946</v>
      </c>
      <c r="AC125" s="61"/>
      <c r="AD125" s="61"/>
      <c r="AE125" s="61"/>
      <c r="AF125" s="61"/>
      <c r="AG125" s="61"/>
      <c r="AH125" s="61"/>
      <c r="AI125" s="61"/>
      <c r="AJ125" s="61"/>
      <c r="AK125" s="61"/>
      <c r="AL125" s="61"/>
      <c r="AM125" s="61"/>
      <c r="AN125" s="61"/>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c r="BM125" s="61"/>
      <c r="BN125" s="61"/>
      <c r="BO125" s="61"/>
      <c r="BP125" s="91"/>
      <c r="BQ125" s="39">
        <v>9636924946</v>
      </c>
      <c r="BR125" s="91"/>
      <c r="BS125" s="91"/>
      <c r="BT125" s="110"/>
      <c r="BU125" s="110"/>
      <c r="BV125" s="61"/>
      <c r="BW125" s="110"/>
      <c r="BX125" s="110"/>
      <c r="BY125" s="110"/>
      <c r="BZ125" s="61"/>
      <c r="CA125" s="61"/>
      <c r="CB125" s="61"/>
      <c r="CC125" s="61"/>
      <c r="CD125" s="61"/>
      <c r="CE125" s="61"/>
      <c r="CF125" s="61"/>
      <c r="CG125" s="61"/>
      <c r="CH125" s="61"/>
      <c r="CI125" s="61"/>
      <c r="CJ125" s="61"/>
      <c r="CK125" s="61"/>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c r="DZ125" s="62"/>
      <c r="EA125" s="62"/>
      <c r="EB125" s="62"/>
      <c r="EC125" s="62"/>
      <c r="ED125" s="62"/>
      <c r="EE125" s="62"/>
      <c r="EF125" s="62"/>
      <c r="EG125" s="62"/>
      <c r="EH125" s="62"/>
      <c r="EI125" s="62"/>
      <c r="EJ125" s="62"/>
      <c r="EK125" s="62"/>
      <c r="EL125" s="62"/>
      <c r="EM125" s="62"/>
      <c r="EN125" s="62"/>
      <c r="EO125" s="62"/>
      <c r="EP125" s="62"/>
      <c r="EQ125" s="62"/>
      <c r="ER125" s="62"/>
      <c r="ES125" s="62"/>
      <c r="ET125" s="62"/>
      <c r="EU125" s="62"/>
      <c r="EV125" s="62"/>
      <c r="EW125" s="62"/>
      <c r="EX125" s="62"/>
      <c r="EY125" s="62"/>
      <c r="EZ125" s="62"/>
      <c r="FA125" s="62"/>
      <c r="FB125" s="62"/>
      <c r="FC125" s="62"/>
      <c r="FD125" s="62"/>
      <c r="FE125" s="62"/>
      <c r="FF125" s="62"/>
      <c r="FG125" s="62"/>
      <c r="FH125" s="62"/>
      <c r="FI125" s="62"/>
      <c r="FJ125" s="62"/>
      <c r="FK125" s="62"/>
      <c r="FL125" s="62"/>
      <c r="FM125" s="62"/>
      <c r="FN125" s="62"/>
      <c r="FO125" s="62"/>
      <c r="FP125" s="62"/>
      <c r="FQ125" s="62"/>
      <c r="FR125" s="62"/>
      <c r="FS125" s="62"/>
      <c r="FT125" s="62"/>
      <c r="FU125" s="62"/>
      <c r="FV125" s="62"/>
      <c r="FW125" s="62"/>
      <c r="FX125" s="62"/>
      <c r="FY125" s="62"/>
      <c r="FZ125" s="62"/>
      <c r="GA125" s="62"/>
      <c r="GB125" s="62"/>
      <c r="GC125" s="62"/>
      <c r="GD125" s="62"/>
      <c r="GE125" s="62"/>
      <c r="GF125" s="62"/>
      <c r="GG125" s="62"/>
      <c r="GH125" s="62"/>
      <c r="GI125" s="62"/>
      <c r="GJ125" s="62"/>
      <c r="GK125" s="62"/>
      <c r="GL125" s="62"/>
      <c r="GM125" s="62"/>
      <c r="GN125" s="62"/>
      <c r="GO125" s="62"/>
      <c r="GP125" s="62"/>
      <c r="GQ125" s="62"/>
      <c r="GR125" s="62"/>
      <c r="GS125" s="62"/>
      <c r="GT125" s="62"/>
      <c r="GU125" s="62"/>
      <c r="GV125" s="62"/>
      <c r="GW125" s="62"/>
      <c r="GX125" s="62"/>
      <c r="GY125" s="62"/>
      <c r="GZ125" s="62"/>
      <c r="HA125" s="62"/>
      <c r="HB125" s="62"/>
      <c r="HC125" s="62"/>
      <c r="HD125" s="62"/>
      <c r="HE125" s="62"/>
      <c r="HF125" s="62"/>
      <c r="HG125" s="62"/>
      <c r="HH125" s="62"/>
      <c r="HI125" s="62"/>
      <c r="HJ125" s="62"/>
      <c r="HK125" s="62"/>
      <c r="HL125" s="62"/>
      <c r="HM125" s="62"/>
      <c r="HN125" s="62"/>
      <c r="HO125" s="62"/>
      <c r="HP125" s="62"/>
      <c r="HQ125" s="62"/>
      <c r="HR125" s="62"/>
      <c r="HS125" s="62"/>
      <c r="HT125" s="62"/>
      <c r="HU125" s="62"/>
      <c r="HV125" s="62"/>
      <c r="HW125" s="62"/>
    </row>
    <row r="126" spans="1:231" s="65" customFormat="1" ht="69.599999999999994" customHeight="1">
      <c r="A126" s="58" t="s">
        <v>151</v>
      </c>
      <c r="B126" s="58" t="s">
        <v>99</v>
      </c>
      <c r="C126" s="58" t="s">
        <v>99</v>
      </c>
      <c r="D126" s="58" t="s">
        <v>99</v>
      </c>
      <c r="E126" s="58" t="s">
        <v>73</v>
      </c>
      <c r="F126" s="109"/>
      <c r="G126" s="58" t="s">
        <v>398</v>
      </c>
      <c r="H126" s="58" t="s">
        <v>209</v>
      </c>
      <c r="I126" s="190"/>
      <c r="J126" s="190"/>
      <c r="K126" s="190"/>
      <c r="L126" s="190"/>
      <c r="M126" s="190"/>
      <c r="N126" s="190"/>
      <c r="O126" s="190"/>
      <c r="P126" s="160" t="s">
        <v>358</v>
      </c>
      <c r="Q126" s="39">
        <v>8995711747</v>
      </c>
      <c r="R126" s="211" t="s">
        <v>760</v>
      </c>
      <c r="S126" s="211" t="s">
        <v>761</v>
      </c>
      <c r="T126" s="211" t="s">
        <v>762</v>
      </c>
      <c r="U126" s="211" t="s">
        <v>763</v>
      </c>
      <c r="V126" s="212">
        <v>43831</v>
      </c>
      <c r="W126" s="212">
        <v>44196</v>
      </c>
      <c r="X126" s="198">
        <v>8995711747</v>
      </c>
      <c r="Y126" s="198" t="s">
        <v>673</v>
      </c>
      <c r="Z126" s="213" t="s">
        <v>674</v>
      </c>
      <c r="AA126" s="39"/>
      <c r="AB126" s="40">
        <f t="shared" si="2"/>
        <v>8995711747</v>
      </c>
      <c r="AC126" s="61"/>
      <c r="AD126" s="61"/>
      <c r="AE126" s="61"/>
      <c r="AF126" s="61"/>
      <c r="AG126" s="61"/>
      <c r="AH126" s="61"/>
      <c r="AI126" s="61"/>
      <c r="AJ126" s="61"/>
      <c r="AK126" s="61"/>
      <c r="AL126" s="61"/>
      <c r="AM126" s="61"/>
      <c r="AN126" s="61"/>
      <c r="AO126" s="61"/>
      <c r="AP126" s="61"/>
      <c r="AQ126" s="61"/>
      <c r="AR126" s="61"/>
      <c r="AS126" s="61"/>
      <c r="AT126" s="61"/>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91"/>
      <c r="BQ126" s="39">
        <v>8995711747</v>
      </c>
      <c r="BR126" s="91"/>
      <c r="BS126" s="91"/>
      <c r="BT126" s="110"/>
      <c r="BU126" s="110"/>
      <c r="BV126" s="61"/>
      <c r="BW126" s="110"/>
      <c r="BX126" s="110"/>
      <c r="BY126" s="110"/>
      <c r="BZ126" s="61"/>
      <c r="CA126" s="61"/>
      <c r="CB126" s="61"/>
      <c r="CC126" s="61"/>
      <c r="CD126" s="61"/>
      <c r="CE126" s="61"/>
      <c r="CF126" s="61"/>
      <c r="CG126" s="61"/>
      <c r="CH126" s="61"/>
      <c r="CI126" s="61"/>
      <c r="CJ126" s="61"/>
      <c r="CK126" s="61"/>
      <c r="CL126" s="62"/>
      <c r="CM126" s="62"/>
      <c r="CN126" s="62"/>
      <c r="CO126" s="62"/>
      <c r="CP126" s="62"/>
      <c r="CQ126" s="62"/>
      <c r="CR126" s="62"/>
      <c r="CS126" s="62"/>
      <c r="CT126" s="62"/>
      <c r="CU126" s="62"/>
      <c r="CV126" s="62"/>
      <c r="CW126" s="62"/>
      <c r="CX126" s="62"/>
      <c r="CY126" s="62"/>
      <c r="CZ126" s="62"/>
      <c r="DA126" s="62"/>
      <c r="DB126" s="62"/>
      <c r="DC126" s="62"/>
      <c r="DD126" s="62"/>
      <c r="DE126" s="62"/>
      <c r="DF126" s="62"/>
      <c r="DG126" s="62"/>
      <c r="DH126" s="62"/>
      <c r="DI126" s="62"/>
      <c r="DJ126" s="62"/>
      <c r="DK126" s="62"/>
      <c r="DL126" s="62"/>
      <c r="DM126" s="62"/>
      <c r="DN126" s="62"/>
      <c r="DO126" s="62"/>
      <c r="DP126" s="62"/>
      <c r="DQ126" s="62"/>
      <c r="DR126" s="62"/>
      <c r="DS126" s="62"/>
      <c r="DT126" s="62"/>
      <c r="DU126" s="62"/>
      <c r="DV126" s="62"/>
      <c r="DW126" s="62"/>
      <c r="DX126" s="62"/>
      <c r="DY126" s="62"/>
      <c r="DZ126" s="62"/>
      <c r="EA126" s="62"/>
      <c r="EB126" s="62"/>
      <c r="EC126" s="62"/>
      <c r="ED126" s="62"/>
      <c r="EE126" s="62"/>
      <c r="EF126" s="62"/>
      <c r="EG126" s="62"/>
      <c r="EH126" s="62"/>
      <c r="EI126" s="62"/>
      <c r="EJ126" s="62"/>
      <c r="EK126" s="62"/>
      <c r="EL126" s="62"/>
      <c r="EM126" s="62"/>
      <c r="EN126" s="62"/>
      <c r="EO126" s="62"/>
      <c r="EP126" s="62"/>
      <c r="EQ126" s="62"/>
      <c r="ER126" s="62"/>
      <c r="ES126" s="62"/>
      <c r="ET126" s="62"/>
      <c r="EU126" s="62"/>
      <c r="EV126" s="62"/>
      <c r="EW126" s="62"/>
      <c r="EX126" s="62"/>
      <c r="EY126" s="62"/>
      <c r="EZ126" s="62"/>
      <c r="FA126" s="62"/>
      <c r="FB126" s="62"/>
      <c r="FC126" s="62"/>
      <c r="FD126" s="62"/>
      <c r="FE126" s="62"/>
      <c r="FF126" s="62"/>
      <c r="FG126" s="62"/>
      <c r="FH126" s="62"/>
      <c r="FI126" s="62"/>
      <c r="FJ126" s="62"/>
      <c r="FK126" s="62"/>
      <c r="FL126" s="62"/>
      <c r="FM126" s="62"/>
      <c r="FN126" s="62"/>
      <c r="FO126" s="62"/>
      <c r="FP126" s="62"/>
      <c r="FQ126" s="62"/>
      <c r="FR126" s="62"/>
      <c r="FS126" s="62"/>
      <c r="FT126" s="62"/>
      <c r="FU126" s="62"/>
      <c r="FV126" s="62"/>
      <c r="FW126" s="62"/>
      <c r="FX126" s="62"/>
      <c r="FY126" s="62"/>
      <c r="FZ126" s="62"/>
      <c r="GA126" s="62"/>
      <c r="GB126" s="62"/>
      <c r="GC126" s="62"/>
      <c r="GD126" s="62"/>
      <c r="GE126" s="62"/>
      <c r="GF126" s="62"/>
      <c r="GG126" s="62"/>
      <c r="GH126" s="62"/>
      <c r="GI126" s="62"/>
      <c r="GJ126" s="62"/>
      <c r="GK126" s="62"/>
      <c r="GL126" s="62"/>
      <c r="GM126" s="62"/>
      <c r="GN126" s="62"/>
      <c r="GO126" s="62"/>
      <c r="GP126" s="62"/>
      <c r="GQ126" s="62"/>
      <c r="GR126" s="62"/>
      <c r="GS126" s="62"/>
      <c r="GT126" s="62"/>
      <c r="GU126" s="62"/>
      <c r="GV126" s="62"/>
      <c r="GW126" s="62"/>
      <c r="GX126" s="62"/>
      <c r="GY126" s="62"/>
      <c r="GZ126" s="62"/>
      <c r="HA126" s="62"/>
      <c r="HB126" s="62"/>
      <c r="HC126" s="62"/>
      <c r="HD126" s="62"/>
      <c r="HE126" s="62"/>
      <c r="HF126" s="62"/>
      <c r="HG126" s="62"/>
      <c r="HH126" s="62"/>
      <c r="HI126" s="62"/>
      <c r="HJ126" s="62"/>
      <c r="HK126" s="62"/>
      <c r="HL126" s="62"/>
      <c r="HM126" s="62"/>
      <c r="HN126" s="62"/>
      <c r="HO126" s="62"/>
      <c r="HP126" s="62"/>
      <c r="HQ126" s="62"/>
      <c r="HR126" s="62"/>
      <c r="HS126" s="62"/>
      <c r="HT126" s="62"/>
      <c r="HU126" s="62"/>
      <c r="HV126" s="62"/>
      <c r="HW126" s="62"/>
    </row>
    <row r="127" spans="1:231" s="65" customFormat="1" ht="69.599999999999994" customHeight="1">
      <c r="A127" s="58" t="s">
        <v>151</v>
      </c>
      <c r="B127" s="58" t="s">
        <v>99</v>
      </c>
      <c r="C127" s="58" t="s">
        <v>99</v>
      </c>
      <c r="D127" s="58" t="s">
        <v>99</v>
      </c>
      <c r="E127" s="58" t="s">
        <v>73</v>
      </c>
      <c r="F127" s="109"/>
      <c r="G127" s="58" t="s">
        <v>399</v>
      </c>
      <c r="H127" s="58" t="s">
        <v>209</v>
      </c>
      <c r="I127" s="190"/>
      <c r="J127" s="190"/>
      <c r="K127" s="190"/>
      <c r="L127" s="190"/>
      <c r="M127" s="190"/>
      <c r="N127" s="190"/>
      <c r="O127" s="190"/>
      <c r="P127" s="160" t="s">
        <v>359</v>
      </c>
      <c r="Q127" s="39">
        <v>349294360</v>
      </c>
      <c r="R127" s="211" t="s">
        <v>764</v>
      </c>
      <c r="S127" s="211" t="s">
        <v>765</v>
      </c>
      <c r="T127" s="211" t="s">
        <v>766</v>
      </c>
      <c r="U127" s="211" t="s">
        <v>767</v>
      </c>
      <c r="V127" s="212">
        <v>43831</v>
      </c>
      <c r="W127" s="212">
        <v>44196</v>
      </c>
      <c r="X127" s="198">
        <v>349294360</v>
      </c>
      <c r="Y127" s="198" t="s">
        <v>673</v>
      </c>
      <c r="Z127" s="213" t="s">
        <v>674</v>
      </c>
      <c r="AA127" s="39"/>
      <c r="AB127" s="40">
        <f t="shared" si="2"/>
        <v>349294360</v>
      </c>
      <c r="AC127" s="61"/>
      <c r="AD127" s="61"/>
      <c r="AE127" s="61"/>
      <c r="AF127" s="61"/>
      <c r="AG127" s="61"/>
      <c r="AH127" s="61"/>
      <c r="AI127" s="61"/>
      <c r="AJ127" s="61"/>
      <c r="AK127" s="61"/>
      <c r="AL127" s="61"/>
      <c r="AM127" s="61"/>
      <c r="AN127" s="61"/>
      <c r="AO127" s="61"/>
      <c r="AP127" s="61"/>
      <c r="AQ127" s="61"/>
      <c r="AR127" s="61"/>
      <c r="AS127" s="61"/>
      <c r="AT127" s="61"/>
      <c r="AU127" s="61"/>
      <c r="AV127" s="61"/>
      <c r="AW127" s="61"/>
      <c r="AX127" s="61"/>
      <c r="AY127" s="61"/>
      <c r="AZ127" s="61"/>
      <c r="BA127" s="61"/>
      <c r="BB127" s="61"/>
      <c r="BC127" s="61"/>
      <c r="BD127" s="61"/>
      <c r="BE127" s="61"/>
      <c r="BF127" s="61"/>
      <c r="BG127" s="61"/>
      <c r="BH127" s="61"/>
      <c r="BI127" s="61"/>
      <c r="BJ127" s="61"/>
      <c r="BK127" s="61"/>
      <c r="BL127" s="61"/>
      <c r="BM127" s="61"/>
      <c r="BN127" s="61"/>
      <c r="BO127" s="61"/>
      <c r="BP127" s="39">
        <v>349294360</v>
      </c>
      <c r="BQ127" s="91"/>
      <c r="BR127" s="91"/>
      <c r="BS127" s="91"/>
      <c r="BT127" s="110"/>
      <c r="BU127" s="110"/>
      <c r="BV127" s="61"/>
      <c r="BW127" s="110"/>
      <c r="BX127" s="110"/>
      <c r="BY127" s="110"/>
      <c r="BZ127" s="61"/>
      <c r="CA127" s="61"/>
      <c r="CB127" s="61"/>
      <c r="CC127" s="61"/>
      <c r="CD127" s="61"/>
      <c r="CE127" s="61"/>
      <c r="CF127" s="61"/>
      <c r="CG127" s="61"/>
      <c r="CH127" s="61"/>
      <c r="CI127" s="61"/>
      <c r="CJ127" s="61"/>
      <c r="CK127" s="61"/>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c r="DU127" s="62"/>
      <c r="DV127" s="62"/>
      <c r="DW127" s="62"/>
      <c r="DX127" s="62"/>
      <c r="DY127" s="62"/>
      <c r="DZ127" s="62"/>
      <c r="EA127" s="62"/>
      <c r="EB127" s="62"/>
      <c r="EC127" s="62"/>
      <c r="ED127" s="62"/>
      <c r="EE127" s="62"/>
      <c r="EF127" s="62"/>
      <c r="EG127" s="62"/>
      <c r="EH127" s="62"/>
      <c r="EI127" s="62"/>
      <c r="EJ127" s="62"/>
      <c r="EK127" s="62"/>
      <c r="EL127" s="62"/>
      <c r="EM127" s="62"/>
      <c r="EN127" s="62"/>
      <c r="EO127" s="62"/>
      <c r="EP127" s="62"/>
      <c r="EQ127" s="62"/>
      <c r="ER127" s="62"/>
      <c r="ES127" s="62"/>
      <c r="ET127" s="62"/>
      <c r="EU127" s="62"/>
      <c r="EV127" s="62"/>
      <c r="EW127" s="62"/>
      <c r="EX127" s="62"/>
      <c r="EY127" s="62"/>
      <c r="EZ127" s="62"/>
      <c r="FA127" s="62"/>
      <c r="FB127" s="62"/>
      <c r="FC127" s="62"/>
      <c r="FD127" s="62"/>
      <c r="FE127" s="62"/>
      <c r="FF127" s="62"/>
      <c r="FG127" s="62"/>
      <c r="FH127" s="62"/>
      <c r="FI127" s="62"/>
      <c r="FJ127" s="62"/>
      <c r="FK127" s="62"/>
      <c r="FL127" s="62"/>
      <c r="FM127" s="62"/>
      <c r="FN127" s="62"/>
      <c r="FO127" s="62"/>
      <c r="FP127" s="62"/>
      <c r="FQ127" s="62"/>
      <c r="FR127" s="62"/>
      <c r="FS127" s="62"/>
      <c r="FT127" s="62"/>
      <c r="FU127" s="62"/>
      <c r="FV127" s="62"/>
      <c r="FW127" s="62"/>
      <c r="FX127" s="62"/>
      <c r="FY127" s="62"/>
      <c r="FZ127" s="62"/>
      <c r="GA127" s="62"/>
      <c r="GB127" s="62"/>
      <c r="GC127" s="62"/>
      <c r="GD127" s="62"/>
      <c r="GE127" s="62"/>
      <c r="GF127" s="62"/>
      <c r="GG127" s="62"/>
      <c r="GH127" s="62"/>
      <c r="GI127" s="62"/>
      <c r="GJ127" s="62"/>
      <c r="GK127" s="62"/>
      <c r="GL127" s="62"/>
      <c r="GM127" s="62"/>
      <c r="GN127" s="62"/>
      <c r="GO127" s="62"/>
      <c r="GP127" s="62"/>
      <c r="GQ127" s="62"/>
      <c r="GR127" s="62"/>
      <c r="GS127" s="62"/>
      <c r="GT127" s="62"/>
      <c r="GU127" s="62"/>
      <c r="GV127" s="62"/>
      <c r="GW127" s="62"/>
      <c r="GX127" s="62"/>
      <c r="GY127" s="62"/>
      <c r="GZ127" s="62"/>
      <c r="HA127" s="62"/>
      <c r="HB127" s="62"/>
      <c r="HC127" s="62"/>
      <c r="HD127" s="62"/>
      <c r="HE127" s="62"/>
      <c r="HF127" s="62"/>
      <c r="HG127" s="62"/>
      <c r="HH127" s="62"/>
      <c r="HI127" s="62"/>
      <c r="HJ127" s="62"/>
      <c r="HK127" s="62"/>
      <c r="HL127" s="62"/>
      <c r="HM127" s="62"/>
      <c r="HN127" s="62"/>
      <c r="HO127" s="62"/>
      <c r="HP127" s="62"/>
      <c r="HQ127" s="62"/>
      <c r="HR127" s="62"/>
      <c r="HS127" s="62"/>
      <c r="HT127" s="62"/>
      <c r="HU127" s="62"/>
      <c r="HV127" s="62"/>
      <c r="HW127" s="62"/>
    </row>
    <row r="128" spans="1:231" s="65" customFormat="1" ht="69.599999999999994" customHeight="1">
      <c r="A128" s="58" t="s">
        <v>151</v>
      </c>
      <c r="B128" s="58" t="s">
        <v>99</v>
      </c>
      <c r="C128" s="58" t="s">
        <v>99</v>
      </c>
      <c r="D128" s="58" t="s">
        <v>99</v>
      </c>
      <c r="E128" s="58" t="s">
        <v>73</v>
      </c>
      <c r="F128" s="109"/>
      <c r="G128" s="58" t="s">
        <v>400</v>
      </c>
      <c r="H128" s="58" t="s">
        <v>209</v>
      </c>
      <c r="I128" s="190"/>
      <c r="J128" s="190"/>
      <c r="K128" s="190"/>
      <c r="L128" s="190"/>
      <c r="M128" s="190"/>
      <c r="N128" s="190"/>
      <c r="O128" s="190"/>
      <c r="P128" s="160" t="s">
        <v>360</v>
      </c>
      <c r="Q128" s="39">
        <v>10425116616</v>
      </c>
      <c r="R128" s="211" t="s">
        <v>768</v>
      </c>
      <c r="S128" s="211" t="s">
        <v>769</v>
      </c>
      <c r="T128" s="211" t="s">
        <v>770</v>
      </c>
      <c r="U128" s="211" t="s">
        <v>771</v>
      </c>
      <c r="V128" s="212">
        <v>43831</v>
      </c>
      <c r="W128" s="212">
        <v>44196</v>
      </c>
      <c r="X128" s="198">
        <v>10425116616</v>
      </c>
      <c r="Y128" s="198" t="s">
        <v>673</v>
      </c>
      <c r="Z128" s="213" t="s">
        <v>674</v>
      </c>
      <c r="AA128" s="39"/>
      <c r="AB128" s="40">
        <f t="shared" si="2"/>
        <v>10425116616</v>
      </c>
      <c r="AC128" s="61"/>
      <c r="AD128" s="61"/>
      <c r="AE128" s="61"/>
      <c r="AF128" s="61"/>
      <c r="AG128" s="61"/>
      <c r="AH128" s="61"/>
      <c r="AI128" s="61"/>
      <c r="AJ128" s="61"/>
      <c r="AK128" s="61"/>
      <c r="AL128" s="61"/>
      <c r="AM128" s="61"/>
      <c r="AN128" s="61"/>
      <c r="AO128" s="61"/>
      <c r="AP128" s="61"/>
      <c r="AQ128" s="61"/>
      <c r="AR128" s="61"/>
      <c r="AS128" s="61"/>
      <c r="AT128" s="61"/>
      <c r="AU128" s="61"/>
      <c r="AV128" s="61"/>
      <c r="AW128" s="61"/>
      <c r="AX128" s="61"/>
      <c r="AY128" s="61"/>
      <c r="AZ128" s="61"/>
      <c r="BA128" s="61"/>
      <c r="BB128" s="61"/>
      <c r="BC128" s="61"/>
      <c r="BD128" s="61"/>
      <c r="BE128" s="61"/>
      <c r="BF128" s="61"/>
      <c r="BG128" s="61"/>
      <c r="BH128" s="61"/>
      <c r="BI128" s="61"/>
      <c r="BJ128" s="61"/>
      <c r="BK128" s="61"/>
      <c r="BL128" s="61"/>
      <c r="BM128" s="61"/>
      <c r="BN128" s="61"/>
      <c r="BO128" s="61"/>
      <c r="BP128" s="39">
        <v>10425116616</v>
      </c>
      <c r="BQ128" s="91"/>
      <c r="BR128" s="91"/>
      <c r="BS128" s="91"/>
      <c r="BT128" s="110"/>
      <c r="BU128" s="110"/>
      <c r="BV128" s="61"/>
      <c r="BW128" s="110"/>
      <c r="BX128" s="110"/>
      <c r="BY128" s="110"/>
      <c r="BZ128" s="61"/>
      <c r="CA128" s="61"/>
      <c r="CB128" s="61"/>
      <c r="CC128" s="61"/>
      <c r="CD128" s="61"/>
      <c r="CE128" s="61"/>
      <c r="CF128" s="61"/>
      <c r="CG128" s="61"/>
      <c r="CH128" s="61"/>
      <c r="CI128" s="61"/>
      <c r="CJ128" s="61"/>
      <c r="CK128" s="61"/>
      <c r="CL128" s="62"/>
      <c r="CM128" s="62"/>
      <c r="CN128" s="62"/>
      <c r="CO128" s="62"/>
      <c r="CP128" s="62"/>
      <c r="CQ128" s="62"/>
      <c r="CR128" s="62"/>
      <c r="CS128" s="62"/>
      <c r="CT128" s="62"/>
      <c r="CU128" s="62"/>
      <c r="CV128" s="62"/>
      <c r="CW128" s="62"/>
      <c r="CX128" s="62"/>
      <c r="CY128" s="62"/>
      <c r="CZ128" s="62"/>
      <c r="DA128" s="62"/>
      <c r="DB128" s="62"/>
      <c r="DC128" s="62"/>
      <c r="DD128" s="62"/>
      <c r="DE128" s="62"/>
      <c r="DF128" s="62"/>
      <c r="DG128" s="62"/>
      <c r="DH128" s="62"/>
      <c r="DI128" s="62"/>
      <c r="DJ128" s="62"/>
      <c r="DK128" s="62"/>
      <c r="DL128" s="62"/>
      <c r="DM128" s="62"/>
      <c r="DN128" s="62"/>
      <c r="DO128" s="62"/>
      <c r="DP128" s="62"/>
      <c r="DQ128" s="62"/>
      <c r="DR128" s="62"/>
      <c r="DS128" s="62"/>
      <c r="DT128" s="62"/>
      <c r="DU128" s="62"/>
      <c r="DV128" s="62"/>
      <c r="DW128" s="62"/>
      <c r="DX128" s="62"/>
      <c r="DY128" s="62"/>
      <c r="DZ128" s="62"/>
      <c r="EA128" s="62"/>
      <c r="EB128" s="62"/>
      <c r="EC128" s="62"/>
      <c r="ED128" s="62"/>
      <c r="EE128" s="62"/>
      <c r="EF128" s="62"/>
      <c r="EG128" s="62"/>
      <c r="EH128" s="62"/>
      <c r="EI128" s="62"/>
      <c r="EJ128" s="62"/>
      <c r="EK128" s="62"/>
      <c r="EL128" s="62"/>
      <c r="EM128" s="62"/>
      <c r="EN128" s="62"/>
      <c r="EO128" s="62"/>
      <c r="EP128" s="62"/>
      <c r="EQ128" s="62"/>
      <c r="ER128" s="62"/>
      <c r="ES128" s="62"/>
      <c r="ET128" s="62"/>
      <c r="EU128" s="62"/>
      <c r="EV128" s="62"/>
      <c r="EW128" s="62"/>
      <c r="EX128" s="62"/>
      <c r="EY128" s="62"/>
      <c r="EZ128" s="62"/>
      <c r="FA128" s="62"/>
      <c r="FB128" s="62"/>
      <c r="FC128" s="62"/>
      <c r="FD128" s="62"/>
      <c r="FE128" s="62"/>
      <c r="FF128" s="62"/>
      <c r="FG128" s="62"/>
      <c r="FH128" s="62"/>
      <c r="FI128" s="62"/>
      <c r="FJ128" s="62"/>
      <c r="FK128" s="62"/>
      <c r="FL128" s="62"/>
      <c r="FM128" s="62"/>
      <c r="FN128" s="62"/>
      <c r="FO128" s="62"/>
      <c r="FP128" s="62"/>
      <c r="FQ128" s="62"/>
      <c r="FR128" s="62"/>
      <c r="FS128" s="62"/>
      <c r="FT128" s="62"/>
      <c r="FU128" s="62"/>
      <c r="FV128" s="62"/>
      <c r="FW128" s="62"/>
      <c r="FX128" s="62"/>
      <c r="FY128" s="62"/>
      <c r="FZ128" s="62"/>
      <c r="GA128" s="62"/>
      <c r="GB128" s="62"/>
      <c r="GC128" s="62"/>
      <c r="GD128" s="62"/>
      <c r="GE128" s="62"/>
      <c r="GF128" s="62"/>
      <c r="GG128" s="62"/>
      <c r="GH128" s="62"/>
      <c r="GI128" s="62"/>
      <c r="GJ128" s="62"/>
      <c r="GK128" s="62"/>
      <c r="GL128" s="62"/>
      <c r="GM128" s="62"/>
      <c r="GN128" s="62"/>
      <c r="GO128" s="62"/>
      <c r="GP128" s="62"/>
      <c r="GQ128" s="62"/>
      <c r="GR128" s="62"/>
      <c r="GS128" s="62"/>
      <c r="GT128" s="62"/>
      <c r="GU128" s="62"/>
      <c r="GV128" s="62"/>
      <c r="GW128" s="62"/>
      <c r="GX128" s="62"/>
      <c r="GY128" s="62"/>
      <c r="GZ128" s="62"/>
      <c r="HA128" s="62"/>
      <c r="HB128" s="62"/>
      <c r="HC128" s="62"/>
      <c r="HD128" s="62"/>
      <c r="HE128" s="62"/>
      <c r="HF128" s="62"/>
      <c r="HG128" s="62"/>
      <c r="HH128" s="62"/>
      <c r="HI128" s="62"/>
      <c r="HJ128" s="62"/>
      <c r="HK128" s="62"/>
      <c r="HL128" s="62"/>
      <c r="HM128" s="62"/>
      <c r="HN128" s="62"/>
      <c r="HO128" s="62"/>
      <c r="HP128" s="62"/>
      <c r="HQ128" s="62"/>
      <c r="HR128" s="62"/>
      <c r="HS128" s="62"/>
      <c r="HT128" s="62"/>
      <c r="HU128" s="62"/>
      <c r="HV128" s="62"/>
      <c r="HW128" s="62"/>
    </row>
    <row r="129" spans="1:231" s="65" customFormat="1" ht="69.599999999999994" customHeight="1">
      <c r="A129" s="58" t="s">
        <v>151</v>
      </c>
      <c r="B129" s="58" t="s">
        <v>99</v>
      </c>
      <c r="C129" s="58" t="s">
        <v>99</v>
      </c>
      <c r="D129" s="58" t="s">
        <v>99</v>
      </c>
      <c r="E129" s="58" t="s">
        <v>73</v>
      </c>
      <c r="F129" s="109"/>
      <c r="G129" s="58" t="s">
        <v>401</v>
      </c>
      <c r="H129" s="58" t="s">
        <v>209</v>
      </c>
      <c r="I129" s="190"/>
      <c r="J129" s="190"/>
      <c r="K129" s="190"/>
      <c r="L129" s="190"/>
      <c r="M129" s="190"/>
      <c r="N129" s="190"/>
      <c r="O129" s="190"/>
      <c r="P129" s="160" t="s">
        <v>374</v>
      </c>
      <c r="Q129" s="39">
        <v>727290231</v>
      </c>
      <c r="R129" s="211" t="s">
        <v>772</v>
      </c>
      <c r="S129" s="211" t="s">
        <v>773</v>
      </c>
      <c r="T129" s="211" t="s">
        <v>774</v>
      </c>
      <c r="U129" s="211" t="s">
        <v>775</v>
      </c>
      <c r="V129" s="212">
        <v>43831</v>
      </c>
      <c r="W129" s="212">
        <v>44196</v>
      </c>
      <c r="X129" s="198">
        <v>727290231</v>
      </c>
      <c r="Y129" s="198" t="s">
        <v>673</v>
      </c>
      <c r="Z129" s="213" t="s">
        <v>674</v>
      </c>
      <c r="AA129" s="39"/>
      <c r="AB129" s="40">
        <f t="shared" si="2"/>
        <v>727290231</v>
      </c>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91"/>
      <c r="BQ129" s="39">
        <v>727290231</v>
      </c>
      <c r="BR129" s="91"/>
      <c r="BS129" s="91"/>
      <c r="BT129" s="110"/>
      <c r="BU129" s="110"/>
      <c r="BV129" s="61"/>
      <c r="BW129" s="110"/>
      <c r="BX129" s="110"/>
      <c r="BY129" s="110"/>
      <c r="BZ129" s="61"/>
      <c r="CA129" s="61"/>
      <c r="CB129" s="61"/>
      <c r="CC129" s="61"/>
      <c r="CD129" s="61"/>
      <c r="CE129" s="61"/>
      <c r="CF129" s="61"/>
      <c r="CG129" s="61"/>
      <c r="CH129" s="61"/>
      <c r="CI129" s="61"/>
      <c r="CJ129" s="61"/>
      <c r="CK129" s="61"/>
      <c r="CL129" s="62"/>
      <c r="CM129" s="62"/>
      <c r="CN129" s="62"/>
      <c r="CO129" s="62"/>
      <c r="CP129" s="62"/>
      <c r="CQ129" s="62"/>
      <c r="CR129" s="62"/>
      <c r="CS129" s="62"/>
      <c r="CT129" s="62"/>
      <c r="CU129" s="62"/>
      <c r="CV129" s="62"/>
      <c r="CW129" s="62"/>
      <c r="CX129" s="62"/>
      <c r="CY129" s="62"/>
      <c r="CZ129" s="62"/>
      <c r="DA129" s="62"/>
      <c r="DB129" s="62"/>
      <c r="DC129" s="62"/>
      <c r="DD129" s="62"/>
      <c r="DE129" s="62"/>
      <c r="DF129" s="62"/>
      <c r="DG129" s="62"/>
      <c r="DH129" s="62"/>
      <c r="DI129" s="62"/>
      <c r="DJ129" s="62"/>
      <c r="DK129" s="62"/>
      <c r="DL129" s="62"/>
      <c r="DM129" s="62"/>
      <c r="DN129" s="62"/>
      <c r="DO129" s="62"/>
      <c r="DP129" s="62"/>
      <c r="DQ129" s="62"/>
      <c r="DR129" s="62"/>
      <c r="DS129" s="62"/>
      <c r="DT129" s="62"/>
      <c r="DU129" s="62"/>
      <c r="DV129" s="62"/>
      <c r="DW129" s="62"/>
      <c r="DX129" s="62"/>
      <c r="DY129" s="62"/>
      <c r="DZ129" s="62"/>
      <c r="EA129" s="62"/>
      <c r="EB129" s="62"/>
      <c r="EC129" s="62"/>
      <c r="ED129" s="62"/>
      <c r="EE129" s="62"/>
      <c r="EF129" s="62"/>
      <c r="EG129" s="62"/>
      <c r="EH129" s="62"/>
      <c r="EI129" s="62"/>
      <c r="EJ129" s="62"/>
      <c r="EK129" s="62"/>
      <c r="EL129" s="62"/>
      <c r="EM129" s="62"/>
      <c r="EN129" s="62"/>
      <c r="EO129" s="62"/>
      <c r="EP129" s="62"/>
      <c r="EQ129" s="62"/>
      <c r="ER129" s="62"/>
      <c r="ES129" s="62"/>
      <c r="ET129" s="62"/>
      <c r="EU129" s="62"/>
      <c r="EV129" s="62"/>
      <c r="EW129" s="62"/>
      <c r="EX129" s="62"/>
      <c r="EY129" s="62"/>
      <c r="EZ129" s="62"/>
      <c r="FA129" s="62"/>
      <c r="FB129" s="62"/>
      <c r="FC129" s="62"/>
      <c r="FD129" s="62"/>
      <c r="FE129" s="62"/>
      <c r="FF129" s="62"/>
      <c r="FG129" s="62"/>
      <c r="FH129" s="62"/>
      <c r="FI129" s="62"/>
      <c r="FJ129" s="62"/>
      <c r="FK129" s="62"/>
      <c r="FL129" s="62"/>
      <c r="FM129" s="62"/>
      <c r="FN129" s="62"/>
      <c r="FO129" s="62"/>
      <c r="FP129" s="62"/>
      <c r="FQ129" s="62"/>
      <c r="FR129" s="62"/>
      <c r="FS129" s="62"/>
      <c r="FT129" s="62"/>
      <c r="FU129" s="62"/>
      <c r="FV129" s="62"/>
      <c r="FW129" s="62"/>
      <c r="FX129" s="62"/>
      <c r="FY129" s="62"/>
      <c r="FZ129" s="62"/>
      <c r="GA129" s="62"/>
      <c r="GB129" s="62"/>
      <c r="GC129" s="62"/>
      <c r="GD129" s="62"/>
      <c r="GE129" s="62"/>
      <c r="GF129" s="62"/>
      <c r="GG129" s="62"/>
      <c r="GH129" s="62"/>
      <c r="GI129" s="62"/>
      <c r="GJ129" s="62"/>
      <c r="GK129" s="62"/>
      <c r="GL129" s="62"/>
      <c r="GM129" s="62"/>
      <c r="GN129" s="62"/>
      <c r="GO129" s="62"/>
      <c r="GP129" s="62"/>
      <c r="GQ129" s="62"/>
      <c r="GR129" s="62"/>
      <c r="GS129" s="62"/>
      <c r="GT129" s="62"/>
      <c r="GU129" s="62"/>
      <c r="GV129" s="62"/>
      <c r="GW129" s="62"/>
      <c r="GX129" s="62"/>
      <c r="GY129" s="62"/>
      <c r="GZ129" s="62"/>
      <c r="HA129" s="62"/>
      <c r="HB129" s="62"/>
      <c r="HC129" s="62"/>
      <c r="HD129" s="62"/>
      <c r="HE129" s="62"/>
      <c r="HF129" s="62"/>
      <c r="HG129" s="62"/>
      <c r="HH129" s="62"/>
      <c r="HI129" s="62"/>
      <c r="HJ129" s="62"/>
      <c r="HK129" s="62"/>
      <c r="HL129" s="62"/>
      <c r="HM129" s="62"/>
      <c r="HN129" s="62"/>
      <c r="HO129" s="62"/>
      <c r="HP129" s="62"/>
      <c r="HQ129" s="62"/>
      <c r="HR129" s="62"/>
      <c r="HS129" s="62"/>
      <c r="HT129" s="62"/>
      <c r="HU129" s="62"/>
      <c r="HV129" s="62"/>
      <c r="HW129" s="62"/>
    </row>
    <row r="130" spans="1:231" s="65" customFormat="1" ht="69.599999999999994" customHeight="1">
      <c r="A130" s="58" t="s">
        <v>151</v>
      </c>
      <c r="B130" s="58" t="s">
        <v>99</v>
      </c>
      <c r="C130" s="58" t="s">
        <v>99</v>
      </c>
      <c r="D130" s="58" t="s">
        <v>99</v>
      </c>
      <c r="E130" s="58" t="s">
        <v>73</v>
      </c>
      <c r="F130" s="109"/>
      <c r="G130" s="58" t="s">
        <v>402</v>
      </c>
      <c r="H130" s="58" t="s">
        <v>209</v>
      </c>
      <c r="I130" s="190"/>
      <c r="J130" s="190"/>
      <c r="K130" s="190"/>
      <c r="L130" s="190"/>
      <c r="M130" s="190"/>
      <c r="N130" s="190"/>
      <c r="O130" s="190"/>
      <c r="P130" s="160" t="s">
        <v>361</v>
      </c>
      <c r="Q130" s="39">
        <v>49540124</v>
      </c>
      <c r="R130" s="211" t="s">
        <v>776</v>
      </c>
      <c r="S130" s="211" t="s">
        <v>777</v>
      </c>
      <c r="T130" s="211" t="s">
        <v>778</v>
      </c>
      <c r="U130" s="211" t="s">
        <v>779</v>
      </c>
      <c r="V130" s="212">
        <v>43831</v>
      </c>
      <c r="W130" s="212">
        <v>44196</v>
      </c>
      <c r="X130" s="198">
        <v>49540124</v>
      </c>
      <c r="Y130" s="198" t="s">
        <v>673</v>
      </c>
      <c r="Z130" s="213" t="s">
        <v>674</v>
      </c>
      <c r="AA130" s="39"/>
      <c r="AB130" s="40">
        <f t="shared" si="2"/>
        <v>49540124</v>
      </c>
      <c r="AC130" s="61"/>
      <c r="AD130" s="61"/>
      <c r="AE130" s="61"/>
      <c r="AF130" s="61"/>
      <c r="AG130" s="61"/>
      <c r="AH130" s="61"/>
      <c r="AI130" s="61"/>
      <c r="AJ130" s="61"/>
      <c r="AK130" s="61"/>
      <c r="AL130" s="61"/>
      <c r="AM130" s="61"/>
      <c r="AN130" s="61"/>
      <c r="AO130" s="61"/>
      <c r="AP130" s="61"/>
      <c r="AQ130" s="61"/>
      <c r="AR130" s="61"/>
      <c r="AS130" s="61"/>
      <c r="AT130" s="61"/>
      <c r="AU130" s="61"/>
      <c r="AV130" s="61"/>
      <c r="AW130" s="61"/>
      <c r="AX130" s="61"/>
      <c r="AY130" s="61"/>
      <c r="AZ130" s="61"/>
      <c r="BA130" s="61"/>
      <c r="BB130" s="61"/>
      <c r="BC130" s="61"/>
      <c r="BD130" s="61"/>
      <c r="BE130" s="61"/>
      <c r="BF130" s="61"/>
      <c r="BG130" s="61"/>
      <c r="BH130" s="61"/>
      <c r="BI130" s="61"/>
      <c r="BJ130" s="61"/>
      <c r="BK130" s="61"/>
      <c r="BL130" s="61"/>
      <c r="BM130" s="61"/>
      <c r="BN130" s="61"/>
      <c r="BO130" s="61"/>
      <c r="BP130" s="39">
        <v>49540124</v>
      </c>
      <c r="BQ130" s="91"/>
      <c r="BR130" s="91"/>
      <c r="BS130" s="91"/>
      <c r="BT130" s="110"/>
      <c r="BU130" s="110"/>
      <c r="BV130" s="61"/>
      <c r="BW130" s="110"/>
      <c r="BX130" s="110"/>
      <c r="BY130" s="110"/>
      <c r="BZ130" s="61"/>
      <c r="CA130" s="61"/>
      <c r="CB130" s="61"/>
      <c r="CC130" s="61"/>
      <c r="CD130" s="61"/>
      <c r="CE130" s="61"/>
      <c r="CF130" s="61"/>
      <c r="CG130" s="61"/>
      <c r="CH130" s="61"/>
      <c r="CI130" s="61"/>
      <c r="CJ130" s="61"/>
      <c r="CK130" s="61"/>
      <c r="CL130" s="62"/>
      <c r="CM130" s="62"/>
      <c r="CN130" s="62"/>
      <c r="CO130" s="62"/>
      <c r="CP130" s="62"/>
      <c r="CQ130" s="62"/>
      <c r="CR130" s="62"/>
      <c r="CS130" s="62"/>
      <c r="CT130" s="62"/>
      <c r="CU130" s="62"/>
      <c r="CV130" s="62"/>
      <c r="CW130" s="62"/>
      <c r="CX130" s="62"/>
      <c r="CY130" s="62"/>
      <c r="CZ130" s="62"/>
      <c r="DA130" s="62"/>
      <c r="DB130" s="62"/>
      <c r="DC130" s="62"/>
      <c r="DD130" s="62"/>
      <c r="DE130" s="62"/>
      <c r="DF130" s="62"/>
      <c r="DG130" s="62"/>
      <c r="DH130" s="62"/>
      <c r="DI130" s="62"/>
      <c r="DJ130" s="62"/>
      <c r="DK130" s="62"/>
      <c r="DL130" s="62"/>
      <c r="DM130" s="62"/>
      <c r="DN130" s="62"/>
      <c r="DO130" s="62"/>
      <c r="DP130" s="62"/>
      <c r="DQ130" s="62"/>
      <c r="DR130" s="62"/>
      <c r="DS130" s="62"/>
      <c r="DT130" s="62"/>
      <c r="DU130" s="62"/>
      <c r="DV130" s="62"/>
      <c r="DW130" s="62"/>
      <c r="DX130" s="62"/>
      <c r="DY130" s="62"/>
      <c r="DZ130" s="62"/>
      <c r="EA130" s="62"/>
      <c r="EB130" s="62"/>
      <c r="EC130" s="62"/>
      <c r="ED130" s="62"/>
      <c r="EE130" s="62"/>
      <c r="EF130" s="62"/>
      <c r="EG130" s="62"/>
      <c r="EH130" s="62"/>
      <c r="EI130" s="62"/>
      <c r="EJ130" s="62"/>
      <c r="EK130" s="62"/>
      <c r="EL130" s="62"/>
      <c r="EM130" s="62"/>
      <c r="EN130" s="62"/>
      <c r="EO130" s="62"/>
      <c r="EP130" s="62"/>
      <c r="EQ130" s="62"/>
      <c r="ER130" s="62"/>
      <c r="ES130" s="62"/>
      <c r="ET130" s="62"/>
      <c r="EU130" s="62"/>
      <c r="EV130" s="62"/>
      <c r="EW130" s="62"/>
      <c r="EX130" s="62"/>
      <c r="EY130" s="62"/>
      <c r="EZ130" s="62"/>
      <c r="FA130" s="62"/>
      <c r="FB130" s="62"/>
      <c r="FC130" s="62"/>
      <c r="FD130" s="62"/>
      <c r="FE130" s="62"/>
      <c r="FF130" s="62"/>
      <c r="FG130" s="62"/>
      <c r="FH130" s="62"/>
      <c r="FI130" s="62"/>
      <c r="FJ130" s="62"/>
      <c r="FK130" s="62"/>
      <c r="FL130" s="62"/>
      <c r="FM130" s="62"/>
      <c r="FN130" s="62"/>
      <c r="FO130" s="62"/>
      <c r="FP130" s="62"/>
      <c r="FQ130" s="62"/>
      <c r="FR130" s="62"/>
      <c r="FS130" s="62"/>
      <c r="FT130" s="62"/>
      <c r="FU130" s="62"/>
      <c r="FV130" s="62"/>
      <c r="FW130" s="62"/>
      <c r="FX130" s="62"/>
      <c r="FY130" s="62"/>
      <c r="FZ130" s="62"/>
      <c r="GA130" s="62"/>
      <c r="GB130" s="62"/>
      <c r="GC130" s="62"/>
      <c r="GD130" s="62"/>
      <c r="GE130" s="62"/>
      <c r="GF130" s="62"/>
      <c r="GG130" s="62"/>
      <c r="GH130" s="62"/>
      <c r="GI130" s="62"/>
      <c r="GJ130" s="62"/>
      <c r="GK130" s="62"/>
      <c r="GL130" s="62"/>
      <c r="GM130" s="62"/>
      <c r="GN130" s="62"/>
      <c r="GO130" s="62"/>
      <c r="GP130" s="62"/>
      <c r="GQ130" s="62"/>
      <c r="GR130" s="62"/>
      <c r="GS130" s="62"/>
      <c r="GT130" s="62"/>
      <c r="GU130" s="62"/>
      <c r="GV130" s="62"/>
      <c r="GW130" s="62"/>
      <c r="GX130" s="62"/>
      <c r="GY130" s="62"/>
      <c r="GZ130" s="62"/>
      <c r="HA130" s="62"/>
      <c r="HB130" s="62"/>
      <c r="HC130" s="62"/>
      <c r="HD130" s="62"/>
      <c r="HE130" s="62"/>
      <c r="HF130" s="62"/>
      <c r="HG130" s="62"/>
      <c r="HH130" s="62"/>
      <c r="HI130" s="62"/>
      <c r="HJ130" s="62"/>
      <c r="HK130" s="62"/>
      <c r="HL130" s="62"/>
      <c r="HM130" s="62"/>
      <c r="HN130" s="62"/>
      <c r="HO130" s="62"/>
      <c r="HP130" s="62"/>
      <c r="HQ130" s="62"/>
      <c r="HR130" s="62"/>
      <c r="HS130" s="62"/>
      <c r="HT130" s="62"/>
      <c r="HU130" s="62"/>
      <c r="HV130" s="62"/>
      <c r="HW130" s="62"/>
    </row>
    <row r="131" spans="1:231" s="65" customFormat="1" ht="69.599999999999994" customHeight="1">
      <c r="A131" s="58" t="s">
        <v>151</v>
      </c>
      <c r="B131" s="58" t="s">
        <v>99</v>
      </c>
      <c r="C131" s="58" t="s">
        <v>99</v>
      </c>
      <c r="D131" s="58" t="s">
        <v>99</v>
      </c>
      <c r="E131" s="58" t="s">
        <v>73</v>
      </c>
      <c r="F131" s="109"/>
      <c r="G131" s="58" t="s">
        <v>403</v>
      </c>
      <c r="H131" s="58" t="s">
        <v>209</v>
      </c>
      <c r="I131" s="190"/>
      <c r="J131" s="190"/>
      <c r="K131" s="190"/>
      <c r="L131" s="190"/>
      <c r="M131" s="190"/>
      <c r="N131" s="190"/>
      <c r="O131" s="190"/>
      <c r="P131" s="160" t="s">
        <v>362</v>
      </c>
      <c r="Q131" s="39">
        <v>297240742</v>
      </c>
      <c r="R131" s="211" t="s">
        <v>780</v>
      </c>
      <c r="S131" s="211" t="s">
        <v>781</v>
      </c>
      <c r="T131" s="211" t="s">
        <v>782</v>
      </c>
      <c r="U131" s="211" t="s">
        <v>783</v>
      </c>
      <c r="V131" s="212">
        <v>43831</v>
      </c>
      <c r="W131" s="212">
        <v>44196</v>
      </c>
      <c r="X131" s="198">
        <v>297240742</v>
      </c>
      <c r="Y131" s="198" t="s">
        <v>673</v>
      </c>
      <c r="Z131" s="213" t="s">
        <v>674</v>
      </c>
      <c r="AA131" s="39"/>
      <c r="AB131" s="40">
        <f t="shared" si="2"/>
        <v>297240742</v>
      </c>
      <c r="AC131" s="61"/>
      <c r="AD131" s="61"/>
      <c r="AE131" s="61"/>
      <c r="AF131" s="61"/>
      <c r="AG131" s="61"/>
      <c r="AH131" s="61"/>
      <c r="AI131" s="61"/>
      <c r="AJ131" s="61"/>
      <c r="AK131" s="61"/>
      <c r="AL131" s="61"/>
      <c r="AM131" s="61"/>
      <c r="AN131" s="61"/>
      <c r="AO131" s="61"/>
      <c r="AP131" s="61"/>
      <c r="AQ131" s="61"/>
      <c r="AR131" s="61"/>
      <c r="AS131" s="61"/>
      <c r="AT131" s="61"/>
      <c r="AU131" s="61"/>
      <c r="AV131" s="61"/>
      <c r="AW131" s="61"/>
      <c r="AX131" s="61"/>
      <c r="AY131" s="61"/>
      <c r="AZ131" s="61"/>
      <c r="BA131" s="61"/>
      <c r="BB131" s="61"/>
      <c r="BC131" s="61"/>
      <c r="BD131" s="61"/>
      <c r="BE131" s="61"/>
      <c r="BF131" s="61"/>
      <c r="BG131" s="61"/>
      <c r="BH131" s="61"/>
      <c r="BI131" s="61"/>
      <c r="BJ131" s="61"/>
      <c r="BK131" s="61"/>
      <c r="BL131" s="61"/>
      <c r="BM131" s="61"/>
      <c r="BN131" s="61"/>
      <c r="BO131" s="61"/>
      <c r="BP131" s="39">
        <v>297240742</v>
      </c>
      <c r="BQ131" s="91"/>
      <c r="BR131" s="91"/>
      <c r="BS131" s="91"/>
      <c r="BT131" s="110"/>
      <c r="BU131" s="110"/>
      <c r="BV131" s="61"/>
      <c r="BW131" s="110"/>
      <c r="BX131" s="110"/>
      <c r="BY131" s="110"/>
      <c r="BZ131" s="61"/>
      <c r="CA131" s="61"/>
      <c r="CB131" s="61"/>
      <c r="CC131" s="61"/>
      <c r="CD131" s="61"/>
      <c r="CE131" s="61"/>
      <c r="CF131" s="61"/>
      <c r="CG131" s="61"/>
      <c r="CH131" s="61"/>
      <c r="CI131" s="61"/>
      <c r="CJ131" s="61"/>
      <c r="CK131" s="61"/>
      <c r="CL131" s="62"/>
      <c r="CM131" s="62"/>
      <c r="CN131" s="62"/>
      <c r="CO131" s="62"/>
      <c r="CP131" s="62"/>
      <c r="CQ131" s="62"/>
      <c r="CR131" s="62"/>
      <c r="CS131" s="62"/>
      <c r="CT131" s="62"/>
      <c r="CU131" s="62"/>
      <c r="CV131" s="62"/>
      <c r="CW131" s="62"/>
      <c r="CX131" s="62"/>
      <c r="CY131" s="62"/>
      <c r="CZ131" s="62"/>
      <c r="DA131" s="62"/>
      <c r="DB131" s="62"/>
      <c r="DC131" s="62"/>
      <c r="DD131" s="62"/>
      <c r="DE131" s="62"/>
      <c r="DF131" s="62"/>
      <c r="DG131" s="62"/>
      <c r="DH131" s="62"/>
      <c r="DI131" s="62"/>
      <c r="DJ131" s="62"/>
      <c r="DK131" s="62"/>
      <c r="DL131" s="62"/>
      <c r="DM131" s="62"/>
      <c r="DN131" s="62"/>
      <c r="DO131" s="62"/>
      <c r="DP131" s="62"/>
      <c r="DQ131" s="62"/>
      <c r="DR131" s="62"/>
      <c r="DS131" s="62"/>
      <c r="DT131" s="62"/>
      <c r="DU131" s="62"/>
      <c r="DV131" s="62"/>
      <c r="DW131" s="62"/>
      <c r="DX131" s="62"/>
      <c r="DY131" s="62"/>
      <c r="DZ131" s="62"/>
      <c r="EA131" s="62"/>
      <c r="EB131" s="62"/>
      <c r="EC131" s="62"/>
      <c r="ED131" s="62"/>
      <c r="EE131" s="62"/>
      <c r="EF131" s="62"/>
      <c r="EG131" s="62"/>
      <c r="EH131" s="62"/>
      <c r="EI131" s="62"/>
      <c r="EJ131" s="62"/>
      <c r="EK131" s="62"/>
      <c r="EL131" s="62"/>
      <c r="EM131" s="62"/>
      <c r="EN131" s="62"/>
      <c r="EO131" s="62"/>
      <c r="EP131" s="62"/>
      <c r="EQ131" s="62"/>
      <c r="ER131" s="62"/>
      <c r="ES131" s="62"/>
      <c r="ET131" s="62"/>
      <c r="EU131" s="62"/>
      <c r="EV131" s="62"/>
      <c r="EW131" s="62"/>
      <c r="EX131" s="62"/>
      <c r="EY131" s="62"/>
      <c r="EZ131" s="62"/>
      <c r="FA131" s="62"/>
      <c r="FB131" s="62"/>
      <c r="FC131" s="62"/>
      <c r="FD131" s="62"/>
      <c r="FE131" s="62"/>
      <c r="FF131" s="62"/>
      <c r="FG131" s="62"/>
      <c r="FH131" s="62"/>
      <c r="FI131" s="62"/>
      <c r="FJ131" s="62"/>
      <c r="FK131" s="62"/>
      <c r="FL131" s="62"/>
      <c r="FM131" s="62"/>
      <c r="FN131" s="62"/>
      <c r="FO131" s="62"/>
      <c r="FP131" s="62"/>
      <c r="FQ131" s="62"/>
      <c r="FR131" s="62"/>
      <c r="FS131" s="62"/>
      <c r="FT131" s="62"/>
      <c r="FU131" s="62"/>
      <c r="FV131" s="62"/>
      <c r="FW131" s="62"/>
      <c r="FX131" s="62"/>
      <c r="FY131" s="62"/>
      <c r="FZ131" s="62"/>
      <c r="GA131" s="62"/>
      <c r="GB131" s="62"/>
      <c r="GC131" s="62"/>
      <c r="GD131" s="62"/>
      <c r="GE131" s="62"/>
      <c r="GF131" s="62"/>
      <c r="GG131" s="62"/>
      <c r="GH131" s="62"/>
      <c r="GI131" s="62"/>
      <c r="GJ131" s="62"/>
      <c r="GK131" s="62"/>
      <c r="GL131" s="62"/>
      <c r="GM131" s="62"/>
      <c r="GN131" s="62"/>
      <c r="GO131" s="62"/>
      <c r="GP131" s="62"/>
      <c r="GQ131" s="62"/>
      <c r="GR131" s="62"/>
      <c r="GS131" s="62"/>
      <c r="GT131" s="62"/>
      <c r="GU131" s="62"/>
      <c r="GV131" s="62"/>
      <c r="GW131" s="62"/>
      <c r="GX131" s="62"/>
      <c r="GY131" s="62"/>
      <c r="GZ131" s="62"/>
      <c r="HA131" s="62"/>
      <c r="HB131" s="62"/>
      <c r="HC131" s="62"/>
      <c r="HD131" s="62"/>
      <c r="HE131" s="62"/>
      <c r="HF131" s="62"/>
      <c r="HG131" s="62"/>
      <c r="HH131" s="62"/>
      <c r="HI131" s="62"/>
      <c r="HJ131" s="62"/>
      <c r="HK131" s="62"/>
      <c r="HL131" s="62"/>
      <c r="HM131" s="62"/>
      <c r="HN131" s="62"/>
      <c r="HO131" s="62"/>
      <c r="HP131" s="62"/>
      <c r="HQ131" s="62"/>
      <c r="HR131" s="62"/>
      <c r="HS131" s="62"/>
      <c r="HT131" s="62"/>
      <c r="HU131" s="62"/>
      <c r="HV131" s="62"/>
      <c r="HW131" s="62"/>
    </row>
    <row r="132" spans="1:231" s="65" customFormat="1" ht="69.599999999999994" customHeight="1">
      <c r="A132" s="58" t="s">
        <v>151</v>
      </c>
      <c r="B132" s="58" t="s">
        <v>99</v>
      </c>
      <c r="C132" s="58" t="s">
        <v>99</v>
      </c>
      <c r="D132" s="58" t="s">
        <v>99</v>
      </c>
      <c r="E132" s="58" t="s">
        <v>73</v>
      </c>
      <c r="F132" s="109"/>
      <c r="G132" s="58" t="s">
        <v>404</v>
      </c>
      <c r="H132" s="58" t="s">
        <v>209</v>
      </c>
      <c r="I132" s="190"/>
      <c r="J132" s="190"/>
      <c r="K132" s="190"/>
      <c r="L132" s="190"/>
      <c r="M132" s="190"/>
      <c r="N132" s="190"/>
      <c r="O132" s="190"/>
      <c r="P132" s="160" t="s">
        <v>363</v>
      </c>
      <c r="Q132" s="39">
        <v>49540124</v>
      </c>
      <c r="R132" s="211" t="s">
        <v>784</v>
      </c>
      <c r="S132" s="211" t="s">
        <v>785</v>
      </c>
      <c r="T132" s="211" t="s">
        <v>786</v>
      </c>
      <c r="U132" s="211" t="s">
        <v>787</v>
      </c>
      <c r="V132" s="212">
        <v>43831</v>
      </c>
      <c r="W132" s="212">
        <v>44196</v>
      </c>
      <c r="X132" s="198">
        <v>49540124</v>
      </c>
      <c r="Y132" s="198" t="s">
        <v>673</v>
      </c>
      <c r="Z132" s="213" t="s">
        <v>674</v>
      </c>
      <c r="AA132" s="39"/>
      <c r="AB132" s="40">
        <f t="shared" si="2"/>
        <v>49540124</v>
      </c>
      <c r="AC132" s="61"/>
      <c r="AD132" s="61"/>
      <c r="AE132" s="61"/>
      <c r="AF132" s="61"/>
      <c r="AG132" s="61"/>
      <c r="AH132" s="61"/>
      <c r="AI132" s="61"/>
      <c r="AJ132" s="61"/>
      <c r="AK132" s="61"/>
      <c r="AL132" s="61"/>
      <c r="AM132" s="61"/>
      <c r="AN132" s="61"/>
      <c r="AO132" s="61"/>
      <c r="AP132" s="61"/>
      <c r="AQ132" s="61"/>
      <c r="AR132" s="61"/>
      <c r="AS132" s="61"/>
      <c r="AT132" s="61"/>
      <c r="AU132" s="61"/>
      <c r="AV132" s="61"/>
      <c r="AW132" s="61"/>
      <c r="AX132" s="61"/>
      <c r="AY132" s="61"/>
      <c r="AZ132" s="61"/>
      <c r="BA132" s="61"/>
      <c r="BB132" s="61"/>
      <c r="BC132" s="61"/>
      <c r="BD132" s="61"/>
      <c r="BE132" s="61"/>
      <c r="BF132" s="61"/>
      <c r="BG132" s="61"/>
      <c r="BH132" s="61"/>
      <c r="BI132" s="61"/>
      <c r="BJ132" s="61"/>
      <c r="BK132" s="61"/>
      <c r="BL132" s="61"/>
      <c r="BM132" s="61"/>
      <c r="BN132" s="61"/>
      <c r="BO132" s="61"/>
      <c r="BP132" s="39">
        <v>49540124</v>
      </c>
      <c r="BQ132" s="91"/>
      <c r="BR132" s="91"/>
      <c r="BS132" s="91"/>
      <c r="BT132" s="110"/>
      <c r="BU132" s="110"/>
      <c r="BV132" s="61"/>
      <c r="BW132" s="110"/>
      <c r="BX132" s="110"/>
      <c r="BY132" s="110"/>
      <c r="BZ132" s="61"/>
      <c r="CA132" s="61"/>
      <c r="CB132" s="61"/>
      <c r="CC132" s="61"/>
      <c r="CD132" s="61"/>
      <c r="CE132" s="61"/>
      <c r="CF132" s="61"/>
      <c r="CG132" s="61"/>
      <c r="CH132" s="61"/>
      <c r="CI132" s="61"/>
      <c r="CJ132" s="61"/>
      <c r="CK132" s="61"/>
      <c r="CL132" s="62"/>
      <c r="CM132" s="62"/>
      <c r="CN132" s="62"/>
      <c r="CO132" s="62"/>
      <c r="CP132" s="62"/>
      <c r="CQ132" s="62"/>
      <c r="CR132" s="62"/>
      <c r="CS132" s="62"/>
      <c r="CT132" s="62"/>
      <c r="CU132" s="62"/>
      <c r="CV132" s="62"/>
      <c r="CW132" s="62"/>
      <c r="CX132" s="62"/>
      <c r="CY132" s="62"/>
      <c r="CZ132" s="62"/>
      <c r="DA132" s="62"/>
      <c r="DB132" s="62"/>
      <c r="DC132" s="62"/>
      <c r="DD132" s="62"/>
      <c r="DE132" s="62"/>
      <c r="DF132" s="62"/>
      <c r="DG132" s="62"/>
      <c r="DH132" s="62"/>
      <c r="DI132" s="62"/>
      <c r="DJ132" s="62"/>
      <c r="DK132" s="62"/>
      <c r="DL132" s="62"/>
      <c r="DM132" s="62"/>
      <c r="DN132" s="62"/>
      <c r="DO132" s="62"/>
      <c r="DP132" s="62"/>
      <c r="DQ132" s="62"/>
      <c r="DR132" s="62"/>
      <c r="DS132" s="62"/>
      <c r="DT132" s="62"/>
      <c r="DU132" s="62"/>
      <c r="DV132" s="62"/>
      <c r="DW132" s="62"/>
      <c r="DX132" s="62"/>
      <c r="DY132" s="62"/>
      <c r="DZ132" s="62"/>
      <c r="EA132" s="62"/>
      <c r="EB132" s="62"/>
      <c r="EC132" s="62"/>
      <c r="ED132" s="62"/>
      <c r="EE132" s="62"/>
      <c r="EF132" s="62"/>
      <c r="EG132" s="62"/>
      <c r="EH132" s="62"/>
      <c r="EI132" s="62"/>
      <c r="EJ132" s="62"/>
      <c r="EK132" s="62"/>
      <c r="EL132" s="62"/>
      <c r="EM132" s="62"/>
      <c r="EN132" s="62"/>
      <c r="EO132" s="62"/>
      <c r="EP132" s="62"/>
      <c r="EQ132" s="62"/>
      <c r="ER132" s="62"/>
      <c r="ES132" s="62"/>
      <c r="ET132" s="62"/>
      <c r="EU132" s="62"/>
      <c r="EV132" s="62"/>
      <c r="EW132" s="62"/>
      <c r="EX132" s="62"/>
      <c r="EY132" s="62"/>
      <c r="EZ132" s="62"/>
      <c r="FA132" s="62"/>
      <c r="FB132" s="62"/>
      <c r="FC132" s="62"/>
      <c r="FD132" s="62"/>
      <c r="FE132" s="62"/>
      <c r="FF132" s="62"/>
      <c r="FG132" s="62"/>
      <c r="FH132" s="62"/>
      <c r="FI132" s="62"/>
      <c r="FJ132" s="62"/>
      <c r="FK132" s="62"/>
      <c r="FL132" s="62"/>
      <c r="FM132" s="62"/>
      <c r="FN132" s="62"/>
      <c r="FO132" s="62"/>
      <c r="FP132" s="62"/>
      <c r="FQ132" s="62"/>
      <c r="FR132" s="62"/>
      <c r="FS132" s="62"/>
      <c r="FT132" s="62"/>
      <c r="FU132" s="62"/>
      <c r="FV132" s="62"/>
      <c r="FW132" s="62"/>
      <c r="FX132" s="62"/>
      <c r="FY132" s="62"/>
      <c r="FZ132" s="62"/>
      <c r="GA132" s="62"/>
      <c r="GB132" s="62"/>
      <c r="GC132" s="62"/>
      <c r="GD132" s="62"/>
      <c r="GE132" s="62"/>
      <c r="GF132" s="62"/>
      <c r="GG132" s="62"/>
      <c r="GH132" s="62"/>
      <c r="GI132" s="62"/>
      <c r="GJ132" s="62"/>
      <c r="GK132" s="62"/>
      <c r="GL132" s="62"/>
      <c r="GM132" s="62"/>
      <c r="GN132" s="62"/>
      <c r="GO132" s="62"/>
      <c r="GP132" s="62"/>
      <c r="GQ132" s="62"/>
      <c r="GR132" s="62"/>
      <c r="GS132" s="62"/>
      <c r="GT132" s="62"/>
      <c r="GU132" s="62"/>
      <c r="GV132" s="62"/>
      <c r="GW132" s="62"/>
      <c r="GX132" s="62"/>
      <c r="GY132" s="62"/>
      <c r="GZ132" s="62"/>
      <c r="HA132" s="62"/>
      <c r="HB132" s="62"/>
      <c r="HC132" s="62"/>
      <c r="HD132" s="62"/>
      <c r="HE132" s="62"/>
      <c r="HF132" s="62"/>
      <c r="HG132" s="62"/>
      <c r="HH132" s="62"/>
      <c r="HI132" s="62"/>
      <c r="HJ132" s="62"/>
      <c r="HK132" s="62"/>
      <c r="HL132" s="62"/>
      <c r="HM132" s="62"/>
      <c r="HN132" s="62"/>
      <c r="HO132" s="62"/>
      <c r="HP132" s="62"/>
      <c r="HQ132" s="62"/>
      <c r="HR132" s="62"/>
      <c r="HS132" s="62"/>
      <c r="HT132" s="62"/>
      <c r="HU132" s="62"/>
      <c r="HV132" s="62"/>
      <c r="HW132" s="62"/>
    </row>
    <row r="133" spans="1:231" s="65" customFormat="1" ht="69.599999999999994" customHeight="1">
      <c r="A133" s="58" t="s">
        <v>151</v>
      </c>
      <c r="B133" s="58" t="s">
        <v>99</v>
      </c>
      <c r="C133" s="58" t="s">
        <v>99</v>
      </c>
      <c r="D133" s="58" t="s">
        <v>99</v>
      </c>
      <c r="E133" s="58" t="s">
        <v>73</v>
      </c>
      <c r="F133" s="109"/>
      <c r="G133" s="58" t="s">
        <v>405</v>
      </c>
      <c r="H133" s="58" t="s">
        <v>209</v>
      </c>
      <c r="I133" s="190"/>
      <c r="J133" s="190"/>
      <c r="K133" s="190"/>
      <c r="L133" s="190"/>
      <c r="M133" s="190"/>
      <c r="N133" s="190"/>
      <c r="O133" s="190"/>
      <c r="P133" s="160" t="s">
        <v>364</v>
      </c>
      <c r="Q133" s="39">
        <v>396320989</v>
      </c>
      <c r="R133" s="211" t="s">
        <v>788</v>
      </c>
      <c r="S133" s="211" t="s">
        <v>789</v>
      </c>
      <c r="T133" s="211" t="s">
        <v>790</v>
      </c>
      <c r="U133" s="211" t="s">
        <v>791</v>
      </c>
      <c r="V133" s="212">
        <v>43831</v>
      </c>
      <c r="W133" s="212">
        <v>44196</v>
      </c>
      <c r="X133" s="198">
        <v>396320989</v>
      </c>
      <c r="Y133" s="198" t="s">
        <v>673</v>
      </c>
      <c r="Z133" s="213" t="s">
        <v>674</v>
      </c>
      <c r="AA133" s="39"/>
      <c r="AB133" s="40">
        <f t="shared" ref="AB133:AB196" si="4">SUM(AC133:CK133)</f>
        <v>396320989</v>
      </c>
      <c r="AC133" s="61"/>
      <c r="AD133" s="61"/>
      <c r="AE133" s="61"/>
      <c r="AF133" s="61"/>
      <c r="AG133" s="61"/>
      <c r="AH133" s="61"/>
      <c r="AI133" s="61"/>
      <c r="AJ133" s="61"/>
      <c r="AK133" s="61"/>
      <c r="AL133" s="61"/>
      <c r="AM133" s="61"/>
      <c r="AN133" s="61"/>
      <c r="AO133" s="61"/>
      <c r="AP133" s="61"/>
      <c r="AQ133" s="61"/>
      <c r="AR133" s="61"/>
      <c r="AS133" s="61"/>
      <c r="AT133" s="61"/>
      <c r="AU133" s="61"/>
      <c r="AV133" s="61"/>
      <c r="AW133" s="61"/>
      <c r="AX133" s="61"/>
      <c r="AY133" s="61"/>
      <c r="AZ133" s="61"/>
      <c r="BA133" s="61"/>
      <c r="BB133" s="61"/>
      <c r="BC133" s="61"/>
      <c r="BD133" s="61"/>
      <c r="BE133" s="61"/>
      <c r="BF133" s="61"/>
      <c r="BG133" s="61"/>
      <c r="BH133" s="61"/>
      <c r="BI133" s="61"/>
      <c r="BJ133" s="61"/>
      <c r="BK133" s="61"/>
      <c r="BL133" s="61"/>
      <c r="BM133" s="61"/>
      <c r="BN133" s="61"/>
      <c r="BO133" s="61"/>
      <c r="BP133" s="39">
        <v>396320989</v>
      </c>
      <c r="BQ133" s="91"/>
      <c r="BR133" s="91"/>
      <c r="BS133" s="91"/>
      <c r="BT133" s="110"/>
      <c r="BU133" s="110"/>
      <c r="BV133" s="61"/>
      <c r="BW133" s="110"/>
      <c r="BX133" s="110"/>
      <c r="BY133" s="110"/>
      <c r="BZ133" s="61"/>
      <c r="CA133" s="61"/>
      <c r="CB133" s="61"/>
      <c r="CC133" s="61"/>
      <c r="CD133" s="61"/>
      <c r="CE133" s="61"/>
      <c r="CF133" s="61"/>
      <c r="CG133" s="61"/>
      <c r="CH133" s="61"/>
      <c r="CI133" s="61"/>
      <c r="CJ133" s="61"/>
      <c r="CK133" s="61"/>
      <c r="CL133" s="62"/>
      <c r="CM133" s="62"/>
      <c r="CN133" s="62"/>
      <c r="CO133" s="62"/>
      <c r="CP133" s="62"/>
      <c r="CQ133" s="62"/>
      <c r="CR133" s="62"/>
      <c r="CS133" s="62"/>
      <c r="CT133" s="62"/>
      <c r="CU133" s="62"/>
      <c r="CV133" s="62"/>
      <c r="CW133" s="62"/>
      <c r="CX133" s="62"/>
      <c r="CY133" s="62"/>
      <c r="CZ133" s="62"/>
      <c r="DA133" s="62"/>
      <c r="DB133" s="62"/>
      <c r="DC133" s="62"/>
      <c r="DD133" s="62"/>
      <c r="DE133" s="62"/>
      <c r="DF133" s="62"/>
      <c r="DG133" s="62"/>
      <c r="DH133" s="62"/>
      <c r="DI133" s="62"/>
      <c r="DJ133" s="62"/>
      <c r="DK133" s="62"/>
      <c r="DL133" s="62"/>
      <c r="DM133" s="62"/>
      <c r="DN133" s="62"/>
      <c r="DO133" s="62"/>
      <c r="DP133" s="62"/>
      <c r="DQ133" s="62"/>
      <c r="DR133" s="62"/>
      <c r="DS133" s="62"/>
      <c r="DT133" s="62"/>
      <c r="DU133" s="62"/>
      <c r="DV133" s="62"/>
      <c r="DW133" s="62"/>
      <c r="DX133" s="62"/>
      <c r="DY133" s="62"/>
      <c r="DZ133" s="62"/>
      <c r="EA133" s="62"/>
      <c r="EB133" s="62"/>
      <c r="EC133" s="62"/>
      <c r="ED133" s="62"/>
      <c r="EE133" s="62"/>
      <c r="EF133" s="62"/>
      <c r="EG133" s="62"/>
      <c r="EH133" s="62"/>
      <c r="EI133" s="62"/>
      <c r="EJ133" s="62"/>
      <c r="EK133" s="62"/>
      <c r="EL133" s="62"/>
      <c r="EM133" s="62"/>
      <c r="EN133" s="62"/>
      <c r="EO133" s="62"/>
      <c r="EP133" s="62"/>
      <c r="EQ133" s="62"/>
      <c r="ER133" s="62"/>
      <c r="ES133" s="62"/>
      <c r="ET133" s="62"/>
      <c r="EU133" s="62"/>
      <c r="EV133" s="62"/>
      <c r="EW133" s="62"/>
      <c r="EX133" s="62"/>
      <c r="EY133" s="62"/>
      <c r="EZ133" s="62"/>
      <c r="FA133" s="62"/>
      <c r="FB133" s="62"/>
      <c r="FC133" s="62"/>
      <c r="FD133" s="62"/>
      <c r="FE133" s="62"/>
      <c r="FF133" s="62"/>
      <c r="FG133" s="62"/>
      <c r="FH133" s="62"/>
      <c r="FI133" s="62"/>
      <c r="FJ133" s="62"/>
      <c r="FK133" s="62"/>
      <c r="FL133" s="62"/>
      <c r="FM133" s="62"/>
      <c r="FN133" s="62"/>
      <c r="FO133" s="62"/>
      <c r="FP133" s="62"/>
      <c r="FQ133" s="62"/>
      <c r="FR133" s="62"/>
      <c r="FS133" s="62"/>
      <c r="FT133" s="62"/>
      <c r="FU133" s="62"/>
      <c r="FV133" s="62"/>
      <c r="FW133" s="62"/>
      <c r="FX133" s="62"/>
      <c r="FY133" s="62"/>
      <c r="FZ133" s="62"/>
      <c r="GA133" s="62"/>
      <c r="GB133" s="62"/>
      <c r="GC133" s="62"/>
      <c r="GD133" s="62"/>
      <c r="GE133" s="62"/>
      <c r="GF133" s="62"/>
      <c r="GG133" s="62"/>
      <c r="GH133" s="62"/>
      <c r="GI133" s="62"/>
      <c r="GJ133" s="62"/>
      <c r="GK133" s="62"/>
      <c r="GL133" s="62"/>
      <c r="GM133" s="62"/>
      <c r="GN133" s="62"/>
      <c r="GO133" s="62"/>
      <c r="GP133" s="62"/>
      <c r="GQ133" s="62"/>
      <c r="GR133" s="62"/>
      <c r="GS133" s="62"/>
      <c r="GT133" s="62"/>
      <c r="GU133" s="62"/>
      <c r="GV133" s="62"/>
      <c r="GW133" s="62"/>
      <c r="GX133" s="62"/>
      <c r="GY133" s="62"/>
      <c r="GZ133" s="62"/>
      <c r="HA133" s="62"/>
      <c r="HB133" s="62"/>
      <c r="HC133" s="62"/>
      <c r="HD133" s="62"/>
      <c r="HE133" s="62"/>
      <c r="HF133" s="62"/>
      <c r="HG133" s="62"/>
      <c r="HH133" s="62"/>
      <c r="HI133" s="62"/>
      <c r="HJ133" s="62"/>
      <c r="HK133" s="62"/>
      <c r="HL133" s="62"/>
      <c r="HM133" s="62"/>
      <c r="HN133" s="62"/>
      <c r="HO133" s="62"/>
      <c r="HP133" s="62"/>
      <c r="HQ133" s="62"/>
      <c r="HR133" s="62"/>
      <c r="HS133" s="62"/>
      <c r="HT133" s="62"/>
      <c r="HU133" s="62"/>
      <c r="HV133" s="62"/>
      <c r="HW133" s="62"/>
    </row>
    <row r="134" spans="1:231" s="65" customFormat="1" ht="69.599999999999994" customHeight="1">
      <c r="A134" s="58" t="s">
        <v>151</v>
      </c>
      <c r="B134" s="58" t="s">
        <v>99</v>
      </c>
      <c r="C134" s="58" t="s">
        <v>99</v>
      </c>
      <c r="D134" s="58" t="s">
        <v>99</v>
      </c>
      <c r="E134" s="58" t="s">
        <v>73</v>
      </c>
      <c r="F134" s="109"/>
      <c r="G134" s="58" t="s">
        <v>406</v>
      </c>
      <c r="H134" s="58" t="s">
        <v>209</v>
      </c>
      <c r="I134" s="190"/>
      <c r="J134" s="190"/>
      <c r="K134" s="190"/>
      <c r="L134" s="190"/>
      <c r="M134" s="190"/>
      <c r="N134" s="190"/>
      <c r="O134" s="190"/>
      <c r="P134" s="160" t="s">
        <v>365</v>
      </c>
      <c r="Q134" s="39">
        <v>99080247</v>
      </c>
      <c r="R134" s="211" t="s">
        <v>792</v>
      </c>
      <c r="S134" s="211" t="s">
        <v>793</v>
      </c>
      <c r="T134" s="211" t="s">
        <v>794</v>
      </c>
      <c r="U134" s="211" t="s">
        <v>795</v>
      </c>
      <c r="V134" s="212">
        <v>43831</v>
      </c>
      <c r="W134" s="212">
        <v>44196</v>
      </c>
      <c r="X134" s="198">
        <v>99080247</v>
      </c>
      <c r="Y134" s="198" t="s">
        <v>673</v>
      </c>
      <c r="Z134" s="213" t="s">
        <v>674</v>
      </c>
      <c r="AA134" s="39"/>
      <c r="AB134" s="40">
        <f t="shared" si="4"/>
        <v>99080247</v>
      </c>
      <c r="AC134" s="61"/>
      <c r="AD134" s="61"/>
      <c r="AE134" s="61"/>
      <c r="AF134" s="61"/>
      <c r="AG134" s="61"/>
      <c r="AH134" s="61"/>
      <c r="AI134" s="61"/>
      <c r="AJ134" s="61"/>
      <c r="AK134" s="61"/>
      <c r="AL134" s="61"/>
      <c r="AM134" s="61"/>
      <c r="AN134" s="61"/>
      <c r="AO134" s="61"/>
      <c r="AP134" s="61"/>
      <c r="AQ134" s="61"/>
      <c r="AR134" s="61"/>
      <c r="AS134" s="61"/>
      <c r="AT134" s="61"/>
      <c r="AU134" s="61"/>
      <c r="AV134" s="61"/>
      <c r="AW134" s="61"/>
      <c r="AX134" s="61"/>
      <c r="AY134" s="61"/>
      <c r="AZ134" s="61"/>
      <c r="BA134" s="61"/>
      <c r="BB134" s="61"/>
      <c r="BC134" s="61"/>
      <c r="BD134" s="61"/>
      <c r="BE134" s="61"/>
      <c r="BF134" s="61"/>
      <c r="BG134" s="61"/>
      <c r="BH134" s="61"/>
      <c r="BI134" s="61"/>
      <c r="BJ134" s="61"/>
      <c r="BK134" s="61"/>
      <c r="BL134" s="61"/>
      <c r="BM134" s="61"/>
      <c r="BN134" s="61"/>
      <c r="BO134" s="61"/>
      <c r="BP134" s="39">
        <v>99080247</v>
      </c>
      <c r="BQ134" s="91"/>
      <c r="BR134" s="91"/>
      <c r="BS134" s="91"/>
      <c r="BT134" s="110"/>
      <c r="BU134" s="110"/>
      <c r="BV134" s="61"/>
      <c r="BW134" s="110"/>
      <c r="BX134" s="110"/>
      <c r="BY134" s="110"/>
      <c r="BZ134" s="61"/>
      <c r="CA134" s="61"/>
      <c r="CB134" s="61"/>
      <c r="CC134" s="61"/>
      <c r="CD134" s="61"/>
      <c r="CE134" s="61"/>
      <c r="CF134" s="61"/>
      <c r="CG134" s="61"/>
      <c r="CH134" s="61"/>
      <c r="CI134" s="61"/>
      <c r="CJ134" s="61"/>
      <c r="CK134" s="61"/>
      <c r="CL134" s="62"/>
      <c r="CM134" s="62"/>
      <c r="CN134" s="62"/>
      <c r="CO134" s="62"/>
      <c r="CP134" s="62"/>
      <c r="CQ134" s="62"/>
      <c r="CR134" s="62"/>
      <c r="CS134" s="62"/>
      <c r="CT134" s="62"/>
      <c r="CU134" s="62"/>
      <c r="CV134" s="62"/>
      <c r="CW134" s="62"/>
      <c r="CX134" s="62"/>
      <c r="CY134" s="62"/>
      <c r="CZ134" s="62"/>
      <c r="DA134" s="62"/>
      <c r="DB134" s="62"/>
      <c r="DC134" s="62"/>
      <c r="DD134" s="62"/>
      <c r="DE134" s="62"/>
      <c r="DF134" s="62"/>
      <c r="DG134" s="62"/>
      <c r="DH134" s="62"/>
      <c r="DI134" s="62"/>
      <c r="DJ134" s="62"/>
      <c r="DK134" s="62"/>
      <c r="DL134" s="62"/>
      <c r="DM134" s="62"/>
      <c r="DN134" s="62"/>
      <c r="DO134" s="62"/>
      <c r="DP134" s="62"/>
      <c r="DQ134" s="62"/>
      <c r="DR134" s="62"/>
      <c r="DS134" s="62"/>
      <c r="DT134" s="62"/>
      <c r="DU134" s="62"/>
      <c r="DV134" s="62"/>
      <c r="DW134" s="62"/>
      <c r="DX134" s="62"/>
      <c r="DY134" s="62"/>
      <c r="DZ134" s="62"/>
      <c r="EA134" s="62"/>
      <c r="EB134" s="62"/>
      <c r="EC134" s="62"/>
      <c r="ED134" s="62"/>
      <c r="EE134" s="62"/>
      <c r="EF134" s="62"/>
      <c r="EG134" s="62"/>
      <c r="EH134" s="62"/>
      <c r="EI134" s="62"/>
      <c r="EJ134" s="62"/>
      <c r="EK134" s="62"/>
      <c r="EL134" s="62"/>
      <c r="EM134" s="62"/>
      <c r="EN134" s="62"/>
      <c r="EO134" s="62"/>
      <c r="EP134" s="62"/>
      <c r="EQ134" s="62"/>
      <c r="ER134" s="62"/>
      <c r="ES134" s="62"/>
      <c r="ET134" s="62"/>
      <c r="EU134" s="62"/>
      <c r="EV134" s="62"/>
      <c r="EW134" s="62"/>
      <c r="EX134" s="62"/>
      <c r="EY134" s="62"/>
      <c r="EZ134" s="62"/>
      <c r="FA134" s="62"/>
      <c r="FB134" s="62"/>
      <c r="FC134" s="62"/>
      <c r="FD134" s="62"/>
      <c r="FE134" s="62"/>
      <c r="FF134" s="62"/>
      <c r="FG134" s="62"/>
      <c r="FH134" s="62"/>
      <c r="FI134" s="62"/>
      <c r="FJ134" s="62"/>
      <c r="FK134" s="62"/>
      <c r="FL134" s="62"/>
      <c r="FM134" s="62"/>
      <c r="FN134" s="62"/>
      <c r="FO134" s="62"/>
      <c r="FP134" s="62"/>
      <c r="FQ134" s="62"/>
      <c r="FR134" s="62"/>
      <c r="FS134" s="62"/>
      <c r="FT134" s="62"/>
      <c r="FU134" s="62"/>
      <c r="FV134" s="62"/>
      <c r="FW134" s="62"/>
      <c r="FX134" s="62"/>
      <c r="FY134" s="62"/>
      <c r="FZ134" s="62"/>
      <c r="GA134" s="62"/>
      <c r="GB134" s="62"/>
      <c r="GC134" s="62"/>
      <c r="GD134" s="62"/>
      <c r="GE134" s="62"/>
      <c r="GF134" s="62"/>
      <c r="GG134" s="62"/>
      <c r="GH134" s="62"/>
      <c r="GI134" s="62"/>
      <c r="GJ134" s="62"/>
      <c r="GK134" s="62"/>
      <c r="GL134" s="62"/>
      <c r="GM134" s="62"/>
      <c r="GN134" s="62"/>
      <c r="GO134" s="62"/>
      <c r="GP134" s="62"/>
      <c r="GQ134" s="62"/>
      <c r="GR134" s="62"/>
      <c r="GS134" s="62"/>
      <c r="GT134" s="62"/>
      <c r="GU134" s="62"/>
      <c r="GV134" s="62"/>
      <c r="GW134" s="62"/>
      <c r="GX134" s="62"/>
      <c r="GY134" s="62"/>
      <c r="GZ134" s="62"/>
      <c r="HA134" s="62"/>
      <c r="HB134" s="62"/>
      <c r="HC134" s="62"/>
      <c r="HD134" s="62"/>
      <c r="HE134" s="62"/>
      <c r="HF134" s="62"/>
      <c r="HG134" s="62"/>
      <c r="HH134" s="62"/>
      <c r="HI134" s="62"/>
      <c r="HJ134" s="62"/>
      <c r="HK134" s="62"/>
      <c r="HL134" s="62"/>
      <c r="HM134" s="62"/>
      <c r="HN134" s="62"/>
      <c r="HO134" s="62"/>
      <c r="HP134" s="62"/>
      <c r="HQ134" s="62"/>
      <c r="HR134" s="62"/>
      <c r="HS134" s="62"/>
      <c r="HT134" s="62"/>
      <c r="HU134" s="62"/>
      <c r="HV134" s="62"/>
      <c r="HW134" s="62"/>
    </row>
    <row r="135" spans="1:231" s="65" customFormat="1" ht="69.599999999999994" customHeight="1">
      <c r="A135" s="58" t="s">
        <v>151</v>
      </c>
      <c r="B135" s="58" t="s">
        <v>99</v>
      </c>
      <c r="C135" s="58" t="s">
        <v>99</v>
      </c>
      <c r="D135" s="58" t="s">
        <v>99</v>
      </c>
      <c r="E135" s="58" t="s">
        <v>73</v>
      </c>
      <c r="F135" s="109"/>
      <c r="G135" s="58" t="s">
        <v>407</v>
      </c>
      <c r="H135" s="58" t="s">
        <v>209</v>
      </c>
      <c r="I135" s="190"/>
      <c r="J135" s="190"/>
      <c r="K135" s="190"/>
      <c r="L135" s="190"/>
      <c r="M135" s="190"/>
      <c r="N135" s="190"/>
      <c r="O135" s="190"/>
      <c r="P135" s="160" t="s">
        <v>366</v>
      </c>
      <c r="Q135" s="39">
        <v>893631470</v>
      </c>
      <c r="R135" s="211" t="s">
        <v>796</v>
      </c>
      <c r="S135" s="211" t="s">
        <v>797</v>
      </c>
      <c r="T135" s="211" t="s">
        <v>798</v>
      </c>
      <c r="U135" s="211" t="s">
        <v>799</v>
      </c>
      <c r="V135" s="212">
        <v>43831</v>
      </c>
      <c r="W135" s="212">
        <v>44196</v>
      </c>
      <c r="X135" s="198">
        <v>893631470</v>
      </c>
      <c r="Y135" s="198" t="s">
        <v>673</v>
      </c>
      <c r="Z135" s="213" t="s">
        <v>674</v>
      </c>
      <c r="AA135" s="39"/>
      <c r="AB135" s="40">
        <f t="shared" si="4"/>
        <v>893631470</v>
      </c>
      <c r="AC135" s="61"/>
      <c r="AD135" s="61"/>
      <c r="AE135" s="61"/>
      <c r="AF135" s="61"/>
      <c r="AG135" s="61"/>
      <c r="AH135" s="61"/>
      <c r="AI135" s="61"/>
      <c r="AJ135" s="61"/>
      <c r="AK135" s="61"/>
      <c r="AL135" s="61"/>
      <c r="AM135" s="61"/>
      <c r="AN135" s="61"/>
      <c r="AO135" s="61"/>
      <c r="AP135" s="61"/>
      <c r="AQ135" s="61"/>
      <c r="AR135" s="61"/>
      <c r="AS135" s="61"/>
      <c r="AT135" s="61"/>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91"/>
      <c r="BQ135" s="91"/>
      <c r="BR135" s="39">
        <v>893631470</v>
      </c>
      <c r="BS135" s="91"/>
      <c r="BT135" s="110"/>
      <c r="BU135" s="110"/>
      <c r="BV135" s="61"/>
      <c r="BW135" s="110"/>
      <c r="BX135" s="110"/>
      <c r="BY135" s="110"/>
      <c r="BZ135" s="61"/>
      <c r="CA135" s="61"/>
      <c r="CB135" s="61"/>
      <c r="CC135" s="61"/>
      <c r="CD135" s="61"/>
      <c r="CE135" s="61"/>
      <c r="CF135" s="61"/>
      <c r="CG135" s="61"/>
      <c r="CH135" s="61"/>
      <c r="CI135" s="61"/>
      <c r="CJ135" s="61"/>
      <c r="CK135" s="61"/>
      <c r="CL135" s="62"/>
      <c r="CM135" s="62"/>
      <c r="CN135" s="62"/>
      <c r="CO135" s="62"/>
      <c r="CP135" s="62"/>
      <c r="CQ135" s="62"/>
      <c r="CR135" s="62"/>
      <c r="CS135" s="62"/>
      <c r="CT135" s="62"/>
      <c r="CU135" s="62"/>
      <c r="CV135" s="62"/>
      <c r="CW135" s="62"/>
      <c r="CX135" s="62"/>
      <c r="CY135" s="62"/>
      <c r="CZ135" s="62"/>
      <c r="DA135" s="62"/>
      <c r="DB135" s="62"/>
      <c r="DC135" s="62"/>
      <c r="DD135" s="62"/>
      <c r="DE135" s="62"/>
      <c r="DF135" s="62"/>
      <c r="DG135" s="62"/>
      <c r="DH135" s="62"/>
      <c r="DI135" s="62"/>
      <c r="DJ135" s="62"/>
      <c r="DK135" s="62"/>
      <c r="DL135" s="62"/>
      <c r="DM135" s="62"/>
      <c r="DN135" s="62"/>
      <c r="DO135" s="62"/>
      <c r="DP135" s="62"/>
      <c r="DQ135" s="62"/>
      <c r="DR135" s="62"/>
      <c r="DS135" s="62"/>
      <c r="DT135" s="62"/>
      <c r="DU135" s="62"/>
      <c r="DV135" s="62"/>
      <c r="DW135" s="62"/>
      <c r="DX135" s="62"/>
      <c r="DY135" s="62"/>
      <c r="DZ135" s="62"/>
      <c r="EA135" s="62"/>
      <c r="EB135" s="62"/>
      <c r="EC135" s="62"/>
      <c r="ED135" s="62"/>
      <c r="EE135" s="62"/>
      <c r="EF135" s="62"/>
      <c r="EG135" s="62"/>
      <c r="EH135" s="62"/>
      <c r="EI135" s="62"/>
      <c r="EJ135" s="62"/>
      <c r="EK135" s="62"/>
      <c r="EL135" s="62"/>
      <c r="EM135" s="62"/>
      <c r="EN135" s="62"/>
      <c r="EO135" s="62"/>
      <c r="EP135" s="62"/>
      <c r="EQ135" s="62"/>
      <c r="ER135" s="62"/>
      <c r="ES135" s="62"/>
      <c r="ET135" s="62"/>
      <c r="EU135" s="62"/>
      <c r="EV135" s="62"/>
      <c r="EW135" s="62"/>
      <c r="EX135" s="62"/>
      <c r="EY135" s="62"/>
      <c r="EZ135" s="62"/>
      <c r="FA135" s="62"/>
      <c r="FB135" s="62"/>
      <c r="FC135" s="62"/>
      <c r="FD135" s="62"/>
      <c r="FE135" s="62"/>
      <c r="FF135" s="62"/>
      <c r="FG135" s="62"/>
      <c r="FH135" s="62"/>
      <c r="FI135" s="62"/>
      <c r="FJ135" s="62"/>
      <c r="FK135" s="62"/>
      <c r="FL135" s="62"/>
      <c r="FM135" s="62"/>
      <c r="FN135" s="62"/>
      <c r="FO135" s="62"/>
      <c r="FP135" s="62"/>
      <c r="FQ135" s="62"/>
      <c r="FR135" s="62"/>
      <c r="FS135" s="62"/>
      <c r="FT135" s="62"/>
      <c r="FU135" s="62"/>
      <c r="FV135" s="62"/>
      <c r="FW135" s="62"/>
      <c r="FX135" s="62"/>
      <c r="FY135" s="62"/>
      <c r="FZ135" s="62"/>
      <c r="GA135" s="62"/>
      <c r="GB135" s="62"/>
      <c r="GC135" s="62"/>
      <c r="GD135" s="62"/>
      <c r="GE135" s="62"/>
      <c r="GF135" s="62"/>
      <c r="GG135" s="62"/>
      <c r="GH135" s="62"/>
      <c r="GI135" s="62"/>
      <c r="GJ135" s="62"/>
      <c r="GK135" s="62"/>
      <c r="GL135" s="62"/>
      <c r="GM135" s="62"/>
      <c r="GN135" s="62"/>
      <c r="GO135" s="62"/>
      <c r="GP135" s="62"/>
      <c r="GQ135" s="62"/>
      <c r="GR135" s="62"/>
      <c r="GS135" s="62"/>
      <c r="GT135" s="62"/>
      <c r="GU135" s="62"/>
      <c r="GV135" s="62"/>
      <c r="GW135" s="62"/>
      <c r="GX135" s="62"/>
      <c r="GY135" s="62"/>
      <c r="GZ135" s="62"/>
      <c r="HA135" s="62"/>
      <c r="HB135" s="62"/>
      <c r="HC135" s="62"/>
      <c r="HD135" s="62"/>
      <c r="HE135" s="62"/>
      <c r="HF135" s="62"/>
      <c r="HG135" s="62"/>
      <c r="HH135" s="62"/>
      <c r="HI135" s="62"/>
      <c r="HJ135" s="62"/>
      <c r="HK135" s="62"/>
      <c r="HL135" s="62"/>
      <c r="HM135" s="62"/>
      <c r="HN135" s="62"/>
      <c r="HO135" s="62"/>
      <c r="HP135" s="62"/>
      <c r="HQ135" s="62"/>
      <c r="HR135" s="62"/>
      <c r="HS135" s="62"/>
      <c r="HT135" s="62"/>
      <c r="HU135" s="62"/>
      <c r="HV135" s="62"/>
      <c r="HW135" s="62"/>
    </row>
    <row r="136" spans="1:231" s="65" customFormat="1" ht="69.599999999999994" customHeight="1">
      <c r="A136" s="58" t="s">
        <v>151</v>
      </c>
      <c r="B136" s="58" t="s">
        <v>99</v>
      </c>
      <c r="C136" s="58" t="s">
        <v>99</v>
      </c>
      <c r="D136" s="58" t="s">
        <v>99</v>
      </c>
      <c r="E136" s="58" t="s">
        <v>73</v>
      </c>
      <c r="F136" s="109"/>
      <c r="G136" s="58" t="s">
        <v>408</v>
      </c>
      <c r="H136" s="58" t="s">
        <v>209</v>
      </c>
      <c r="I136" s="190"/>
      <c r="J136" s="190"/>
      <c r="K136" s="190"/>
      <c r="L136" s="190"/>
      <c r="M136" s="190"/>
      <c r="N136" s="190"/>
      <c r="O136" s="190"/>
      <c r="P136" s="160" t="s">
        <v>367</v>
      </c>
      <c r="Q136" s="39">
        <v>772745870</v>
      </c>
      <c r="R136" s="211" t="s">
        <v>800</v>
      </c>
      <c r="S136" s="211" t="s">
        <v>801</v>
      </c>
      <c r="T136" s="211" t="s">
        <v>802</v>
      </c>
      <c r="U136" s="211" t="s">
        <v>803</v>
      </c>
      <c r="V136" s="212">
        <v>43831</v>
      </c>
      <c r="W136" s="212">
        <v>44196</v>
      </c>
      <c r="X136" s="198">
        <v>772745870</v>
      </c>
      <c r="Y136" s="198" t="s">
        <v>673</v>
      </c>
      <c r="Z136" s="213" t="s">
        <v>674</v>
      </c>
      <c r="AA136" s="39"/>
      <c r="AB136" s="40">
        <f t="shared" si="4"/>
        <v>772745870</v>
      </c>
      <c r="AC136" s="61"/>
      <c r="AD136" s="61"/>
      <c r="AE136" s="61"/>
      <c r="AF136" s="61"/>
      <c r="AG136" s="61"/>
      <c r="AH136" s="61"/>
      <c r="AI136" s="61"/>
      <c r="AJ136" s="61"/>
      <c r="AK136" s="61"/>
      <c r="AL136" s="61"/>
      <c r="AM136" s="61"/>
      <c r="AN136" s="61"/>
      <c r="AO136" s="61"/>
      <c r="AP136" s="61"/>
      <c r="AQ136" s="61"/>
      <c r="AR136" s="61"/>
      <c r="AS136" s="61"/>
      <c r="AT136" s="61"/>
      <c r="AU136" s="61"/>
      <c r="AV136" s="61"/>
      <c r="AW136" s="61"/>
      <c r="AX136" s="61"/>
      <c r="AY136" s="61"/>
      <c r="AZ136" s="61"/>
      <c r="BA136" s="61"/>
      <c r="BB136" s="61"/>
      <c r="BC136" s="61"/>
      <c r="BD136" s="61"/>
      <c r="BE136" s="61"/>
      <c r="BF136" s="61"/>
      <c r="BG136" s="61"/>
      <c r="BH136" s="61"/>
      <c r="BI136" s="61"/>
      <c r="BJ136" s="61"/>
      <c r="BK136" s="61"/>
      <c r="BL136" s="61"/>
      <c r="BM136" s="61"/>
      <c r="BN136" s="61"/>
      <c r="BO136" s="61"/>
      <c r="BP136" s="91"/>
      <c r="BQ136" s="91"/>
      <c r="BR136" s="39">
        <v>772745870</v>
      </c>
      <c r="BS136" s="91"/>
      <c r="BT136" s="110"/>
      <c r="BU136" s="110"/>
      <c r="BV136" s="61"/>
      <c r="BW136" s="110"/>
      <c r="BX136" s="110"/>
      <c r="BY136" s="110"/>
      <c r="BZ136" s="61"/>
      <c r="CA136" s="61"/>
      <c r="CB136" s="61"/>
      <c r="CC136" s="61"/>
      <c r="CD136" s="61"/>
      <c r="CE136" s="61"/>
      <c r="CF136" s="61"/>
      <c r="CG136" s="61"/>
      <c r="CH136" s="61"/>
      <c r="CI136" s="61"/>
      <c r="CJ136" s="61"/>
      <c r="CK136" s="61"/>
      <c r="CL136" s="62"/>
      <c r="CM136" s="62"/>
      <c r="CN136" s="62"/>
      <c r="CO136" s="62"/>
      <c r="CP136" s="62"/>
      <c r="CQ136" s="62"/>
      <c r="CR136" s="62"/>
      <c r="CS136" s="62"/>
      <c r="CT136" s="62"/>
      <c r="CU136" s="62"/>
      <c r="CV136" s="62"/>
      <c r="CW136" s="62"/>
      <c r="CX136" s="62"/>
      <c r="CY136" s="62"/>
      <c r="CZ136" s="62"/>
      <c r="DA136" s="62"/>
      <c r="DB136" s="62"/>
      <c r="DC136" s="62"/>
      <c r="DD136" s="62"/>
      <c r="DE136" s="62"/>
      <c r="DF136" s="62"/>
      <c r="DG136" s="62"/>
      <c r="DH136" s="62"/>
      <c r="DI136" s="62"/>
      <c r="DJ136" s="62"/>
      <c r="DK136" s="62"/>
      <c r="DL136" s="62"/>
      <c r="DM136" s="62"/>
      <c r="DN136" s="62"/>
      <c r="DO136" s="62"/>
      <c r="DP136" s="62"/>
      <c r="DQ136" s="62"/>
      <c r="DR136" s="62"/>
      <c r="DS136" s="62"/>
      <c r="DT136" s="62"/>
      <c r="DU136" s="62"/>
      <c r="DV136" s="62"/>
      <c r="DW136" s="62"/>
      <c r="DX136" s="62"/>
      <c r="DY136" s="62"/>
      <c r="DZ136" s="62"/>
      <c r="EA136" s="62"/>
      <c r="EB136" s="62"/>
      <c r="EC136" s="62"/>
      <c r="ED136" s="62"/>
      <c r="EE136" s="62"/>
      <c r="EF136" s="62"/>
      <c r="EG136" s="62"/>
      <c r="EH136" s="62"/>
      <c r="EI136" s="62"/>
      <c r="EJ136" s="62"/>
      <c r="EK136" s="62"/>
      <c r="EL136" s="62"/>
      <c r="EM136" s="62"/>
      <c r="EN136" s="62"/>
      <c r="EO136" s="62"/>
      <c r="EP136" s="62"/>
      <c r="EQ136" s="62"/>
      <c r="ER136" s="62"/>
      <c r="ES136" s="62"/>
      <c r="ET136" s="62"/>
      <c r="EU136" s="62"/>
      <c r="EV136" s="62"/>
      <c r="EW136" s="62"/>
      <c r="EX136" s="62"/>
      <c r="EY136" s="62"/>
      <c r="EZ136" s="62"/>
      <c r="FA136" s="62"/>
      <c r="FB136" s="62"/>
      <c r="FC136" s="62"/>
      <c r="FD136" s="62"/>
      <c r="FE136" s="62"/>
      <c r="FF136" s="62"/>
      <c r="FG136" s="62"/>
      <c r="FH136" s="62"/>
      <c r="FI136" s="62"/>
      <c r="FJ136" s="62"/>
      <c r="FK136" s="62"/>
      <c r="FL136" s="62"/>
      <c r="FM136" s="62"/>
      <c r="FN136" s="62"/>
      <c r="FO136" s="62"/>
      <c r="FP136" s="62"/>
      <c r="FQ136" s="62"/>
      <c r="FR136" s="62"/>
      <c r="FS136" s="62"/>
      <c r="FT136" s="62"/>
      <c r="FU136" s="62"/>
      <c r="FV136" s="62"/>
      <c r="FW136" s="62"/>
      <c r="FX136" s="62"/>
      <c r="FY136" s="62"/>
      <c r="FZ136" s="62"/>
      <c r="GA136" s="62"/>
      <c r="GB136" s="62"/>
      <c r="GC136" s="62"/>
      <c r="GD136" s="62"/>
      <c r="GE136" s="62"/>
      <c r="GF136" s="62"/>
      <c r="GG136" s="62"/>
      <c r="GH136" s="62"/>
      <c r="GI136" s="62"/>
      <c r="GJ136" s="62"/>
      <c r="GK136" s="62"/>
      <c r="GL136" s="62"/>
      <c r="GM136" s="62"/>
      <c r="GN136" s="62"/>
      <c r="GO136" s="62"/>
      <c r="GP136" s="62"/>
      <c r="GQ136" s="62"/>
      <c r="GR136" s="62"/>
      <c r="GS136" s="62"/>
      <c r="GT136" s="62"/>
      <c r="GU136" s="62"/>
      <c r="GV136" s="62"/>
      <c r="GW136" s="62"/>
      <c r="GX136" s="62"/>
      <c r="GY136" s="62"/>
      <c r="GZ136" s="62"/>
      <c r="HA136" s="62"/>
      <c r="HB136" s="62"/>
      <c r="HC136" s="62"/>
      <c r="HD136" s="62"/>
      <c r="HE136" s="62"/>
      <c r="HF136" s="62"/>
      <c r="HG136" s="62"/>
      <c r="HH136" s="62"/>
      <c r="HI136" s="62"/>
      <c r="HJ136" s="62"/>
      <c r="HK136" s="62"/>
      <c r="HL136" s="62"/>
      <c r="HM136" s="62"/>
      <c r="HN136" s="62"/>
      <c r="HO136" s="62"/>
      <c r="HP136" s="62"/>
      <c r="HQ136" s="62"/>
      <c r="HR136" s="62"/>
      <c r="HS136" s="62"/>
      <c r="HT136" s="62"/>
      <c r="HU136" s="62"/>
      <c r="HV136" s="62"/>
      <c r="HW136" s="62"/>
    </row>
    <row r="137" spans="1:231" s="65" customFormat="1" ht="69.599999999999994" customHeight="1">
      <c r="A137" s="58" t="s">
        <v>151</v>
      </c>
      <c r="B137" s="58" t="s">
        <v>99</v>
      </c>
      <c r="C137" s="58" t="s">
        <v>99</v>
      </c>
      <c r="D137" s="58" t="s">
        <v>99</v>
      </c>
      <c r="E137" s="58" t="s">
        <v>73</v>
      </c>
      <c r="F137" s="109"/>
      <c r="G137" s="58" t="s">
        <v>409</v>
      </c>
      <c r="H137" s="58" t="s">
        <v>209</v>
      </c>
      <c r="I137" s="190"/>
      <c r="J137" s="190"/>
      <c r="K137" s="190"/>
      <c r="L137" s="190"/>
      <c r="M137" s="190"/>
      <c r="N137" s="190"/>
      <c r="O137" s="190"/>
      <c r="P137" s="160" t="s">
        <v>368</v>
      </c>
      <c r="Q137" s="39">
        <v>4784854</v>
      </c>
      <c r="R137" s="211" t="s">
        <v>804</v>
      </c>
      <c r="S137" s="211" t="s">
        <v>805</v>
      </c>
      <c r="T137" s="211" t="s">
        <v>806</v>
      </c>
      <c r="U137" s="211" t="s">
        <v>805</v>
      </c>
      <c r="V137" s="212">
        <v>43831</v>
      </c>
      <c r="W137" s="212">
        <v>44196</v>
      </c>
      <c r="X137" s="198">
        <v>4784854</v>
      </c>
      <c r="Y137" s="198" t="s">
        <v>673</v>
      </c>
      <c r="Z137" s="213" t="s">
        <v>674</v>
      </c>
      <c r="AA137" s="39"/>
      <c r="AB137" s="40">
        <f t="shared" si="4"/>
        <v>4784854</v>
      </c>
      <c r="AC137" s="61"/>
      <c r="AD137" s="61"/>
      <c r="AE137" s="61"/>
      <c r="AF137" s="61"/>
      <c r="AG137" s="61"/>
      <c r="AH137" s="61"/>
      <c r="AI137" s="61"/>
      <c r="AJ137" s="61"/>
      <c r="AK137" s="61"/>
      <c r="AL137" s="61"/>
      <c r="AM137" s="61"/>
      <c r="AN137" s="61"/>
      <c r="AO137" s="61"/>
      <c r="AP137" s="61"/>
      <c r="AQ137" s="61"/>
      <c r="AR137" s="61"/>
      <c r="AS137" s="61"/>
      <c r="AT137" s="61"/>
      <c r="AU137" s="61"/>
      <c r="AV137" s="61"/>
      <c r="AW137" s="61"/>
      <c r="AX137" s="61"/>
      <c r="AY137" s="61"/>
      <c r="AZ137" s="61"/>
      <c r="BA137" s="61"/>
      <c r="BB137" s="61"/>
      <c r="BC137" s="61"/>
      <c r="BD137" s="61"/>
      <c r="BE137" s="61"/>
      <c r="BF137" s="61"/>
      <c r="BG137" s="61"/>
      <c r="BH137" s="61"/>
      <c r="BI137" s="61"/>
      <c r="BJ137" s="61"/>
      <c r="BK137" s="61"/>
      <c r="BL137" s="61"/>
      <c r="BM137" s="61"/>
      <c r="BN137" s="61"/>
      <c r="BO137" s="61"/>
      <c r="BP137" s="39">
        <v>4784854</v>
      </c>
      <c r="BQ137" s="91"/>
      <c r="BR137" s="91"/>
      <c r="BS137" s="91"/>
      <c r="BT137" s="110"/>
      <c r="BU137" s="110"/>
      <c r="BV137" s="61"/>
      <c r="BW137" s="110"/>
      <c r="BX137" s="110"/>
      <c r="BY137" s="110"/>
      <c r="BZ137" s="61"/>
      <c r="CA137" s="61"/>
      <c r="CB137" s="61"/>
      <c r="CC137" s="61"/>
      <c r="CD137" s="61"/>
      <c r="CE137" s="61"/>
      <c r="CF137" s="61"/>
      <c r="CG137" s="61"/>
      <c r="CH137" s="61"/>
      <c r="CI137" s="61"/>
      <c r="CJ137" s="61"/>
      <c r="CK137" s="61"/>
      <c r="CL137" s="62"/>
      <c r="CM137" s="62"/>
      <c r="CN137" s="62"/>
      <c r="CO137" s="62"/>
      <c r="CP137" s="62"/>
      <c r="CQ137" s="62"/>
      <c r="CR137" s="62"/>
      <c r="CS137" s="62"/>
      <c r="CT137" s="62"/>
      <c r="CU137" s="62"/>
      <c r="CV137" s="62"/>
      <c r="CW137" s="62"/>
      <c r="CX137" s="62"/>
      <c r="CY137" s="62"/>
      <c r="CZ137" s="62"/>
      <c r="DA137" s="62"/>
      <c r="DB137" s="62"/>
      <c r="DC137" s="62"/>
      <c r="DD137" s="62"/>
      <c r="DE137" s="62"/>
      <c r="DF137" s="62"/>
      <c r="DG137" s="62"/>
      <c r="DH137" s="62"/>
      <c r="DI137" s="62"/>
      <c r="DJ137" s="62"/>
      <c r="DK137" s="62"/>
      <c r="DL137" s="62"/>
      <c r="DM137" s="62"/>
      <c r="DN137" s="62"/>
      <c r="DO137" s="62"/>
      <c r="DP137" s="62"/>
      <c r="DQ137" s="62"/>
      <c r="DR137" s="62"/>
      <c r="DS137" s="62"/>
      <c r="DT137" s="62"/>
      <c r="DU137" s="62"/>
      <c r="DV137" s="62"/>
      <c r="DW137" s="62"/>
      <c r="DX137" s="62"/>
      <c r="DY137" s="62"/>
      <c r="DZ137" s="62"/>
      <c r="EA137" s="62"/>
      <c r="EB137" s="62"/>
      <c r="EC137" s="62"/>
      <c r="ED137" s="62"/>
      <c r="EE137" s="62"/>
      <c r="EF137" s="62"/>
      <c r="EG137" s="62"/>
      <c r="EH137" s="62"/>
      <c r="EI137" s="62"/>
      <c r="EJ137" s="62"/>
      <c r="EK137" s="62"/>
      <c r="EL137" s="62"/>
      <c r="EM137" s="62"/>
      <c r="EN137" s="62"/>
      <c r="EO137" s="62"/>
      <c r="EP137" s="62"/>
      <c r="EQ137" s="62"/>
      <c r="ER137" s="62"/>
      <c r="ES137" s="62"/>
      <c r="ET137" s="62"/>
      <c r="EU137" s="62"/>
      <c r="EV137" s="62"/>
      <c r="EW137" s="62"/>
      <c r="EX137" s="62"/>
      <c r="EY137" s="62"/>
      <c r="EZ137" s="62"/>
      <c r="FA137" s="62"/>
      <c r="FB137" s="62"/>
      <c r="FC137" s="62"/>
      <c r="FD137" s="62"/>
      <c r="FE137" s="62"/>
      <c r="FF137" s="62"/>
      <c r="FG137" s="62"/>
      <c r="FH137" s="62"/>
      <c r="FI137" s="62"/>
      <c r="FJ137" s="62"/>
      <c r="FK137" s="62"/>
      <c r="FL137" s="62"/>
      <c r="FM137" s="62"/>
      <c r="FN137" s="62"/>
      <c r="FO137" s="62"/>
      <c r="FP137" s="62"/>
      <c r="FQ137" s="62"/>
      <c r="FR137" s="62"/>
      <c r="FS137" s="62"/>
      <c r="FT137" s="62"/>
      <c r="FU137" s="62"/>
      <c r="FV137" s="62"/>
      <c r="FW137" s="62"/>
      <c r="FX137" s="62"/>
      <c r="FY137" s="62"/>
      <c r="FZ137" s="62"/>
      <c r="GA137" s="62"/>
      <c r="GB137" s="62"/>
      <c r="GC137" s="62"/>
      <c r="GD137" s="62"/>
      <c r="GE137" s="62"/>
      <c r="GF137" s="62"/>
      <c r="GG137" s="62"/>
      <c r="GH137" s="62"/>
      <c r="GI137" s="62"/>
      <c r="GJ137" s="62"/>
      <c r="GK137" s="62"/>
      <c r="GL137" s="62"/>
      <c r="GM137" s="62"/>
      <c r="GN137" s="62"/>
      <c r="GO137" s="62"/>
      <c r="GP137" s="62"/>
      <c r="GQ137" s="62"/>
      <c r="GR137" s="62"/>
      <c r="GS137" s="62"/>
      <c r="GT137" s="62"/>
      <c r="GU137" s="62"/>
      <c r="GV137" s="62"/>
      <c r="GW137" s="62"/>
      <c r="GX137" s="62"/>
      <c r="GY137" s="62"/>
      <c r="GZ137" s="62"/>
      <c r="HA137" s="62"/>
      <c r="HB137" s="62"/>
      <c r="HC137" s="62"/>
      <c r="HD137" s="62"/>
      <c r="HE137" s="62"/>
      <c r="HF137" s="62"/>
      <c r="HG137" s="62"/>
      <c r="HH137" s="62"/>
      <c r="HI137" s="62"/>
      <c r="HJ137" s="62"/>
      <c r="HK137" s="62"/>
      <c r="HL137" s="62"/>
      <c r="HM137" s="62"/>
      <c r="HN137" s="62"/>
      <c r="HO137" s="62"/>
      <c r="HP137" s="62"/>
      <c r="HQ137" s="62"/>
      <c r="HR137" s="62"/>
      <c r="HS137" s="62"/>
      <c r="HT137" s="62"/>
      <c r="HU137" s="62"/>
      <c r="HV137" s="62"/>
      <c r="HW137" s="62"/>
    </row>
    <row r="138" spans="1:231" s="65" customFormat="1" ht="69.599999999999994" customHeight="1">
      <c r="A138" s="58" t="s">
        <v>151</v>
      </c>
      <c r="B138" s="58" t="s">
        <v>99</v>
      </c>
      <c r="C138" s="58" t="s">
        <v>99</v>
      </c>
      <c r="D138" s="58" t="s">
        <v>99</v>
      </c>
      <c r="E138" s="58" t="s">
        <v>73</v>
      </c>
      <c r="F138" s="109"/>
      <c r="G138" s="58" t="s">
        <v>410</v>
      </c>
      <c r="H138" s="58" t="s">
        <v>209</v>
      </c>
      <c r="I138" s="190"/>
      <c r="J138" s="190"/>
      <c r="K138" s="190"/>
      <c r="L138" s="190"/>
      <c r="M138" s="190"/>
      <c r="N138" s="190"/>
      <c r="O138" s="190"/>
      <c r="P138" s="160" t="s">
        <v>369</v>
      </c>
      <c r="Q138" s="39">
        <v>642118625</v>
      </c>
      <c r="R138" s="211" t="s">
        <v>807</v>
      </c>
      <c r="S138" s="211" t="s">
        <v>808</v>
      </c>
      <c r="T138" s="211" t="s">
        <v>809</v>
      </c>
      <c r="U138" s="211" t="s">
        <v>810</v>
      </c>
      <c r="V138" s="212">
        <v>43831</v>
      </c>
      <c r="W138" s="212">
        <v>44196</v>
      </c>
      <c r="X138" s="198">
        <v>642118625</v>
      </c>
      <c r="Y138" s="198" t="s">
        <v>673</v>
      </c>
      <c r="Z138" s="213" t="s">
        <v>674</v>
      </c>
      <c r="AA138" s="39"/>
      <c r="AB138" s="40">
        <f t="shared" si="4"/>
        <v>642118625</v>
      </c>
      <c r="AC138" s="61"/>
      <c r="AD138" s="61"/>
      <c r="AE138" s="61"/>
      <c r="AF138" s="61"/>
      <c r="AG138" s="61"/>
      <c r="AH138" s="61"/>
      <c r="AI138" s="61"/>
      <c r="AJ138" s="61"/>
      <c r="AK138" s="61"/>
      <c r="AL138" s="61"/>
      <c r="AM138" s="61"/>
      <c r="AN138" s="61"/>
      <c r="AO138" s="61"/>
      <c r="AP138" s="61"/>
      <c r="AQ138" s="61"/>
      <c r="AR138" s="61"/>
      <c r="AS138" s="61"/>
      <c r="AT138" s="61"/>
      <c r="AU138" s="61"/>
      <c r="AV138" s="61"/>
      <c r="AW138" s="61"/>
      <c r="AX138" s="61"/>
      <c r="AY138" s="61"/>
      <c r="AZ138" s="61"/>
      <c r="BA138" s="61"/>
      <c r="BB138" s="61"/>
      <c r="BC138" s="61"/>
      <c r="BD138" s="61"/>
      <c r="BE138" s="61"/>
      <c r="BF138" s="61"/>
      <c r="BG138" s="61"/>
      <c r="BH138" s="61"/>
      <c r="BI138" s="61"/>
      <c r="BJ138" s="61"/>
      <c r="BK138" s="61"/>
      <c r="BL138" s="61"/>
      <c r="BM138" s="61"/>
      <c r="BN138" s="61"/>
      <c r="BO138" s="61"/>
      <c r="BP138" s="39">
        <v>642118625</v>
      </c>
      <c r="BQ138" s="91"/>
      <c r="BR138" s="91"/>
      <c r="BS138" s="91"/>
      <c r="BT138" s="110"/>
      <c r="BU138" s="110"/>
      <c r="BV138" s="61"/>
      <c r="BW138" s="110"/>
      <c r="BX138" s="110"/>
      <c r="BY138" s="110"/>
      <c r="BZ138" s="61"/>
      <c r="CA138" s="61"/>
      <c r="CB138" s="61"/>
      <c r="CC138" s="61"/>
      <c r="CD138" s="61"/>
      <c r="CE138" s="61"/>
      <c r="CF138" s="61"/>
      <c r="CG138" s="61"/>
      <c r="CH138" s="61"/>
      <c r="CI138" s="61"/>
      <c r="CJ138" s="61"/>
      <c r="CK138" s="61"/>
      <c r="CL138" s="62"/>
      <c r="CM138" s="62"/>
      <c r="CN138" s="62"/>
      <c r="CO138" s="62"/>
      <c r="CP138" s="62"/>
      <c r="CQ138" s="62"/>
      <c r="CR138" s="62"/>
      <c r="CS138" s="62"/>
      <c r="CT138" s="62"/>
      <c r="CU138" s="62"/>
      <c r="CV138" s="62"/>
      <c r="CW138" s="62"/>
      <c r="CX138" s="62"/>
      <c r="CY138" s="62"/>
      <c r="CZ138" s="62"/>
      <c r="DA138" s="62"/>
      <c r="DB138" s="62"/>
      <c r="DC138" s="62"/>
      <c r="DD138" s="62"/>
      <c r="DE138" s="62"/>
      <c r="DF138" s="62"/>
      <c r="DG138" s="62"/>
      <c r="DH138" s="62"/>
      <c r="DI138" s="62"/>
      <c r="DJ138" s="62"/>
      <c r="DK138" s="62"/>
      <c r="DL138" s="62"/>
      <c r="DM138" s="62"/>
      <c r="DN138" s="62"/>
      <c r="DO138" s="62"/>
      <c r="DP138" s="62"/>
      <c r="DQ138" s="62"/>
      <c r="DR138" s="62"/>
      <c r="DS138" s="62"/>
      <c r="DT138" s="62"/>
      <c r="DU138" s="62"/>
      <c r="DV138" s="62"/>
      <c r="DW138" s="62"/>
      <c r="DX138" s="62"/>
      <c r="DY138" s="62"/>
      <c r="DZ138" s="62"/>
      <c r="EA138" s="62"/>
      <c r="EB138" s="62"/>
      <c r="EC138" s="62"/>
      <c r="ED138" s="62"/>
      <c r="EE138" s="62"/>
      <c r="EF138" s="62"/>
      <c r="EG138" s="62"/>
      <c r="EH138" s="62"/>
      <c r="EI138" s="62"/>
      <c r="EJ138" s="62"/>
      <c r="EK138" s="62"/>
      <c r="EL138" s="62"/>
      <c r="EM138" s="62"/>
      <c r="EN138" s="62"/>
      <c r="EO138" s="62"/>
      <c r="EP138" s="62"/>
      <c r="EQ138" s="62"/>
      <c r="ER138" s="62"/>
      <c r="ES138" s="62"/>
      <c r="ET138" s="62"/>
      <c r="EU138" s="62"/>
      <c r="EV138" s="62"/>
      <c r="EW138" s="62"/>
      <c r="EX138" s="62"/>
      <c r="EY138" s="62"/>
      <c r="EZ138" s="62"/>
      <c r="FA138" s="62"/>
      <c r="FB138" s="62"/>
      <c r="FC138" s="62"/>
      <c r="FD138" s="62"/>
      <c r="FE138" s="62"/>
      <c r="FF138" s="62"/>
      <c r="FG138" s="62"/>
      <c r="FH138" s="62"/>
      <c r="FI138" s="62"/>
      <c r="FJ138" s="62"/>
      <c r="FK138" s="62"/>
      <c r="FL138" s="62"/>
      <c r="FM138" s="62"/>
      <c r="FN138" s="62"/>
      <c r="FO138" s="62"/>
      <c r="FP138" s="62"/>
      <c r="FQ138" s="62"/>
      <c r="FR138" s="62"/>
      <c r="FS138" s="62"/>
      <c r="FT138" s="62"/>
      <c r="FU138" s="62"/>
      <c r="FV138" s="62"/>
      <c r="FW138" s="62"/>
      <c r="FX138" s="62"/>
      <c r="FY138" s="62"/>
      <c r="FZ138" s="62"/>
      <c r="GA138" s="62"/>
      <c r="GB138" s="62"/>
      <c r="GC138" s="62"/>
      <c r="GD138" s="62"/>
      <c r="GE138" s="62"/>
      <c r="GF138" s="62"/>
      <c r="GG138" s="62"/>
      <c r="GH138" s="62"/>
      <c r="GI138" s="62"/>
      <c r="GJ138" s="62"/>
      <c r="GK138" s="62"/>
      <c r="GL138" s="62"/>
      <c r="GM138" s="62"/>
      <c r="GN138" s="62"/>
      <c r="GO138" s="62"/>
      <c r="GP138" s="62"/>
      <c r="GQ138" s="62"/>
      <c r="GR138" s="62"/>
      <c r="GS138" s="62"/>
      <c r="GT138" s="62"/>
      <c r="GU138" s="62"/>
      <c r="GV138" s="62"/>
      <c r="GW138" s="62"/>
      <c r="GX138" s="62"/>
      <c r="GY138" s="62"/>
      <c r="GZ138" s="62"/>
      <c r="HA138" s="62"/>
      <c r="HB138" s="62"/>
      <c r="HC138" s="62"/>
      <c r="HD138" s="62"/>
      <c r="HE138" s="62"/>
      <c r="HF138" s="62"/>
      <c r="HG138" s="62"/>
      <c r="HH138" s="62"/>
      <c r="HI138" s="62"/>
      <c r="HJ138" s="62"/>
      <c r="HK138" s="62"/>
      <c r="HL138" s="62"/>
      <c r="HM138" s="62"/>
      <c r="HN138" s="62"/>
      <c r="HO138" s="62"/>
      <c r="HP138" s="62"/>
      <c r="HQ138" s="62"/>
      <c r="HR138" s="62"/>
      <c r="HS138" s="62"/>
      <c r="HT138" s="62"/>
      <c r="HU138" s="62"/>
      <c r="HV138" s="62"/>
      <c r="HW138" s="62"/>
    </row>
    <row r="139" spans="1:231" s="65" customFormat="1" ht="69.599999999999994" customHeight="1">
      <c r="A139" s="58" t="s">
        <v>151</v>
      </c>
      <c r="B139" s="58" t="s">
        <v>99</v>
      </c>
      <c r="C139" s="58" t="s">
        <v>99</v>
      </c>
      <c r="D139" s="58" t="s">
        <v>99</v>
      </c>
      <c r="E139" s="58" t="s">
        <v>73</v>
      </c>
      <c r="F139" s="109"/>
      <c r="G139" s="58" t="s">
        <v>411</v>
      </c>
      <c r="H139" s="58" t="s">
        <v>209</v>
      </c>
      <c r="I139" s="190"/>
      <c r="J139" s="190"/>
      <c r="K139" s="190"/>
      <c r="L139" s="190"/>
      <c r="M139" s="190"/>
      <c r="N139" s="190"/>
      <c r="O139" s="190"/>
      <c r="P139" s="160" t="s">
        <v>195</v>
      </c>
      <c r="Q139" s="39">
        <v>42000000</v>
      </c>
      <c r="R139" s="211" t="s">
        <v>811</v>
      </c>
      <c r="S139" s="211" t="s">
        <v>812</v>
      </c>
      <c r="T139" s="211" t="s">
        <v>813</v>
      </c>
      <c r="U139" s="211" t="s">
        <v>814</v>
      </c>
      <c r="V139" s="212">
        <v>43831</v>
      </c>
      <c r="W139" s="212">
        <v>44196</v>
      </c>
      <c r="X139" s="198">
        <v>42000000</v>
      </c>
      <c r="Y139" s="198" t="s">
        <v>673</v>
      </c>
      <c r="Z139" s="213" t="s">
        <v>674</v>
      </c>
      <c r="AA139" s="39"/>
      <c r="AB139" s="40">
        <f t="shared" si="4"/>
        <v>42000000</v>
      </c>
      <c r="AC139" s="61"/>
      <c r="AD139" s="61"/>
      <c r="AE139" s="61"/>
      <c r="AF139" s="61"/>
      <c r="AG139" s="61"/>
      <c r="AH139" s="61"/>
      <c r="AI139" s="61"/>
      <c r="AJ139" s="61"/>
      <c r="AK139" s="61"/>
      <c r="AL139" s="61"/>
      <c r="AM139" s="61"/>
      <c r="AN139" s="61"/>
      <c r="AO139" s="61"/>
      <c r="AP139" s="61"/>
      <c r="AQ139" s="61"/>
      <c r="AR139" s="61"/>
      <c r="AS139" s="61"/>
      <c r="AT139" s="61"/>
      <c r="AU139" s="61"/>
      <c r="AV139" s="61"/>
      <c r="AW139" s="61"/>
      <c r="AX139" s="61"/>
      <c r="AY139" s="61"/>
      <c r="AZ139" s="61"/>
      <c r="BA139" s="61"/>
      <c r="BB139" s="61"/>
      <c r="BC139" s="61"/>
      <c r="BD139" s="61"/>
      <c r="BE139" s="61"/>
      <c r="BF139" s="61"/>
      <c r="BG139" s="61"/>
      <c r="BH139" s="61"/>
      <c r="BI139" s="61"/>
      <c r="BJ139" s="61"/>
      <c r="BK139" s="61"/>
      <c r="BL139" s="61"/>
      <c r="BM139" s="61"/>
      <c r="BN139" s="61"/>
      <c r="BO139" s="61"/>
      <c r="BP139" s="39">
        <v>42000000</v>
      </c>
      <c r="BQ139" s="91"/>
      <c r="BR139" s="91"/>
      <c r="BS139" s="91"/>
      <c r="BT139" s="110"/>
      <c r="BU139" s="110"/>
      <c r="BV139" s="61"/>
      <c r="BW139" s="110"/>
      <c r="BX139" s="110"/>
      <c r="BY139" s="110"/>
      <c r="BZ139" s="61"/>
      <c r="CA139" s="61"/>
      <c r="CB139" s="61"/>
      <c r="CC139" s="61"/>
      <c r="CD139" s="61"/>
      <c r="CE139" s="61"/>
      <c r="CF139" s="61"/>
      <c r="CG139" s="61"/>
      <c r="CH139" s="61"/>
      <c r="CI139" s="61"/>
      <c r="CJ139" s="61"/>
      <c r="CK139" s="61"/>
      <c r="CL139" s="62"/>
      <c r="CM139" s="62"/>
      <c r="CN139" s="62"/>
      <c r="CO139" s="62"/>
      <c r="CP139" s="62"/>
      <c r="CQ139" s="62"/>
      <c r="CR139" s="62"/>
      <c r="CS139" s="62"/>
      <c r="CT139" s="62"/>
      <c r="CU139" s="62"/>
      <c r="CV139" s="62"/>
      <c r="CW139" s="62"/>
      <c r="CX139" s="62"/>
      <c r="CY139" s="62"/>
      <c r="CZ139" s="62"/>
      <c r="DA139" s="62"/>
      <c r="DB139" s="62"/>
      <c r="DC139" s="62"/>
      <c r="DD139" s="62"/>
      <c r="DE139" s="62"/>
      <c r="DF139" s="62"/>
      <c r="DG139" s="62"/>
      <c r="DH139" s="62"/>
      <c r="DI139" s="62"/>
      <c r="DJ139" s="62"/>
      <c r="DK139" s="62"/>
      <c r="DL139" s="62"/>
      <c r="DM139" s="62"/>
      <c r="DN139" s="62"/>
      <c r="DO139" s="62"/>
      <c r="DP139" s="62"/>
      <c r="DQ139" s="62"/>
      <c r="DR139" s="62"/>
      <c r="DS139" s="62"/>
      <c r="DT139" s="62"/>
      <c r="DU139" s="62"/>
      <c r="DV139" s="62"/>
      <c r="DW139" s="62"/>
      <c r="DX139" s="62"/>
      <c r="DY139" s="62"/>
      <c r="DZ139" s="62"/>
      <c r="EA139" s="62"/>
      <c r="EB139" s="62"/>
      <c r="EC139" s="62"/>
      <c r="ED139" s="62"/>
      <c r="EE139" s="62"/>
      <c r="EF139" s="62"/>
      <c r="EG139" s="62"/>
      <c r="EH139" s="62"/>
      <c r="EI139" s="62"/>
      <c r="EJ139" s="62"/>
      <c r="EK139" s="62"/>
      <c r="EL139" s="62"/>
      <c r="EM139" s="62"/>
      <c r="EN139" s="62"/>
      <c r="EO139" s="62"/>
      <c r="EP139" s="62"/>
      <c r="EQ139" s="62"/>
      <c r="ER139" s="62"/>
      <c r="ES139" s="62"/>
      <c r="ET139" s="62"/>
      <c r="EU139" s="62"/>
      <c r="EV139" s="62"/>
      <c r="EW139" s="62"/>
      <c r="EX139" s="62"/>
      <c r="EY139" s="62"/>
      <c r="EZ139" s="62"/>
      <c r="FA139" s="62"/>
      <c r="FB139" s="62"/>
      <c r="FC139" s="62"/>
      <c r="FD139" s="62"/>
      <c r="FE139" s="62"/>
      <c r="FF139" s="62"/>
      <c r="FG139" s="62"/>
      <c r="FH139" s="62"/>
      <c r="FI139" s="62"/>
      <c r="FJ139" s="62"/>
      <c r="FK139" s="62"/>
      <c r="FL139" s="62"/>
      <c r="FM139" s="62"/>
      <c r="FN139" s="62"/>
      <c r="FO139" s="62"/>
      <c r="FP139" s="62"/>
      <c r="FQ139" s="62"/>
      <c r="FR139" s="62"/>
      <c r="FS139" s="62"/>
      <c r="FT139" s="62"/>
      <c r="FU139" s="62"/>
      <c r="FV139" s="62"/>
      <c r="FW139" s="62"/>
      <c r="FX139" s="62"/>
      <c r="FY139" s="62"/>
      <c r="FZ139" s="62"/>
      <c r="GA139" s="62"/>
      <c r="GB139" s="62"/>
      <c r="GC139" s="62"/>
      <c r="GD139" s="62"/>
      <c r="GE139" s="62"/>
      <c r="GF139" s="62"/>
      <c r="GG139" s="62"/>
      <c r="GH139" s="62"/>
      <c r="GI139" s="62"/>
      <c r="GJ139" s="62"/>
      <c r="GK139" s="62"/>
      <c r="GL139" s="62"/>
      <c r="GM139" s="62"/>
      <c r="GN139" s="62"/>
      <c r="GO139" s="62"/>
      <c r="GP139" s="62"/>
      <c r="GQ139" s="62"/>
      <c r="GR139" s="62"/>
      <c r="GS139" s="62"/>
      <c r="GT139" s="62"/>
      <c r="GU139" s="62"/>
      <c r="GV139" s="62"/>
      <c r="GW139" s="62"/>
      <c r="GX139" s="62"/>
      <c r="GY139" s="62"/>
      <c r="GZ139" s="62"/>
      <c r="HA139" s="62"/>
      <c r="HB139" s="62"/>
      <c r="HC139" s="62"/>
      <c r="HD139" s="62"/>
      <c r="HE139" s="62"/>
      <c r="HF139" s="62"/>
      <c r="HG139" s="62"/>
      <c r="HH139" s="62"/>
      <c r="HI139" s="62"/>
      <c r="HJ139" s="62"/>
      <c r="HK139" s="62"/>
      <c r="HL139" s="62"/>
      <c r="HM139" s="62"/>
      <c r="HN139" s="62"/>
      <c r="HO139" s="62"/>
      <c r="HP139" s="62"/>
      <c r="HQ139" s="62"/>
      <c r="HR139" s="62"/>
      <c r="HS139" s="62"/>
      <c r="HT139" s="62"/>
      <c r="HU139" s="62"/>
      <c r="HV139" s="62"/>
      <c r="HW139" s="62"/>
    </row>
    <row r="140" spans="1:231" s="65" customFormat="1" ht="69.599999999999994" customHeight="1">
      <c r="A140" s="58" t="s">
        <v>151</v>
      </c>
      <c r="B140" s="58" t="s">
        <v>99</v>
      </c>
      <c r="C140" s="58" t="s">
        <v>99</v>
      </c>
      <c r="D140" s="58" t="s">
        <v>99</v>
      </c>
      <c r="E140" s="58" t="s">
        <v>73</v>
      </c>
      <c r="F140" s="109"/>
      <c r="G140" s="58" t="s">
        <v>412</v>
      </c>
      <c r="H140" s="58" t="s">
        <v>209</v>
      </c>
      <c r="I140" s="190"/>
      <c r="J140" s="190"/>
      <c r="K140" s="190"/>
      <c r="L140" s="190"/>
      <c r="M140" s="190"/>
      <c r="N140" s="190"/>
      <c r="O140" s="190"/>
      <c r="P140" s="160" t="s">
        <v>370</v>
      </c>
      <c r="Q140" s="39">
        <v>946698925</v>
      </c>
      <c r="R140" s="211" t="s">
        <v>815</v>
      </c>
      <c r="S140" s="211" t="s">
        <v>816</v>
      </c>
      <c r="T140" s="211" t="s">
        <v>817</v>
      </c>
      <c r="U140" s="211" t="s">
        <v>818</v>
      </c>
      <c r="V140" s="212">
        <v>43831</v>
      </c>
      <c r="W140" s="212">
        <v>44196</v>
      </c>
      <c r="X140" s="198">
        <v>946698925</v>
      </c>
      <c r="Y140" s="198" t="s">
        <v>673</v>
      </c>
      <c r="Z140" s="213" t="s">
        <v>674</v>
      </c>
      <c r="AA140" s="39"/>
      <c r="AB140" s="40">
        <f t="shared" si="4"/>
        <v>946698925</v>
      </c>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39">
        <v>946698925</v>
      </c>
      <c r="BQ140" s="91"/>
      <c r="BR140" s="91"/>
      <c r="BS140" s="91"/>
      <c r="BT140" s="110"/>
      <c r="BU140" s="110"/>
      <c r="BV140" s="61"/>
      <c r="BW140" s="110"/>
      <c r="BX140" s="110"/>
      <c r="BY140" s="110"/>
      <c r="BZ140" s="61"/>
      <c r="CA140" s="61"/>
      <c r="CB140" s="61"/>
      <c r="CC140" s="61"/>
      <c r="CD140" s="61"/>
      <c r="CE140" s="61"/>
      <c r="CF140" s="61"/>
      <c r="CG140" s="61"/>
      <c r="CH140" s="61"/>
      <c r="CI140" s="61"/>
      <c r="CJ140" s="61"/>
      <c r="CK140" s="61"/>
      <c r="CL140" s="62"/>
      <c r="CM140" s="62"/>
      <c r="CN140" s="62"/>
      <c r="CO140" s="62"/>
      <c r="CP140" s="62"/>
      <c r="CQ140" s="62"/>
      <c r="CR140" s="62"/>
      <c r="CS140" s="62"/>
      <c r="CT140" s="62"/>
      <c r="CU140" s="62"/>
      <c r="CV140" s="62"/>
      <c r="CW140" s="62"/>
      <c r="CX140" s="62"/>
      <c r="CY140" s="62"/>
      <c r="CZ140" s="62"/>
      <c r="DA140" s="62"/>
      <c r="DB140" s="62"/>
      <c r="DC140" s="62"/>
      <c r="DD140" s="62"/>
      <c r="DE140" s="62"/>
      <c r="DF140" s="62"/>
      <c r="DG140" s="62"/>
      <c r="DH140" s="62"/>
      <c r="DI140" s="62"/>
      <c r="DJ140" s="62"/>
      <c r="DK140" s="62"/>
      <c r="DL140" s="62"/>
      <c r="DM140" s="62"/>
      <c r="DN140" s="62"/>
      <c r="DO140" s="62"/>
      <c r="DP140" s="62"/>
      <c r="DQ140" s="62"/>
      <c r="DR140" s="62"/>
      <c r="DS140" s="62"/>
      <c r="DT140" s="62"/>
      <c r="DU140" s="62"/>
      <c r="DV140" s="62"/>
      <c r="DW140" s="62"/>
      <c r="DX140" s="62"/>
      <c r="DY140" s="62"/>
      <c r="DZ140" s="62"/>
      <c r="EA140" s="62"/>
      <c r="EB140" s="62"/>
      <c r="EC140" s="62"/>
      <c r="ED140" s="62"/>
      <c r="EE140" s="62"/>
      <c r="EF140" s="62"/>
      <c r="EG140" s="62"/>
      <c r="EH140" s="62"/>
      <c r="EI140" s="62"/>
      <c r="EJ140" s="62"/>
      <c r="EK140" s="62"/>
      <c r="EL140" s="62"/>
      <c r="EM140" s="62"/>
      <c r="EN140" s="62"/>
      <c r="EO140" s="62"/>
      <c r="EP140" s="62"/>
      <c r="EQ140" s="62"/>
      <c r="ER140" s="62"/>
      <c r="ES140" s="62"/>
      <c r="ET140" s="62"/>
      <c r="EU140" s="62"/>
      <c r="EV140" s="62"/>
      <c r="EW140" s="62"/>
      <c r="EX140" s="62"/>
      <c r="EY140" s="62"/>
      <c r="EZ140" s="62"/>
      <c r="FA140" s="62"/>
      <c r="FB140" s="62"/>
      <c r="FC140" s="62"/>
      <c r="FD140" s="62"/>
      <c r="FE140" s="62"/>
      <c r="FF140" s="62"/>
      <c r="FG140" s="62"/>
      <c r="FH140" s="62"/>
      <c r="FI140" s="62"/>
      <c r="FJ140" s="62"/>
      <c r="FK140" s="62"/>
      <c r="FL140" s="62"/>
      <c r="FM140" s="62"/>
      <c r="FN140" s="62"/>
      <c r="FO140" s="62"/>
      <c r="FP140" s="62"/>
      <c r="FQ140" s="62"/>
      <c r="FR140" s="62"/>
      <c r="FS140" s="62"/>
      <c r="FT140" s="62"/>
      <c r="FU140" s="62"/>
      <c r="FV140" s="62"/>
      <c r="FW140" s="62"/>
      <c r="FX140" s="62"/>
      <c r="FY140" s="62"/>
      <c r="FZ140" s="62"/>
      <c r="GA140" s="62"/>
      <c r="GB140" s="62"/>
      <c r="GC140" s="62"/>
      <c r="GD140" s="62"/>
      <c r="GE140" s="62"/>
      <c r="GF140" s="62"/>
      <c r="GG140" s="62"/>
      <c r="GH140" s="62"/>
      <c r="GI140" s="62"/>
      <c r="GJ140" s="62"/>
      <c r="GK140" s="62"/>
      <c r="GL140" s="62"/>
      <c r="GM140" s="62"/>
      <c r="GN140" s="62"/>
      <c r="GO140" s="62"/>
      <c r="GP140" s="62"/>
      <c r="GQ140" s="62"/>
      <c r="GR140" s="62"/>
      <c r="GS140" s="62"/>
      <c r="GT140" s="62"/>
      <c r="GU140" s="62"/>
      <c r="GV140" s="62"/>
      <c r="GW140" s="62"/>
      <c r="GX140" s="62"/>
      <c r="GY140" s="62"/>
      <c r="GZ140" s="62"/>
      <c r="HA140" s="62"/>
      <c r="HB140" s="62"/>
      <c r="HC140" s="62"/>
      <c r="HD140" s="62"/>
      <c r="HE140" s="62"/>
      <c r="HF140" s="62"/>
      <c r="HG140" s="62"/>
      <c r="HH140" s="62"/>
      <c r="HI140" s="62"/>
      <c r="HJ140" s="62"/>
      <c r="HK140" s="62"/>
      <c r="HL140" s="62"/>
      <c r="HM140" s="62"/>
      <c r="HN140" s="62"/>
      <c r="HO140" s="62"/>
      <c r="HP140" s="62"/>
      <c r="HQ140" s="62"/>
      <c r="HR140" s="62"/>
      <c r="HS140" s="62"/>
      <c r="HT140" s="62"/>
      <c r="HU140" s="62"/>
      <c r="HV140" s="62"/>
      <c r="HW140" s="62"/>
    </row>
    <row r="141" spans="1:231" s="65" customFormat="1" ht="69.599999999999994" customHeight="1">
      <c r="A141" s="58" t="s">
        <v>151</v>
      </c>
      <c r="B141" s="58" t="s">
        <v>99</v>
      </c>
      <c r="C141" s="58" t="s">
        <v>99</v>
      </c>
      <c r="D141" s="58" t="s">
        <v>99</v>
      </c>
      <c r="E141" s="58" t="s">
        <v>73</v>
      </c>
      <c r="F141" s="109"/>
      <c r="G141" s="58" t="s">
        <v>413</v>
      </c>
      <c r="H141" s="58" t="s">
        <v>209</v>
      </c>
      <c r="I141" s="190"/>
      <c r="J141" s="190"/>
      <c r="K141" s="190"/>
      <c r="L141" s="190"/>
      <c r="M141" s="190"/>
      <c r="N141" s="190"/>
      <c r="O141" s="190"/>
      <c r="P141" s="160" t="s">
        <v>194</v>
      </c>
      <c r="Q141" s="39">
        <v>276359802</v>
      </c>
      <c r="R141" s="211" t="s">
        <v>819</v>
      </c>
      <c r="S141" s="211" t="s">
        <v>820</v>
      </c>
      <c r="T141" s="211" t="s">
        <v>821</v>
      </c>
      <c r="U141" s="211" t="s">
        <v>822</v>
      </c>
      <c r="V141" s="212">
        <v>43831</v>
      </c>
      <c r="W141" s="212">
        <v>44196</v>
      </c>
      <c r="X141" s="198">
        <v>276359802</v>
      </c>
      <c r="Y141" s="198" t="s">
        <v>673</v>
      </c>
      <c r="Z141" s="213" t="s">
        <v>674</v>
      </c>
      <c r="AA141" s="39"/>
      <c r="AB141" s="40">
        <f t="shared" si="4"/>
        <v>276359802</v>
      </c>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1"/>
      <c r="AY141" s="61"/>
      <c r="AZ141" s="61"/>
      <c r="BA141" s="61"/>
      <c r="BB141" s="61"/>
      <c r="BC141" s="61"/>
      <c r="BD141" s="61"/>
      <c r="BE141" s="61"/>
      <c r="BF141" s="61"/>
      <c r="BG141" s="61"/>
      <c r="BH141" s="61"/>
      <c r="BI141" s="61"/>
      <c r="BJ141" s="61"/>
      <c r="BK141" s="61"/>
      <c r="BL141" s="61"/>
      <c r="BM141" s="61"/>
      <c r="BN141" s="61"/>
      <c r="BO141" s="61"/>
      <c r="BP141" s="39">
        <v>276359802</v>
      </c>
      <c r="BQ141" s="91"/>
      <c r="BR141" s="91"/>
      <c r="BS141" s="91"/>
      <c r="BT141" s="110"/>
      <c r="BU141" s="110"/>
      <c r="BV141" s="61"/>
      <c r="BW141" s="110"/>
      <c r="BX141" s="110"/>
      <c r="BY141" s="110"/>
      <c r="BZ141" s="61"/>
      <c r="CA141" s="61"/>
      <c r="CB141" s="61"/>
      <c r="CC141" s="61"/>
      <c r="CD141" s="61"/>
      <c r="CE141" s="61"/>
      <c r="CF141" s="61"/>
      <c r="CG141" s="61"/>
      <c r="CH141" s="61"/>
      <c r="CI141" s="61"/>
      <c r="CJ141" s="61"/>
      <c r="CK141" s="61"/>
      <c r="CL141" s="62"/>
      <c r="CM141" s="62"/>
      <c r="CN141" s="62"/>
      <c r="CO141" s="62"/>
      <c r="CP141" s="62"/>
      <c r="CQ141" s="62"/>
      <c r="CR141" s="62"/>
      <c r="CS141" s="62"/>
      <c r="CT141" s="62"/>
      <c r="CU141" s="62"/>
      <c r="CV141" s="62"/>
      <c r="CW141" s="62"/>
      <c r="CX141" s="62"/>
      <c r="CY141" s="62"/>
      <c r="CZ141" s="62"/>
      <c r="DA141" s="62"/>
      <c r="DB141" s="62"/>
      <c r="DC141" s="62"/>
      <c r="DD141" s="62"/>
      <c r="DE141" s="62"/>
      <c r="DF141" s="62"/>
      <c r="DG141" s="62"/>
      <c r="DH141" s="62"/>
      <c r="DI141" s="62"/>
      <c r="DJ141" s="62"/>
      <c r="DK141" s="62"/>
      <c r="DL141" s="62"/>
      <c r="DM141" s="62"/>
      <c r="DN141" s="62"/>
      <c r="DO141" s="62"/>
      <c r="DP141" s="62"/>
      <c r="DQ141" s="62"/>
      <c r="DR141" s="62"/>
      <c r="DS141" s="62"/>
      <c r="DT141" s="62"/>
      <c r="DU141" s="62"/>
      <c r="DV141" s="62"/>
      <c r="DW141" s="62"/>
      <c r="DX141" s="62"/>
      <c r="DY141" s="62"/>
      <c r="DZ141" s="62"/>
      <c r="EA141" s="62"/>
      <c r="EB141" s="62"/>
      <c r="EC141" s="62"/>
      <c r="ED141" s="62"/>
      <c r="EE141" s="62"/>
      <c r="EF141" s="62"/>
      <c r="EG141" s="62"/>
      <c r="EH141" s="62"/>
      <c r="EI141" s="62"/>
      <c r="EJ141" s="62"/>
      <c r="EK141" s="62"/>
      <c r="EL141" s="62"/>
      <c r="EM141" s="62"/>
      <c r="EN141" s="62"/>
      <c r="EO141" s="62"/>
      <c r="EP141" s="62"/>
      <c r="EQ141" s="62"/>
      <c r="ER141" s="62"/>
      <c r="ES141" s="62"/>
      <c r="ET141" s="62"/>
      <c r="EU141" s="62"/>
      <c r="EV141" s="62"/>
      <c r="EW141" s="62"/>
      <c r="EX141" s="62"/>
      <c r="EY141" s="62"/>
      <c r="EZ141" s="62"/>
      <c r="FA141" s="62"/>
      <c r="FB141" s="62"/>
      <c r="FC141" s="62"/>
      <c r="FD141" s="62"/>
      <c r="FE141" s="62"/>
      <c r="FF141" s="62"/>
      <c r="FG141" s="62"/>
      <c r="FH141" s="62"/>
      <c r="FI141" s="62"/>
      <c r="FJ141" s="62"/>
      <c r="FK141" s="62"/>
      <c r="FL141" s="62"/>
      <c r="FM141" s="62"/>
      <c r="FN141" s="62"/>
      <c r="FO141" s="62"/>
      <c r="FP141" s="62"/>
      <c r="FQ141" s="62"/>
      <c r="FR141" s="62"/>
      <c r="FS141" s="62"/>
      <c r="FT141" s="62"/>
      <c r="FU141" s="62"/>
      <c r="FV141" s="62"/>
      <c r="FW141" s="62"/>
      <c r="FX141" s="62"/>
      <c r="FY141" s="62"/>
      <c r="FZ141" s="62"/>
      <c r="GA141" s="62"/>
      <c r="GB141" s="62"/>
      <c r="GC141" s="62"/>
      <c r="GD141" s="62"/>
      <c r="GE141" s="62"/>
      <c r="GF141" s="62"/>
      <c r="GG141" s="62"/>
      <c r="GH141" s="62"/>
      <c r="GI141" s="62"/>
      <c r="GJ141" s="62"/>
      <c r="GK141" s="62"/>
      <c r="GL141" s="62"/>
      <c r="GM141" s="62"/>
      <c r="GN141" s="62"/>
      <c r="GO141" s="62"/>
      <c r="GP141" s="62"/>
      <c r="GQ141" s="62"/>
      <c r="GR141" s="62"/>
      <c r="GS141" s="62"/>
      <c r="GT141" s="62"/>
      <c r="GU141" s="62"/>
      <c r="GV141" s="62"/>
      <c r="GW141" s="62"/>
      <c r="GX141" s="62"/>
      <c r="GY141" s="62"/>
      <c r="GZ141" s="62"/>
      <c r="HA141" s="62"/>
      <c r="HB141" s="62"/>
      <c r="HC141" s="62"/>
      <c r="HD141" s="62"/>
      <c r="HE141" s="62"/>
      <c r="HF141" s="62"/>
      <c r="HG141" s="62"/>
      <c r="HH141" s="62"/>
      <c r="HI141" s="62"/>
      <c r="HJ141" s="62"/>
      <c r="HK141" s="62"/>
      <c r="HL141" s="62"/>
      <c r="HM141" s="62"/>
      <c r="HN141" s="62"/>
      <c r="HO141" s="62"/>
      <c r="HP141" s="62"/>
      <c r="HQ141" s="62"/>
      <c r="HR141" s="62"/>
      <c r="HS141" s="62"/>
      <c r="HT141" s="62"/>
      <c r="HU141" s="62"/>
      <c r="HV141" s="62"/>
      <c r="HW141" s="62"/>
    </row>
    <row r="142" spans="1:231" s="65" customFormat="1" ht="69.599999999999994" customHeight="1">
      <c r="A142" s="58" t="s">
        <v>151</v>
      </c>
      <c r="B142" s="58" t="s">
        <v>99</v>
      </c>
      <c r="C142" s="58" t="s">
        <v>99</v>
      </c>
      <c r="D142" s="58" t="s">
        <v>99</v>
      </c>
      <c r="E142" s="58" t="s">
        <v>73</v>
      </c>
      <c r="F142" s="109"/>
      <c r="G142" s="58" t="s">
        <v>414</v>
      </c>
      <c r="H142" s="58" t="s">
        <v>209</v>
      </c>
      <c r="I142" s="190"/>
      <c r="J142" s="190"/>
      <c r="K142" s="190"/>
      <c r="L142" s="190"/>
      <c r="M142" s="190"/>
      <c r="N142" s="190"/>
      <c r="O142" s="190"/>
      <c r="P142" s="160" t="s">
        <v>371</v>
      </c>
      <c r="Q142" s="39">
        <v>484998382</v>
      </c>
      <c r="R142" s="211" t="s">
        <v>823</v>
      </c>
      <c r="S142" s="211" t="s">
        <v>824</v>
      </c>
      <c r="T142" s="211" t="s">
        <v>825</v>
      </c>
      <c r="U142" s="211" t="s">
        <v>826</v>
      </c>
      <c r="V142" s="212">
        <v>43831</v>
      </c>
      <c r="W142" s="212">
        <v>44196</v>
      </c>
      <c r="X142" s="198">
        <v>484998382</v>
      </c>
      <c r="Y142" s="198" t="s">
        <v>673</v>
      </c>
      <c r="Z142" s="213" t="s">
        <v>674</v>
      </c>
      <c r="AA142" s="39"/>
      <c r="AB142" s="40">
        <f t="shared" si="4"/>
        <v>484998382</v>
      </c>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1"/>
      <c r="AY142" s="61"/>
      <c r="AZ142" s="61"/>
      <c r="BA142" s="61"/>
      <c r="BB142" s="61"/>
      <c r="BC142" s="61"/>
      <c r="BD142" s="61"/>
      <c r="BE142" s="61"/>
      <c r="BF142" s="61"/>
      <c r="BG142" s="61"/>
      <c r="BH142" s="61"/>
      <c r="BI142" s="61"/>
      <c r="BJ142" s="61"/>
      <c r="BK142" s="61"/>
      <c r="BL142" s="61"/>
      <c r="BM142" s="61"/>
      <c r="BN142" s="61"/>
      <c r="BO142" s="61"/>
      <c r="BP142" s="91"/>
      <c r="BQ142" s="91"/>
      <c r="BR142" s="91"/>
      <c r="BS142" s="39">
        <v>484998382</v>
      </c>
      <c r="BT142" s="110"/>
      <c r="BU142" s="110"/>
      <c r="BV142" s="61"/>
      <c r="BW142" s="110"/>
      <c r="BX142" s="110"/>
      <c r="BY142" s="110"/>
      <c r="BZ142" s="61"/>
      <c r="CA142" s="61"/>
      <c r="CB142" s="61"/>
      <c r="CC142" s="61"/>
      <c r="CD142" s="61"/>
      <c r="CE142" s="61"/>
      <c r="CF142" s="61"/>
      <c r="CG142" s="61"/>
      <c r="CH142" s="61"/>
      <c r="CI142" s="61"/>
      <c r="CJ142" s="61"/>
      <c r="CK142" s="61"/>
      <c r="CL142" s="62"/>
      <c r="CM142" s="62"/>
      <c r="CN142" s="62"/>
      <c r="CO142" s="62"/>
      <c r="CP142" s="62"/>
      <c r="CQ142" s="62"/>
      <c r="CR142" s="62"/>
      <c r="CS142" s="62"/>
      <c r="CT142" s="62"/>
      <c r="CU142" s="62"/>
      <c r="CV142" s="62"/>
      <c r="CW142" s="62"/>
      <c r="CX142" s="62"/>
      <c r="CY142" s="62"/>
      <c r="CZ142" s="62"/>
      <c r="DA142" s="62"/>
      <c r="DB142" s="62"/>
      <c r="DC142" s="62"/>
      <c r="DD142" s="62"/>
      <c r="DE142" s="62"/>
      <c r="DF142" s="62"/>
      <c r="DG142" s="62"/>
      <c r="DH142" s="62"/>
      <c r="DI142" s="62"/>
      <c r="DJ142" s="62"/>
      <c r="DK142" s="62"/>
      <c r="DL142" s="62"/>
      <c r="DM142" s="62"/>
      <c r="DN142" s="62"/>
      <c r="DO142" s="62"/>
      <c r="DP142" s="62"/>
      <c r="DQ142" s="62"/>
      <c r="DR142" s="62"/>
      <c r="DS142" s="62"/>
      <c r="DT142" s="62"/>
      <c r="DU142" s="62"/>
      <c r="DV142" s="62"/>
      <c r="DW142" s="62"/>
      <c r="DX142" s="62"/>
      <c r="DY142" s="62"/>
      <c r="DZ142" s="62"/>
      <c r="EA142" s="62"/>
      <c r="EB142" s="62"/>
      <c r="EC142" s="62"/>
      <c r="ED142" s="62"/>
      <c r="EE142" s="62"/>
      <c r="EF142" s="62"/>
      <c r="EG142" s="62"/>
      <c r="EH142" s="62"/>
      <c r="EI142" s="62"/>
      <c r="EJ142" s="62"/>
      <c r="EK142" s="62"/>
      <c r="EL142" s="62"/>
      <c r="EM142" s="62"/>
      <c r="EN142" s="62"/>
      <c r="EO142" s="62"/>
      <c r="EP142" s="62"/>
      <c r="EQ142" s="62"/>
      <c r="ER142" s="62"/>
      <c r="ES142" s="62"/>
      <c r="ET142" s="62"/>
      <c r="EU142" s="62"/>
      <c r="EV142" s="62"/>
      <c r="EW142" s="62"/>
      <c r="EX142" s="62"/>
      <c r="EY142" s="62"/>
      <c r="EZ142" s="62"/>
      <c r="FA142" s="62"/>
      <c r="FB142" s="62"/>
      <c r="FC142" s="62"/>
      <c r="FD142" s="62"/>
      <c r="FE142" s="62"/>
      <c r="FF142" s="62"/>
      <c r="FG142" s="62"/>
      <c r="FH142" s="62"/>
      <c r="FI142" s="62"/>
      <c r="FJ142" s="62"/>
      <c r="FK142" s="62"/>
      <c r="FL142" s="62"/>
      <c r="FM142" s="62"/>
      <c r="FN142" s="62"/>
      <c r="FO142" s="62"/>
      <c r="FP142" s="62"/>
      <c r="FQ142" s="62"/>
      <c r="FR142" s="62"/>
      <c r="FS142" s="62"/>
      <c r="FT142" s="62"/>
      <c r="FU142" s="62"/>
      <c r="FV142" s="62"/>
      <c r="FW142" s="62"/>
      <c r="FX142" s="62"/>
      <c r="FY142" s="62"/>
      <c r="FZ142" s="62"/>
      <c r="GA142" s="62"/>
      <c r="GB142" s="62"/>
      <c r="GC142" s="62"/>
      <c r="GD142" s="62"/>
      <c r="GE142" s="62"/>
      <c r="GF142" s="62"/>
      <c r="GG142" s="62"/>
      <c r="GH142" s="62"/>
      <c r="GI142" s="62"/>
      <c r="GJ142" s="62"/>
      <c r="GK142" s="62"/>
      <c r="GL142" s="62"/>
      <c r="GM142" s="62"/>
      <c r="GN142" s="62"/>
      <c r="GO142" s="62"/>
      <c r="GP142" s="62"/>
      <c r="GQ142" s="62"/>
      <c r="GR142" s="62"/>
      <c r="GS142" s="62"/>
      <c r="GT142" s="62"/>
      <c r="GU142" s="62"/>
      <c r="GV142" s="62"/>
      <c r="GW142" s="62"/>
      <c r="GX142" s="62"/>
      <c r="GY142" s="62"/>
      <c r="GZ142" s="62"/>
      <c r="HA142" s="62"/>
      <c r="HB142" s="62"/>
      <c r="HC142" s="62"/>
      <c r="HD142" s="62"/>
      <c r="HE142" s="62"/>
      <c r="HF142" s="62"/>
      <c r="HG142" s="62"/>
      <c r="HH142" s="62"/>
      <c r="HI142" s="62"/>
      <c r="HJ142" s="62"/>
      <c r="HK142" s="62"/>
      <c r="HL142" s="62"/>
      <c r="HM142" s="62"/>
      <c r="HN142" s="62"/>
      <c r="HO142" s="62"/>
      <c r="HP142" s="62"/>
      <c r="HQ142" s="62"/>
      <c r="HR142" s="62"/>
      <c r="HS142" s="62"/>
      <c r="HT142" s="62"/>
      <c r="HU142" s="62"/>
      <c r="HV142" s="62"/>
      <c r="HW142" s="62"/>
    </row>
    <row r="143" spans="1:231" s="65" customFormat="1" ht="69.599999999999994" customHeight="1">
      <c r="A143" s="58" t="s">
        <v>151</v>
      </c>
      <c r="B143" s="58" t="s">
        <v>99</v>
      </c>
      <c r="C143" s="58" t="s">
        <v>99</v>
      </c>
      <c r="D143" s="58" t="s">
        <v>99</v>
      </c>
      <c r="E143" s="58" t="s">
        <v>73</v>
      </c>
      <c r="F143" s="109"/>
      <c r="G143" s="58" t="s">
        <v>415</v>
      </c>
      <c r="H143" s="58" t="s">
        <v>209</v>
      </c>
      <c r="I143" s="190"/>
      <c r="J143" s="190"/>
      <c r="K143" s="190"/>
      <c r="L143" s="190"/>
      <c r="M143" s="190"/>
      <c r="N143" s="190"/>
      <c r="O143" s="190"/>
      <c r="P143" s="160" t="s">
        <v>372</v>
      </c>
      <c r="Q143" s="39">
        <v>101000000</v>
      </c>
      <c r="R143" s="211" t="s">
        <v>827</v>
      </c>
      <c r="S143" s="211" t="s">
        <v>828</v>
      </c>
      <c r="T143" s="211" t="s">
        <v>829</v>
      </c>
      <c r="U143" s="211" t="s">
        <v>830</v>
      </c>
      <c r="V143" s="212">
        <v>43831</v>
      </c>
      <c r="W143" s="212">
        <v>44196</v>
      </c>
      <c r="X143" s="198">
        <v>101000000</v>
      </c>
      <c r="Y143" s="198" t="s">
        <v>673</v>
      </c>
      <c r="Z143" s="213" t="s">
        <v>674</v>
      </c>
      <c r="AA143" s="39"/>
      <c r="AB143" s="40">
        <f t="shared" si="4"/>
        <v>101000000</v>
      </c>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1"/>
      <c r="AY143" s="61"/>
      <c r="AZ143" s="61"/>
      <c r="BA143" s="61"/>
      <c r="BB143" s="61"/>
      <c r="BC143" s="61"/>
      <c r="BD143" s="61"/>
      <c r="BE143" s="61"/>
      <c r="BF143" s="61"/>
      <c r="BG143" s="61"/>
      <c r="BH143" s="61"/>
      <c r="BI143" s="61"/>
      <c r="BJ143" s="61"/>
      <c r="BK143" s="61"/>
      <c r="BL143" s="61"/>
      <c r="BM143" s="61"/>
      <c r="BN143" s="61"/>
      <c r="BO143" s="61"/>
      <c r="BP143" s="91"/>
      <c r="BQ143" s="91"/>
      <c r="BR143" s="91"/>
      <c r="BS143" s="91"/>
      <c r="BT143" s="110">
        <v>100000000</v>
      </c>
      <c r="BU143" s="110">
        <v>1000000</v>
      </c>
      <c r="BV143" s="61"/>
      <c r="BW143" s="110"/>
      <c r="BX143" s="110"/>
      <c r="BY143" s="110"/>
      <c r="BZ143" s="61"/>
      <c r="CA143" s="61"/>
      <c r="CB143" s="61"/>
      <c r="CC143" s="61"/>
      <c r="CD143" s="61"/>
      <c r="CE143" s="61"/>
      <c r="CF143" s="61"/>
      <c r="CG143" s="61"/>
      <c r="CH143" s="61"/>
      <c r="CI143" s="61"/>
      <c r="CJ143" s="61"/>
      <c r="CK143" s="61"/>
      <c r="CL143" s="62"/>
      <c r="CM143" s="62"/>
      <c r="CN143" s="62"/>
      <c r="CO143" s="62"/>
      <c r="CP143" s="62"/>
      <c r="CQ143" s="62"/>
      <c r="CR143" s="62"/>
      <c r="CS143" s="62"/>
      <c r="CT143" s="62"/>
      <c r="CU143" s="62"/>
      <c r="CV143" s="62"/>
      <c r="CW143" s="62"/>
      <c r="CX143" s="62"/>
      <c r="CY143" s="62"/>
      <c r="CZ143" s="62"/>
      <c r="DA143" s="62"/>
      <c r="DB143" s="62"/>
      <c r="DC143" s="62"/>
      <c r="DD143" s="62"/>
      <c r="DE143" s="62"/>
      <c r="DF143" s="62"/>
      <c r="DG143" s="62"/>
      <c r="DH143" s="62"/>
      <c r="DI143" s="62"/>
      <c r="DJ143" s="62"/>
      <c r="DK143" s="62"/>
      <c r="DL143" s="62"/>
      <c r="DM143" s="62"/>
      <c r="DN143" s="62"/>
      <c r="DO143" s="62"/>
      <c r="DP143" s="62"/>
      <c r="DQ143" s="62"/>
      <c r="DR143" s="62"/>
      <c r="DS143" s="62"/>
      <c r="DT143" s="62"/>
      <c r="DU143" s="62"/>
      <c r="DV143" s="62"/>
      <c r="DW143" s="62"/>
      <c r="DX143" s="62"/>
      <c r="DY143" s="62"/>
      <c r="DZ143" s="62"/>
      <c r="EA143" s="62"/>
      <c r="EB143" s="62"/>
      <c r="EC143" s="62"/>
      <c r="ED143" s="62"/>
      <c r="EE143" s="62"/>
      <c r="EF143" s="62"/>
      <c r="EG143" s="62"/>
      <c r="EH143" s="62"/>
      <c r="EI143" s="62"/>
      <c r="EJ143" s="62"/>
      <c r="EK143" s="62"/>
      <c r="EL143" s="62"/>
      <c r="EM143" s="62"/>
      <c r="EN143" s="62"/>
      <c r="EO143" s="62"/>
      <c r="EP143" s="62"/>
      <c r="EQ143" s="62"/>
      <c r="ER143" s="62"/>
      <c r="ES143" s="62"/>
      <c r="ET143" s="62"/>
      <c r="EU143" s="62"/>
      <c r="EV143" s="62"/>
      <c r="EW143" s="62"/>
      <c r="EX143" s="62"/>
      <c r="EY143" s="62"/>
      <c r="EZ143" s="62"/>
      <c r="FA143" s="62"/>
      <c r="FB143" s="62"/>
      <c r="FC143" s="62"/>
      <c r="FD143" s="62"/>
      <c r="FE143" s="62"/>
      <c r="FF143" s="62"/>
      <c r="FG143" s="62"/>
      <c r="FH143" s="62"/>
      <c r="FI143" s="62"/>
      <c r="FJ143" s="62"/>
      <c r="FK143" s="62"/>
      <c r="FL143" s="62"/>
      <c r="FM143" s="62"/>
      <c r="FN143" s="62"/>
      <c r="FO143" s="62"/>
      <c r="FP143" s="62"/>
      <c r="FQ143" s="62"/>
      <c r="FR143" s="62"/>
      <c r="FS143" s="62"/>
      <c r="FT143" s="62"/>
      <c r="FU143" s="62"/>
      <c r="FV143" s="62"/>
      <c r="FW143" s="62"/>
      <c r="FX143" s="62"/>
      <c r="FY143" s="62"/>
      <c r="FZ143" s="62"/>
      <c r="GA143" s="62"/>
      <c r="GB143" s="62"/>
      <c r="GC143" s="62"/>
      <c r="GD143" s="62"/>
      <c r="GE143" s="62"/>
      <c r="GF143" s="62"/>
      <c r="GG143" s="62"/>
      <c r="GH143" s="62"/>
      <c r="GI143" s="62"/>
      <c r="GJ143" s="62"/>
      <c r="GK143" s="62"/>
      <c r="GL143" s="62"/>
      <c r="GM143" s="62"/>
      <c r="GN143" s="62"/>
      <c r="GO143" s="62"/>
      <c r="GP143" s="62"/>
      <c r="GQ143" s="62"/>
      <c r="GR143" s="62"/>
      <c r="GS143" s="62"/>
      <c r="GT143" s="62"/>
      <c r="GU143" s="62"/>
      <c r="GV143" s="62"/>
      <c r="GW143" s="62"/>
      <c r="GX143" s="62"/>
      <c r="GY143" s="62"/>
      <c r="GZ143" s="62"/>
      <c r="HA143" s="62"/>
      <c r="HB143" s="62"/>
      <c r="HC143" s="62"/>
      <c r="HD143" s="62"/>
      <c r="HE143" s="62"/>
      <c r="HF143" s="62"/>
      <c r="HG143" s="62"/>
      <c r="HH143" s="62"/>
      <c r="HI143" s="62"/>
      <c r="HJ143" s="62"/>
      <c r="HK143" s="62"/>
      <c r="HL143" s="62"/>
      <c r="HM143" s="62"/>
      <c r="HN143" s="62"/>
      <c r="HO143" s="62"/>
      <c r="HP143" s="62"/>
      <c r="HQ143" s="62"/>
      <c r="HR143" s="62"/>
      <c r="HS143" s="62"/>
      <c r="HT143" s="62"/>
      <c r="HU143" s="62"/>
      <c r="HV143" s="62"/>
      <c r="HW143" s="62"/>
    </row>
    <row r="144" spans="1:231">
      <c r="A144" s="28" t="s">
        <v>127</v>
      </c>
      <c r="B144" s="28"/>
      <c r="C144" s="28"/>
      <c r="D144" s="28"/>
      <c r="E144" s="28"/>
      <c r="F144" s="29"/>
      <c r="G144" s="30"/>
      <c r="H144" s="30"/>
      <c r="I144" s="30"/>
      <c r="J144" s="30"/>
      <c r="K144" s="30"/>
      <c r="L144" s="30"/>
      <c r="M144" s="30"/>
      <c r="N144" s="30"/>
      <c r="O144" s="30"/>
      <c r="P144" s="108" t="s">
        <v>165</v>
      </c>
      <c r="Q144" s="108"/>
      <c r="R144" s="108"/>
      <c r="S144" s="108"/>
      <c r="T144" s="108"/>
      <c r="U144" s="108"/>
      <c r="V144" s="108"/>
      <c r="W144" s="108"/>
      <c r="X144" s="108"/>
      <c r="Y144" s="108"/>
      <c r="Z144" s="108"/>
      <c r="AA144" s="108"/>
      <c r="AB144" s="40">
        <f t="shared" si="4"/>
        <v>0</v>
      </c>
      <c r="AC144" s="97"/>
      <c r="AD144" s="97"/>
      <c r="AE144" s="111"/>
      <c r="AF144" s="97"/>
      <c r="AG144" s="97"/>
      <c r="AH144" s="97"/>
      <c r="AI144" s="111"/>
      <c r="AJ144" s="111"/>
      <c r="AK144" s="111"/>
      <c r="AL144" s="111"/>
      <c r="AM144" s="111"/>
      <c r="AN144" s="111"/>
      <c r="AO144" s="111"/>
      <c r="AP144" s="111"/>
      <c r="AQ144" s="111"/>
      <c r="AR144" s="111"/>
      <c r="AS144" s="111"/>
      <c r="AT144" s="111"/>
      <c r="AU144" s="111"/>
      <c r="AV144" s="111"/>
      <c r="AW144" s="111"/>
      <c r="AX144" s="111"/>
      <c r="AY144" s="111"/>
      <c r="AZ144" s="111"/>
      <c r="BA144" s="111"/>
      <c r="BB144" s="111"/>
      <c r="BC144" s="111"/>
      <c r="BD144" s="111"/>
      <c r="BE144" s="111"/>
      <c r="BF144" s="111"/>
      <c r="BG144" s="111"/>
      <c r="BH144" s="111"/>
      <c r="BI144" s="111"/>
      <c r="BJ144" s="111"/>
      <c r="BK144" s="111"/>
      <c r="BL144" s="111"/>
      <c r="BM144" s="111"/>
      <c r="BN144" s="111"/>
      <c r="BO144" s="111"/>
      <c r="BP144" s="111"/>
      <c r="BQ144" s="111"/>
      <c r="BR144" s="111"/>
      <c r="BS144" s="111"/>
      <c r="BT144" s="111"/>
      <c r="BU144" s="111"/>
      <c r="BV144" s="111"/>
      <c r="BW144" s="111"/>
      <c r="BX144" s="111"/>
      <c r="BY144" s="111"/>
      <c r="BZ144" s="111"/>
      <c r="CA144" s="111"/>
      <c r="CB144" s="111"/>
      <c r="CC144" s="111"/>
      <c r="CD144" s="111"/>
      <c r="CE144" s="111"/>
      <c r="CF144" s="111"/>
      <c r="CG144" s="111"/>
      <c r="CH144" s="111"/>
      <c r="CI144" s="111"/>
      <c r="CJ144" s="111"/>
      <c r="CK144" s="111"/>
      <c r="CL144" s="112"/>
      <c r="CM144" s="112"/>
      <c r="CN144" s="112"/>
      <c r="CO144" s="112"/>
      <c r="CP144" s="112"/>
      <c r="CQ144" s="112"/>
      <c r="CR144" s="112"/>
      <c r="CS144" s="112"/>
      <c r="CT144" s="112"/>
      <c r="CU144" s="112"/>
      <c r="CV144" s="112"/>
      <c r="CW144" s="112"/>
      <c r="CX144" s="112"/>
      <c r="CY144" s="112"/>
      <c r="CZ144" s="112"/>
      <c r="DA144" s="112"/>
      <c r="DB144" s="112"/>
      <c r="DC144" s="112"/>
      <c r="DD144" s="112"/>
      <c r="DE144" s="112"/>
      <c r="DF144" s="112"/>
      <c r="DG144" s="112"/>
      <c r="DH144" s="112"/>
      <c r="DI144" s="112"/>
      <c r="DJ144" s="112"/>
      <c r="DK144" s="112"/>
      <c r="DL144" s="112"/>
      <c r="DM144" s="112"/>
      <c r="DN144" s="112"/>
      <c r="DO144" s="112"/>
      <c r="DP144" s="112"/>
      <c r="DQ144" s="112"/>
      <c r="DR144" s="112"/>
      <c r="DS144" s="112"/>
      <c r="DT144" s="112"/>
      <c r="DU144" s="112"/>
      <c r="DV144" s="112"/>
      <c r="DW144" s="112"/>
      <c r="DX144" s="112"/>
      <c r="DY144" s="112"/>
      <c r="DZ144" s="112"/>
      <c r="EA144" s="112"/>
      <c r="EB144" s="112"/>
      <c r="EC144" s="112"/>
      <c r="ED144" s="112"/>
      <c r="EE144" s="112"/>
      <c r="EF144" s="112"/>
      <c r="EG144" s="112"/>
      <c r="EH144" s="112"/>
      <c r="EI144" s="112"/>
      <c r="EJ144" s="112"/>
      <c r="EK144" s="112"/>
      <c r="EL144" s="112"/>
      <c r="EM144" s="112"/>
      <c r="EN144" s="112"/>
      <c r="EO144" s="112"/>
      <c r="EP144" s="112"/>
      <c r="EQ144" s="112"/>
      <c r="ER144" s="112"/>
      <c r="ES144" s="112"/>
      <c r="ET144" s="112"/>
      <c r="EU144" s="112"/>
      <c r="EV144" s="112"/>
      <c r="EW144" s="112"/>
      <c r="EX144" s="112"/>
      <c r="EY144" s="112"/>
      <c r="EZ144" s="112"/>
      <c r="FA144" s="112"/>
      <c r="FB144" s="112"/>
      <c r="FC144" s="112"/>
      <c r="FD144" s="112"/>
      <c r="FE144" s="112"/>
      <c r="FF144" s="112"/>
      <c r="FG144" s="112"/>
      <c r="FH144" s="112"/>
      <c r="FI144" s="112"/>
      <c r="FJ144" s="112"/>
      <c r="FK144" s="112"/>
      <c r="FL144" s="112"/>
      <c r="FM144" s="112"/>
      <c r="FN144" s="112"/>
      <c r="FO144" s="112"/>
      <c r="FP144" s="112"/>
      <c r="FQ144" s="112"/>
      <c r="FR144" s="112"/>
      <c r="FS144" s="112"/>
      <c r="FT144" s="112"/>
      <c r="FU144" s="112"/>
      <c r="FV144" s="112"/>
      <c r="FW144" s="112"/>
      <c r="FX144" s="112"/>
      <c r="FY144" s="112"/>
      <c r="FZ144" s="112"/>
      <c r="GA144" s="112"/>
      <c r="GB144" s="112"/>
      <c r="GC144" s="112"/>
      <c r="GD144" s="112"/>
      <c r="GE144" s="112"/>
      <c r="GF144" s="112"/>
      <c r="GG144" s="112"/>
      <c r="GH144" s="112"/>
      <c r="GI144" s="112"/>
      <c r="GJ144" s="112"/>
      <c r="GK144" s="112"/>
      <c r="GL144" s="112"/>
      <c r="GM144" s="112"/>
      <c r="GN144" s="112"/>
      <c r="GO144" s="112"/>
      <c r="GP144" s="112"/>
      <c r="GQ144" s="112"/>
      <c r="GR144" s="112"/>
      <c r="GS144" s="112"/>
      <c r="GT144" s="112"/>
      <c r="GU144" s="112"/>
      <c r="GV144" s="112"/>
      <c r="GW144" s="112"/>
      <c r="GX144" s="112"/>
      <c r="GY144" s="112"/>
      <c r="GZ144" s="112"/>
      <c r="HA144" s="112"/>
      <c r="HB144" s="112"/>
      <c r="HC144" s="112"/>
      <c r="HD144" s="112"/>
      <c r="HE144" s="112"/>
      <c r="HF144" s="112"/>
      <c r="HG144" s="112"/>
      <c r="HH144" s="112"/>
      <c r="HI144" s="112"/>
      <c r="HJ144" s="112"/>
      <c r="HK144" s="112"/>
      <c r="HL144" s="112"/>
      <c r="HM144" s="112"/>
      <c r="HN144" s="112"/>
      <c r="HO144" s="112"/>
      <c r="HP144" s="112"/>
      <c r="HQ144" s="112"/>
      <c r="HR144" s="112"/>
      <c r="HS144" s="112"/>
      <c r="HT144" s="112"/>
      <c r="HU144" s="112"/>
      <c r="HV144" s="112"/>
      <c r="HW144" s="112"/>
    </row>
    <row r="145" spans="1:231">
      <c r="A145" s="35" t="s">
        <v>127</v>
      </c>
      <c r="B145" s="35" t="s">
        <v>71</v>
      </c>
      <c r="C145" s="35"/>
      <c r="D145" s="35"/>
      <c r="E145" s="35"/>
      <c r="F145" s="36"/>
      <c r="G145" s="37"/>
      <c r="H145" s="37"/>
      <c r="I145" s="37"/>
      <c r="J145" s="37"/>
      <c r="K145" s="37"/>
      <c r="L145" s="37"/>
      <c r="M145" s="37"/>
      <c r="N145" s="37"/>
      <c r="O145" s="37"/>
      <c r="P145" s="38" t="s">
        <v>72</v>
      </c>
      <c r="Q145" s="38"/>
      <c r="R145" s="38"/>
      <c r="S145" s="38"/>
      <c r="T145" s="38"/>
      <c r="U145" s="38"/>
      <c r="V145" s="38"/>
      <c r="W145" s="38"/>
      <c r="X145" s="38"/>
      <c r="Y145" s="38"/>
      <c r="Z145" s="38"/>
      <c r="AA145" s="38"/>
      <c r="AB145" s="40">
        <f t="shared" si="4"/>
        <v>0</v>
      </c>
      <c r="AC145" s="67"/>
      <c r="AD145" s="67"/>
      <c r="AE145" s="113"/>
      <c r="AF145" s="67"/>
      <c r="AG145" s="67"/>
      <c r="AH145" s="67"/>
      <c r="AI145" s="113"/>
      <c r="AJ145" s="113"/>
      <c r="AK145" s="113"/>
      <c r="AL145" s="113"/>
      <c r="AM145" s="113"/>
      <c r="AN145" s="113"/>
      <c r="AO145" s="113"/>
      <c r="AP145" s="113"/>
      <c r="AQ145" s="113"/>
      <c r="AR145" s="113"/>
      <c r="AS145" s="113"/>
      <c r="AT145" s="113"/>
      <c r="AU145" s="113"/>
      <c r="AV145" s="113"/>
      <c r="AW145" s="113"/>
      <c r="AX145" s="113"/>
      <c r="AY145" s="113"/>
      <c r="AZ145" s="113"/>
      <c r="BA145" s="113"/>
      <c r="BB145" s="113"/>
      <c r="BC145" s="113"/>
      <c r="BD145" s="113"/>
      <c r="BE145" s="113"/>
      <c r="BF145" s="113"/>
      <c r="BG145" s="113"/>
      <c r="BH145" s="113"/>
      <c r="BI145" s="113"/>
      <c r="BJ145" s="113"/>
      <c r="BK145" s="113"/>
      <c r="BL145" s="113"/>
      <c r="BM145" s="113"/>
      <c r="BN145" s="113"/>
      <c r="BO145" s="113"/>
      <c r="BP145" s="113"/>
      <c r="BQ145" s="113"/>
      <c r="BR145" s="113"/>
      <c r="BS145" s="113"/>
      <c r="BT145" s="113"/>
      <c r="BU145" s="113"/>
      <c r="BV145" s="113"/>
      <c r="BW145" s="113"/>
      <c r="BX145" s="113"/>
      <c r="BY145" s="113"/>
      <c r="BZ145" s="113"/>
      <c r="CA145" s="113"/>
      <c r="CB145" s="113"/>
      <c r="CC145" s="113"/>
      <c r="CD145" s="113"/>
      <c r="CE145" s="113"/>
      <c r="CF145" s="113"/>
      <c r="CG145" s="113"/>
      <c r="CH145" s="113"/>
      <c r="CI145" s="113"/>
      <c r="CJ145" s="113"/>
      <c r="CK145" s="113"/>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c r="DM145" s="114"/>
      <c r="DN145" s="114"/>
      <c r="DO145" s="114"/>
      <c r="DP145" s="114"/>
      <c r="DQ145" s="114"/>
      <c r="DR145" s="114"/>
      <c r="DS145" s="114"/>
      <c r="DT145" s="114"/>
      <c r="DU145" s="114"/>
      <c r="DV145" s="114"/>
      <c r="DW145" s="114"/>
      <c r="DX145" s="114"/>
      <c r="DY145" s="114"/>
      <c r="DZ145" s="114"/>
      <c r="EA145" s="114"/>
      <c r="EB145" s="114"/>
      <c r="EC145" s="114"/>
      <c r="ED145" s="114"/>
      <c r="EE145" s="114"/>
      <c r="EF145" s="114"/>
      <c r="EG145" s="114"/>
      <c r="EH145" s="114"/>
      <c r="EI145" s="114"/>
      <c r="EJ145" s="114"/>
      <c r="EK145" s="114"/>
      <c r="EL145" s="114"/>
      <c r="EM145" s="114"/>
      <c r="EN145" s="114"/>
      <c r="EO145" s="114"/>
      <c r="EP145" s="114"/>
      <c r="EQ145" s="114"/>
      <c r="ER145" s="114"/>
      <c r="ES145" s="114"/>
      <c r="ET145" s="114"/>
      <c r="EU145" s="114"/>
      <c r="EV145" s="114"/>
      <c r="EW145" s="114"/>
      <c r="EX145" s="114"/>
      <c r="EY145" s="114"/>
      <c r="EZ145" s="114"/>
      <c r="FA145" s="114"/>
      <c r="FB145" s="114"/>
      <c r="FC145" s="114"/>
      <c r="FD145" s="114"/>
      <c r="FE145" s="114"/>
      <c r="FF145" s="114"/>
      <c r="FG145" s="114"/>
      <c r="FH145" s="114"/>
      <c r="FI145" s="114"/>
      <c r="FJ145" s="114"/>
      <c r="FK145" s="114"/>
      <c r="FL145" s="114"/>
      <c r="FM145" s="114"/>
      <c r="FN145" s="114"/>
      <c r="FO145" s="114"/>
      <c r="FP145" s="114"/>
      <c r="FQ145" s="114"/>
      <c r="FR145" s="114"/>
      <c r="FS145" s="114"/>
      <c r="FT145" s="114"/>
      <c r="FU145" s="114"/>
      <c r="FV145" s="114"/>
      <c r="FW145" s="114"/>
      <c r="FX145" s="114"/>
      <c r="FY145" s="114"/>
      <c r="FZ145" s="114"/>
      <c r="GA145" s="114"/>
      <c r="GB145" s="114"/>
      <c r="GC145" s="114"/>
      <c r="GD145" s="114"/>
      <c r="GE145" s="114"/>
      <c r="GF145" s="114"/>
      <c r="GG145" s="114"/>
      <c r="GH145" s="114"/>
      <c r="GI145" s="114"/>
      <c r="GJ145" s="114"/>
      <c r="GK145" s="114"/>
      <c r="GL145" s="114"/>
      <c r="GM145" s="114"/>
      <c r="GN145" s="114"/>
      <c r="GO145" s="114"/>
      <c r="GP145" s="114"/>
      <c r="GQ145" s="114"/>
      <c r="GR145" s="114"/>
      <c r="GS145" s="114"/>
      <c r="GT145" s="114"/>
      <c r="GU145" s="114"/>
      <c r="GV145" s="114"/>
      <c r="GW145" s="114"/>
      <c r="GX145" s="114"/>
      <c r="GY145" s="114"/>
      <c r="GZ145" s="114"/>
      <c r="HA145" s="114"/>
      <c r="HB145" s="114"/>
      <c r="HC145" s="114"/>
      <c r="HD145" s="114"/>
      <c r="HE145" s="114"/>
      <c r="HF145" s="114"/>
      <c r="HG145" s="114"/>
      <c r="HH145" s="114"/>
      <c r="HI145" s="114"/>
      <c r="HJ145" s="114"/>
      <c r="HK145" s="114"/>
      <c r="HL145" s="114"/>
      <c r="HM145" s="114"/>
      <c r="HN145" s="114"/>
      <c r="HO145" s="114"/>
      <c r="HP145" s="114"/>
      <c r="HQ145" s="114"/>
      <c r="HR145" s="114"/>
      <c r="HS145" s="114"/>
      <c r="HT145" s="114"/>
      <c r="HU145" s="114"/>
      <c r="HV145" s="114"/>
      <c r="HW145" s="114"/>
    </row>
    <row r="146" spans="1:231" ht="22.5">
      <c r="A146" s="43" t="s">
        <v>127</v>
      </c>
      <c r="B146" s="43" t="s">
        <v>71</v>
      </c>
      <c r="C146" s="43" t="s">
        <v>83</v>
      </c>
      <c r="D146" s="43"/>
      <c r="E146" s="43"/>
      <c r="F146" s="44"/>
      <c r="G146" s="43"/>
      <c r="H146" s="45"/>
      <c r="I146" s="45"/>
      <c r="J146" s="45"/>
      <c r="K146" s="45"/>
      <c r="L146" s="45"/>
      <c r="M146" s="45"/>
      <c r="N146" s="45"/>
      <c r="O146" s="45"/>
      <c r="P146" s="46" t="s">
        <v>84</v>
      </c>
      <c r="Q146" s="46"/>
      <c r="R146" s="46"/>
      <c r="S146" s="46"/>
      <c r="T146" s="46"/>
      <c r="U146" s="46"/>
      <c r="V146" s="46"/>
      <c r="W146" s="46"/>
      <c r="X146" s="46"/>
      <c r="Y146" s="46"/>
      <c r="Z146" s="46"/>
      <c r="AA146" s="46"/>
      <c r="AB146" s="40">
        <f t="shared" si="4"/>
        <v>0</v>
      </c>
      <c r="AC146" s="67"/>
      <c r="AD146" s="67"/>
      <c r="AE146" s="113"/>
      <c r="AF146" s="67"/>
      <c r="AG146" s="67"/>
      <c r="AH146" s="67"/>
      <c r="AI146" s="113"/>
      <c r="AJ146" s="113"/>
      <c r="AK146" s="113"/>
      <c r="AL146" s="113"/>
      <c r="AM146" s="113"/>
      <c r="AN146" s="113"/>
      <c r="AO146" s="113"/>
      <c r="AP146" s="113"/>
      <c r="AQ146" s="113"/>
      <c r="AR146" s="113"/>
      <c r="AS146" s="113"/>
      <c r="AT146" s="113"/>
      <c r="AU146" s="113"/>
      <c r="AV146" s="113"/>
      <c r="AW146" s="113"/>
      <c r="AX146" s="113"/>
      <c r="AY146" s="113"/>
      <c r="AZ146" s="113"/>
      <c r="BA146" s="113"/>
      <c r="BB146" s="113"/>
      <c r="BC146" s="113"/>
      <c r="BD146" s="113"/>
      <c r="BE146" s="113"/>
      <c r="BF146" s="113"/>
      <c r="BG146" s="113"/>
      <c r="BH146" s="113"/>
      <c r="BI146" s="113"/>
      <c r="BJ146" s="113"/>
      <c r="BK146" s="113"/>
      <c r="BL146" s="113"/>
      <c r="BM146" s="113"/>
      <c r="BN146" s="113"/>
      <c r="BO146" s="113"/>
      <c r="BP146" s="113"/>
      <c r="BQ146" s="113"/>
      <c r="BR146" s="113"/>
      <c r="BS146" s="113"/>
      <c r="BT146" s="113"/>
      <c r="BU146" s="113"/>
      <c r="BV146" s="113"/>
      <c r="BW146" s="113"/>
      <c r="BX146" s="113"/>
      <c r="BY146" s="113"/>
      <c r="BZ146" s="113"/>
      <c r="CA146" s="113"/>
      <c r="CB146" s="113"/>
      <c r="CC146" s="113"/>
      <c r="CD146" s="113"/>
      <c r="CE146" s="113"/>
      <c r="CF146" s="113"/>
      <c r="CG146" s="113"/>
      <c r="CH146" s="113"/>
      <c r="CI146" s="113"/>
      <c r="CJ146" s="113"/>
      <c r="CK146" s="113"/>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c r="DM146" s="114"/>
      <c r="DN146" s="114"/>
      <c r="DO146" s="114"/>
      <c r="DP146" s="114"/>
      <c r="DQ146" s="114"/>
      <c r="DR146" s="114"/>
      <c r="DS146" s="114"/>
      <c r="DT146" s="114"/>
      <c r="DU146" s="114"/>
      <c r="DV146" s="114"/>
      <c r="DW146" s="114"/>
      <c r="DX146" s="114"/>
      <c r="DY146" s="114"/>
      <c r="DZ146" s="114"/>
      <c r="EA146" s="114"/>
      <c r="EB146" s="114"/>
      <c r="EC146" s="114"/>
      <c r="ED146" s="114"/>
      <c r="EE146" s="114"/>
      <c r="EF146" s="114"/>
      <c r="EG146" s="114"/>
      <c r="EH146" s="114"/>
      <c r="EI146" s="114"/>
      <c r="EJ146" s="114"/>
      <c r="EK146" s="114"/>
      <c r="EL146" s="114"/>
      <c r="EM146" s="114"/>
      <c r="EN146" s="114"/>
      <c r="EO146" s="114"/>
      <c r="EP146" s="114"/>
      <c r="EQ146" s="114"/>
      <c r="ER146" s="114"/>
      <c r="ES146" s="114"/>
      <c r="ET146" s="114"/>
      <c r="EU146" s="114"/>
      <c r="EV146" s="114"/>
      <c r="EW146" s="114"/>
      <c r="EX146" s="114"/>
      <c r="EY146" s="114"/>
      <c r="EZ146" s="114"/>
      <c r="FA146" s="114"/>
      <c r="FB146" s="114"/>
      <c r="FC146" s="114"/>
      <c r="FD146" s="114"/>
      <c r="FE146" s="114"/>
      <c r="FF146" s="114"/>
      <c r="FG146" s="114"/>
      <c r="FH146" s="114"/>
      <c r="FI146" s="114"/>
      <c r="FJ146" s="114"/>
      <c r="FK146" s="114"/>
      <c r="FL146" s="114"/>
      <c r="FM146" s="114"/>
      <c r="FN146" s="114"/>
      <c r="FO146" s="114"/>
      <c r="FP146" s="114"/>
      <c r="FQ146" s="114"/>
      <c r="FR146" s="114"/>
      <c r="FS146" s="114"/>
      <c r="FT146" s="114"/>
      <c r="FU146" s="114"/>
      <c r="FV146" s="114"/>
      <c r="FW146" s="114"/>
      <c r="FX146" s="114"/>
      <c r="FY146" s="114"/>
      <c r="FZ146" s="114"/>
      <c r="GA146" s="114"/>
      <c r="GB146" s="114"/>
      <c r="GC146" s="114"/>
      <c r="GD146" s="114"/>
      <c r="GE146" s="114"/>
      <c r="GF146" s="114"/>
      <c r="GG146" s="114"/>
      <c r="GH146" s="114"/>
      <c r="GI146" s="114"/>
      <c r="GJ146" s="114"/>
      <c r="GK146" s="114"/>
      <c r="GL146" s="114"/>
      <c r="GM146" s="114"/>
      <c r="GN146" s="114"/>
      <c r="GO146" s="114"/>
      <c r="GP146" s="114"/>
      <c r="GQ146" s="114"/>
      <c r="GR146" s="114"/>
      <c r="GS146" s="114"/>
      <c r="GT146" s="114"/>
      <c r="GU146" s="114"/>
      <c r="GV146" s="114"/>
      <c r="GW146" s="114"/>
      <c r="GX146" s="114"/>
      <c r="GY146" s="114"/>
      <c r="GZ146" s="114"/>
      <c r="HA146" s="114"/>
      <c r="HB146" s="114"/>
      <c r="HC146" s="114"/>
      <c r="HD146" s="114"/>
      <c r="HE146" s="114"/>
      <c r="HF146" s="114"/>
      <c r="HG146" s="114"/>
      <c r="HH146" s="114"/>
      <c r="HI146" s="114"/>
      <c r="HJ146" s="114"/>
      <c r="HK146" s="114"/>
      <c r="HL146" s="114"/>
      <c r="HM146" s="114"/>
      <c r="HN146" s="114"/>
      <c r="HO146" s="114"/>
      <c r="HP146" s="114"/>
      <c r="HQ146" s="114"/>
      <c r="HR146" s="114"/>
      <c r="HS146" s="114"/>
      <c r="HT146" s="114"/>
      <c r="HU146" s="114"/>
      <c r="HV146" s="114"/>
      <c r="HW146" s="114"/>
    </row>
    <row r="147" spans="1:231">
      <c r="A147" s="70" t="s">
        <v>127</v>
      </c>
      <c r="B147" s="70" t="s">
        <v>71</v>
      </c>
      <c r="C147" s="70" t="s">
        <v>83</v>
      </c>
      <c r="D147" s="70" t="s">
        <v>85</v>
      </c>
      <c r="E147" s="70"/>
      <c r="F147" s="85"/>
      <c r="G147" s="72"/>
      <c r="H147" s="72"/>
      <c r="I147" s="72"/>
      <c r="J147" s="72"/>
      <c r="K147" s="72"/>
      <c r="L147" s="72"/>
      <c r="M147" s="72"/>
      <c r="N147" s="72"/>
      <c r="O147" s="72"/>
      <c r="P147" s="73" t="s">
        <v>86</v>
      </c>
      <c r="Q147" s="73"/>
      <c r="R147" s="73"/>
      <c r="S147" s="73"/>
      <c r="T147" s="73"/>
      <c r="U147" s="73"/>
      <c r="V147" s="73"/>
      <c r="W147" s="73"/>
      <c r="X147" s="73"/>
      <c r="Y147" s="73"/>
      <c r="Z147" s="73"/>
      <c r="AA147" s="73"/>
      <c r="AB147" s="40">
        <f t="shared" si="4"/>
        <v>0</v>
      </c>
      <c r="AC147" s="67"/>
      <c r="AD147" s="67"/>
      <c r="AE147" s="113"/>
      <c r="AF147" s="67"/>
      <c r="AG147" s="67"/>
      <c r="AH147" s="67"/>
      <c r="AI147" s="113"/>
      <c r="AJ147" s="113"/>
      <c r="AK147" s="113"/>
      <c r="AL147" s="113"/>
      <c r="AM147" s="113"/>
      <c r="AN147" s="113"/>
      <c r="AO147" s="113"/>
      <c r="AP147" s="113"/>
      <c r="AQ147" s="113"/>
      <c r="AR147" s="113"/>
      <c r="AS147" s="113"/>
      <c r="AT147" s="113"/>
      <c r="AU147" s="113"/>
      <c r="AV147" s="113"/>
      <c r="AW147" s="113"/>
      <c r="AX147" s="113"/>
      <c r="AY147" s="113"/>
      <c r="AZ147" s="113"/>
      <c r="BA147" s="113"/>
      <c r="BB147" s="113"/>
      <c r="BC147" s="113"/>
      <c r="BD147" s="113"/>
      <c r="BE147" s="113"/>
      <c r="BF147" s="113"/>
      <c r="BG147" s="113"/>
      <c r="BH147" s="113"/>
      <c r="BI147" s="113"/>
      <c r="BJ147" s="113"/>
      <c r="BK147" s="113"/>
      <c r="BL147" s="113"/>
      <c r="BM147" s="113"/>
      <c r="BN147" s="113"/>
      <c r="BO147" s="113"/>
      <c r="BP147" s="113"/>
      <c r="BQ147" s="113"/>
      <c r="BR147" s="113"/>
      <c r="BS147" s="113"/>
      <c r="BT147" s="113"/>
      <c r="BU147" s="113"/>
      <c r="BV147" s="113"/>
      <c r="BW147" s="113"/>
      <c r="BX147" s="113"/>
      <c r="BY147" s="113"/>
      <c r="BZ147" s="113"/>
      <c r="CA147" s="113"/>
      <c r="CB147" s="113"/>
      <c r="CC147" s="113"/>
      <c r="CD147" s="113"/>
      <c r="CE147" s="113"/>
      <c r="CF147" s="113"/>
      <c r="CG147" s="113"/>
      <c r="CH147" s="113"/>
      <c r="CI147" s="113"/>
      <c r="CJ147" s="113"/>
      <c r="CK147" s="113"/>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c r="DM147" s="114"/>
      <c r="DN147" s="114"/>
      <c r="DO147" s="114"/>
      <c r="DP147" s="114"/>
      <c r="DQ147" s="114"/>
      <c r="DR147" s="114"/>
      <c r="DS147" s="114"/>
      <c r="DT147" s="114"/>
      <c r="DU147" s="114"/>
      <c r="DV147" s="114"/>
      <c r="DW147" s="114"/>
      <c r="DX147" s="114"/>
      <c r="DY147" s="114"/>
      <c r="DZ147" s="114"/>
      <c r="EA147" s="114"/>
      <c r="EB147" s="114"/>
      <c r="EC147" s="114"/>
      <c r="ED147" s="114"/>
      <c r="EE147" s="114"/>
      <c r="EF147" s="114"/>
      <c r="EG147" s="114"/>
      <c r="EH147" s="114"/>
      <c r="EI147" s="114"/>
      <c r="EJ147" s="114"/>
      <c r="EK147" s="114"/>
      <c r="EL147" s="114"/>
      <c r="EM147" s="114"/>
      <c r="EN147" s="114"/>
      <c r="EO147" s="114"/>
      <c r="EP147" s="114"/>
      <c r="EQ147" s="114"/>
      <c r="ER147" s="114"/>
      <c r="ES147" s="114"/>
      <c r="ET147" s="114"/>
      <c r="EU147" s="114"/>
      <c r="EV147" s="114"/>
      <c r="EW147" s="114"/>
      <c r="EX147" s="114"/>
      <c r="EY147" s="114"/>
      <c r="EZ147" s="114"/>
      <c r="FA147" s="114"/>
      <c r="FB147" s="114"/>
      <c r="FC147" s="114"/>
      <c r="FD147" s="114"/>
      <c r="FE147" s="114"/>
      <c r="FF147" s="114"/>
      <c r="FG147" s="114"/>
      <c r="FH147" s="114"/>
      <c r="FI147" s="114"/>
      <c r="FJ147" s="114"/>
      <c r="FK147" s="114"/>
      <c r="FL147" s="114"/>
      <c r="FM147" s="114"/>
      <c r="FN147" s="114"/>
      <c r="FO147" s="114"/>
      <c r="FP147" s="114"/>
      <c r="FQ147" s="114"/>
      <c r="FR147" s="114"/>
      <c r="FS147" s="114"/>
      <c r="FT147" s="114"/>
      <c r="FU147" s="114"/>
      <c r="FV147" s="114"/>
      <c r="FW147" s="114"/>
      <c r="FX147" s="114"/>
      <c r="FY147" s="114"/>
      <c r="FZ147" s="114"/>
      <c r="GA147" s="114"/>
      <c r="GB147" s="114"/>
      <c r="GC147" s="114"/>
      <c r="GD147" s="114"/>
      <c r="GE147" s="114"/>
      <c r="GF147" s="114"/>
      <c r="GG147" s="114"/>
      <c r="GH147" s="114"/>
      <c r="GI147" s="114"/>
      <c r="GJ147" s="114"/>
      <c r="GK147" s="114"/>
      <c r="GL147" s="114"/>
      <c r="GM147" s="114"/>
      <c r="GN147" s="114"/>
      <c r="GO147" s="114"/>
      <c r="GP147" s="114"/>
      <c r="GQ147" s="114"/>
      <c r="GR147" s="114"/>
      <c r="GS147" s="114"/>
      <c r="GT147" s="114"/>
      <c r="GU147" s="114"/>
      <c r="GV147" s="114"/>
      <c r="GW147" s="114"/>
      <c r="GX147" s="114"/>
      <c r="GY147" s="114"/>
      <c r="GZ147" s="114"/>
      <c r="HA147" s="114"/>
      <c r="HB147" s="114"/>
      <c r="HC147" s="114"/>
      <c r="HD147" s="114"/>
      <c r="HE147" s="114"/>
      <c r="HF147" s="114"/>
      <c r="HG147" s="114"/>
      <c r="HH147" s="114"/>
      <c r="HI147" s="114"/>
      <c r="HJ147" s="114"/>
      <c r="HK147" s="114"/>
      <c r="HL147" s="114"/>
      <c r="HM147" s="114"/>
      <c r="HN147" s="114"/>
      <c r="HO147" s="114"/>
      <c r="HP147" s="114"/>
      <c r="HQ147" s="114"/>
      <c r="HR147" s="114"/>
      <c r="HS147" s="114"/>
      <c r="HT147" s="114"/>
      <c r="HU147" s="114"/>
      <c r="HV147" s="114"/>
      <c r="HW147" s="114"/>
    </row>
    <row r="148" spans="1:231">
      <c r="A148" s="78" t="s">
        <v>127</v>
      </c>
      <c r="B148" s="78" t="s">
        <v>71</v>
      </c>
      <c r="C148" s="78" t="s">
        <v>83</v>
      </c>
      <c r="D148" s="78" t="s">
        <v>85</v>
      </c>
      <c r="E148" s="78" t="s">
        <v>166</v>
      </c>
      <c r="F148" s="79"/>
      <c r="G148" s="80"/>
      <c r="H148" s="80"/>
      <c r="I148" s="80"/>
      <c r="J148" s="80"/>
      <c r="K148" s="80"/>
      <c r="L148" s="80"/>
      <c r="M148" s="80"/>
      <c r="N148" s="80"/>
      <c r="O148" s="80"/>
      <c r="P148" s="81" t="s">
        <v>167</v>
      </c>
      <c r="Q148" s="81"/>
      <c r="R148" s="81"/>
      <c r="S148" s="81"/>
      <c r="T148" s="81"/>
      <c r="U148" s="81"/>
      <c r="V148" s="81"/>
      <c r="W148" s="81"/>
      <c r="X148" s="81"/>
      <c r="Y148" s="81"/>
      <c r="Z148" s="81"/>
      <c r="AA148" s="81"/>
      <c r="AB148" s="40">
        <f t="shared" si="4"/>
        <v>0</v>
      </c>
      <c r="AC148" s="67"/>
      <c r="AD148" s="67"/>
      <c r="AE148" s="113"/>
      <c r="AF148" s="67"/>
      <c r="AG148" s="67"/>
      <c r="AH148" s="67"/>
      <c r="AI148" s="113"/>
      <c r="AJ148" s="113"/>
      <c r="AK148" s="113"/>
      <c r="AL148" s="113"/>
      <c r="AM148" s="113"/>
      <c r="AN148" s="113"/>
      <c r="AO148" s="113"/>
      <c r="AP148" s="113"/>
      <c r="AQ148" s="113"/>
      <c r="AR148" s="113"/>
      <c r="AS148" s="113"/>
      <c r="AT148" s="113"/>
      <c r="AU148" s="113"/>
      <c r="AV148" s="113"/>
      <c r="AW148" s="113"/>
      <c r="AX148" s="113"/>
      <c r="AY148" s="113"/>
      <c r="AZ148" s="113"/>
      <c r="BA148" s="113"/>
      <c r="BB148" s="113"/>
      <c r="BC148" s="113"/>
      <c r="BD148" s="113"/>
      <c r="BE148" s="113"/>
      <c r="BF148" s="113"/>
      <c r="BG148" s="113"/>
      <c r="BH148" s="113"/>
      <c r="BI148" s="113"/>
      <c r="BJ148" s="113"/>
      <c r="BK148" s="113"/>
      <c r="BL148" s="113"/>
      <c r="BM148" s="113"/>
      <c r="BN148" s="113"/>
      <c r="BO148" s="113"/>
      <c r="BP148" s="113"/>
      <c r="BQ148" s="113"/>
      <c r="BR148" s="113"/>
      <c r="BS148" s="113"/>
      <c r="BT148" s="113"/>
      <c r="BU148" s="113"/>
      <c r="BV148" s="113"/>
      <c r="BW148" s="113"/>
      <c r="BX148" s="113"/>
      <c r="BY148" s="113"/>
      <c r="BZ148" s="113"/>
      <c r="CA148" s="113"/>
      <c r="CB148" s="113"/>
      <c r="CC148" s="113"/>
      <c r="CD148" s="113"/>
      <c r="CE148" s="113"/>
      <c r="CF148" s="113"/>
      <c r="CG148" s="113"/>
      <c r="CH148" s="113"/>
      <c r="CI148" s="113"/>
      <c r="CJ148" s="113"/>
      <c r="CK148" s="113"/>
      <c r="CL148" s="115"/>
      <c r="CM148" s="115"/>
      <c r="CN148" s="115"/>
      <c r="CO148" s="115"/>
      <c r="CP148" s="115"/>
      <c r="CQ148" s="115"/>
      <c r="CR148" s="115"/>
      <c r="CS148" s="115"/>
      <c r="CT148" s="115"/>
      <c r="CU148" s="115"/>
      <c r="CV148" s="115"/>
      <c r="CW148" s="115"/>
      <c r="CX148" s="115"/>
      <c r="CY148" s="115"/>
      <c r="CZ148" s="115"/>
      <c r="DA148" s="115"/>
      <c r="DB148" s="115"/>
      <c r="DC148" s="115"/>
      <c r="DD148" s="115"/>
      <c r="DE148" s="115"/>
      <c r="DF148" s="115"/>
      <c r="DG148" s="115"/>
      <c r="DH148" s="115"/>
      <c r="DI148" s="115"/>
      <c r="DJ148" s="115"/>
      <c r="DK148" s="115"/>
      <c r="DL148" s="115"/>
      <c r="DM148" s="115"/>
      <c r="DN148" s="115"/>
      <c r="DO148" s="115"/>
      <c r="DP148" s="115"/>
      <c r="DQ148" s="115"/>
      <c r="DR148" s="115"/>
      <c r="DS148" s="115"/>
      <c r="DT148" s="115"/>
      <c r="DU148" s="115"/>
      <c r="DV148" s="115"/>
      <c r="DW148" s="115"/>
      <c r="DX148" s="115"/>
      <c r="DY148" s="115"/>
      <c r="DZ148" s="115"/>
      <c r="EA148" s="115"/>
      <c r="EB148" s="115"/>
      <c r="EC148" s="115"/>
      <c r="ED148" s="115"/>
      <c r="EE148" s="115"/>
      <c r="EF148" s="115"/>
      <c r="EG148" s="115"/>
      <c r="EH148" s="115"/>
      <c r="EI148" s="115"/>
      <c r="EJ148" s="115"/>
      <c r="EK148" s="115"/>
      <c r="EL148" s="115"/>
      <c r="EM148" s="115"/>
      <c r="EN148" s="115"/>
      <c r="EO148" s="115"/>
      <c r="EP148" s="115"/>
      <c r="EQ148" s="115"/>
      <c r="ER148" s="115"/>
      <c r="ES148" s="115"/>
      <c r="ET148" s="115"/>
      <c r="EU148" s="115"/>
      <c r="EV148" s="115"/>
      <c r="EW148" s="115"/>
      <c r="EX148" s="115"/>
      <c r="EY148" s="115"/>
      <c r="EZ148" s="115"/>
      <c r="FA148" s="115"/>
      <c r="FB148" s="115"/>
      <c r="FC148" s="115"/>
      <c r="FD148" s="115"/>
      <c r="FE148" s="115"/>
      <c r="FF148" s="115"/>
      <c r="FG148" s="115"/>
      <c r="FH148" s="115"/>
      <c r="FI148" s="115"/>
      <c r="FJ148" s="115"/>
      <c r="FK148" s="115"/>
      <c r="FL148" s="115"/>
      <c r="FM148" s="115"/>
      <c r="FN148" s="115"/>
      <c r="FO148" s="115"/>
      <c r="FP148" s="115"/>
      <c r="FQ148" s="115"/>
      <c r="FR148" s="115"/>
      <c r="FS148" s="115"/>
      <c r="FT148" s="115"/>
      <c r="FU148" s="115"/>
      <c r="FV148" s="115"/>
      <c r="FW148" s="115"/>
      <c r="FX148" s="115"/>
      <c r="FY148" s="115"/>
      <c r="FZ148" s="115"/>
      <c r="GA148" s="115"/>
      <c r="GB148" s="115"/>
      <c r="GC148" s="115"/>
      <c r="GD148" s="115"/>
      <c r="GE148" s="115"/>
      <c r="GF148" s="115"/>
      <c r="GG148" s="115"/>
      <c r="GH148" s="115"/>
      <c r="GI148" s="115"/>
      <c r="GJ148" s="115"/>
      <c r="GK148" s="115"/>
      <c r="GL148" s="115"/>
      <c r="GM148" s="115"/>
      <c r="GN148" s="115"/>
      <c r="GO148" s="115"/>
      <c r="GP148" s="115"/>
      <c r="GQ148" s="115"/>
      <c r="GR148" s="115"/>
      <c r="GS148" s="115"/>
      <c r="GT148" s="115"/>
      <c r="GU148" s="115"/>
      <c r="GV148" s="115"/>
      <c r="GW148" s="115"/>
      <c r="GX148" s="115"/>
      <c r="GY148" s="115"/>
      <c r="GZ148" s="115"/>
      <c r="HA148" s="115"/>
      <c r="HB148" s="115"/>
      <c r="HC148" s="115"/>
      <c r="HD148" s="115"/>
      <c r="HE148" s="115"/>
      <c r="HF148" s="115"/>
      <c r="HG148" s="115"/>
      <c r="HH148" s="115"/>
      <c r="HI148" s="115"/>
      <c r="HJ148" s="115"/>
      <c r="HK148" s="115"/>
      <c r="HL148" s="115"/>
      <c r="HM148" s="115"/>
      <c r="HN148" s="115"/>
      <c r="HO148" s="115"/>
      <c r="HP148" s="115"/>
      <c r="HQ148" s="115"/>
      <c r="HR148" s="115"/>
      <c r="HS148" s="115"/>
      <c r="HT148" s="115"/>
      <c r="HU148" s="115"/>
      <c r="HV148" s="115"/>
      <c r="HW148" s="115"/>
    </row>
    <row r="149" spans="1:231" s="65" customFormat="1" ht="135">
      <c r="A149" s="58" t="s">
        <v>127</v>
      </c>
      <c r="B149" s="58" t="s">
        <v>71</v>
      </c>
      <c r="C149" s="58" t="s">
        <v>83</v>
      </c>
      <c r="D149" s="58" t="s">
        <v>85</v>
      </c>
      <c r="E149" s="58" t="s">
        <v>166</v>
      </c>
      <c r="F149" s="59" t="s">
        <v>199</v>
      </c>
      <c r="G149" s="58" t="s">
        <v>308</v>
      </c>
      <c r="H149" s="58" t="s">
        <v>208</v>
      </c>
      <c r="I149" s="58"/>
      <c r="J149" s="58"/>
      <c r="K149" s="58"/>
      <c r="L149" s="58"/>
      <c r="M149" s="58"/>
      <c r="N149" s="58"/>
      <c r="O149" s="58"/>
      <c r="P149" s="106" t="s">
        <v>198</v>
      </c>
      <c r="Q149" s="39">
        <f t="shared" si="3"/>
        <v>3000000000</v>
      </c>
      <c r="R149" s="39" t="s">
        <v>492</v>
      </c>
      <c r="S149" s="195" t="s">
        <v>493</v>
      </c>
      <c r="T149" s="39" t="s">
        <v>494</v>
      </c>
      <c r="U149" s="39" t="s">
        <v>495</v>
      </c>
      <c r="V149" s="39" t="s">
        <v>479</v>
      </c>
      <c r="W149" s="39" t="s">
        <v>440</v>
      </c>
      <c r="X149" s="39">
        <v>3000000000</v>
      </c>
      <c r="Y149" s="39" t="s">
        <v>70</v>
      </c>
      <c r="Z149" s="39" t="s">
        <v>496</v>
      </c>
      <c r="AA149" s="39" t="s">
        <v>497</v>
      </c>
      <c r="AB149" s="40">
        <f t="shared" si="4"/>
        <v>3000000000</v>
      </c>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107">
        <v>3000000000</v>
      </c>
      <c r="CH149" s="116"/>
      <c r="CI149" s="116"/>
      <c r="CJ149" s="116"/>
      <c r="CK149" s="107"/>
      <c r="CL149" s="64"/>
      <c r="CM149" s="64"/>
      <c r="CN149" s="64"/>
      <c r="CO149" s="64"/>
      <c r="CP149" s="64"/>
      <c r="CQ149" s="64"/>
      <c r="CR149" s="64"/>
      <c r="CS149" s="64"/>
      <c r="CT149" s="64"/>
      <c r="CU149" s="64"/>
      <c r="CV149" s="64"/>
      <c r="CW149" s="64"/>
      <c r="CX149" s="64"/>
      <c r="CY149" s="64"/>
      <c r="CZ149" s="64"/>
      <c r="DA149" s="64"/>
      <c r="DB149" s="64"/>
      <c r="DC149" s="64"/>
      <c r="DD149" s="64"/>
      <c r="DE149" s="64"/>
      <c r="DF149" s="64"/>
      <c r="DG149" s="64"/>
      <c r="DH149" s="64"/>
      <c r="DI149" s="64"/>
      <c r="DJ149" s="64"/>
      <c r="DK149" s="64"/>
      <c r="DL149" s="64"/>
      <c r="DM149" s="64"/>
      <c r="DN149" s="64"/>
      <c r="DO149" s="64"/>
      <c r="DP149" s="64"/>
      <c r="DQ149" s="64"/>
      <c r="DR149" s="64"/>
      <c r="DS149" s="64"/>
      <c r="DT149" s="64"/>
      <c r="DU149" s="64"/>
      <c r="DV149" s="64"/>
      <c r="DW149" s="64"/>
      <c r="DX149" s="64"/>
      <c r="DY149" s="64"/>
      <c r="DZ149" s="64"/>
      <c r="EA149" s="64"/>
      <c r="EB149" s="64"/>
      <c r="EC149" s="64"/>
      <c r="ED149" s="64"/>
      <c r="EE149" s="64"/>
      <c r="EF149" s="64"/>
      <c r="EG149" s="64"/>
      <c r="EH149" s="64"/>
      <c r="EI149" s="64"/>
      <c r="EJ149" s="64"/>
      <c r="EK149" s="64"/>
      <c r="EL149" s="64"/>
      <c r="EM149" s="64"/>
      <c r="EN149" s="64"/>
      <c r="EO149" s="64"/>
      <c r="EP149" s="64"/>
      <c r="EQ149" s="64"/>
      <c r="ER149" s="64"/>
      <c r="ES149" s="64"/>
      <c r="ET149" s="64"/>
      <c r="EU149" s="64"/>
      <c r="EV149" s="64"/>
      <c r="EW149" s="64"/>
      <c r="EX149" s="64"/>
      <c r="EY149" s="64"/>
      <c r="EZ149" s="64"/>
      <c r="FA149" s="64"/>
      <c r="FB149" s="64"/>
      <c r="FC149" s="64"/>
      <c r="FD149" s="64"/>
      <c r="FE149" s="64"/>
      <c r="FF149" s="64"/>
      <c r="FG149" s="64"/>
      <c r="FH149" s="64"/>
      <c r="FI149" s="64"/>
      <c r="FJ149" s="64"/>
      <c r="FK149" s="64"/>
      <c r="FL149" s="64"/>
      <c r="FM149" s="64"/>
      <c r="FN149" s="64"/>
      <c r="FO149" s="64"/>
      <c r="FP149" s="64"/>
      <c r="FQ149" s="64"/>
      <c r="FR149" s="64"/>
      <c r="FS149" s="64"/>
      <c r="FT149" s="64"/>
      <c r="FU149" s="64"/>
      <c r="FV149" s="64"/>
      <c r="FW149" s="64"/>
      <c r="FX149" s="64"/>
      <c r="FY149" s="64"/>
      <c r="FZ149" s="64"/>
      <c r="GA149" s="64"/>
      <c r="GB149" s="64"/>
      <c r="GC149" s="64"/>
      <c r="GD149" s="64"/>
      <c r="GE149" s="64"/>
      <c r="GF149" s="64"/>
      <c r="GG149" s="64"/>
      <c r="GH149" s="64"/>
      <c r="GI149" s="64"/>
      <c r="GJ149" s="64"/>
      <c r="GK149" s="64"/>
      <c r="GL149" s="64"/>
      <c r="GM149" s="64"/>
      <c r="GN149" s="64"/>
      <c r="GO149" s="64"/>
      <c r="GP149" s="64"/>
      <c r="GQ149" s="64"/>
      <c r="GR149" s="64"/>
      <c r="GS149" s="64"/>
      <c r="GT149" s="64"/>
      <c r="GU149" s="64"/>
      <c r="GV149" s="64"/>
      <c r="GW149" s="64"/>
      <c r="GX149" s="64"/>
      <c r="GY149" s="64"/>
      <c r="GZ149" s="64"/>
      <c r="HA149" s="64"/>
      <c r="HB149" s="64"/>
      <c r="HC149" s="64"/>
      <c r="HD149" s="64"/>
      <c r="HE149" s="64"/>
      <c r="HF149" s="64"/>
      <c r="HG149" s="64"/>
      <c r="HH149" s="64"/>
      <c r="HI149" s="64"/>
      <c r="HJ149" s="64"/>
      <c r="HK149" s="64"/>
      <c r="HL149" s="64"/>
      <c r="HM149" s="64"/>
      <c r="HN149" s="64"/>
      <c r="HO149" s="64"/>
      <c r="HP149" s="64"/>
      <c r="HQ149" s="64"/>
      <c r="HR149" s="64"/>
      <c r="HS149" s="64"/>
      <c r="HT149" s="64"/>
      <c r="HU149" s="64"/>
      <c r="HV149" s="64"/>
      <c r="HW149" s="64"/>
    </row>
    <row r="150" spans="1:231">
      <c r="A150" s="78" t="s">
        <v>127</v>
      </c>
      <c r="B150" s="78" t="s">
        <v>71</v>
      </c>
      <c r="C150" s="78" t="s">
        <v>83</v>
      </c>
      <c r="D150" s="78" t="s">
        <v>85</v>
      </c>
      <c r="E150" s="78" t="s">
        <v>168</v>
      </c>
      <c r="F150" s="79"/>
      <c r="G150" s="80"/>
      <c r="H150" s="80"/>
      <c r="I150" s="80"/>
      <c r="J150" s="80"/>
      <c r="K150" s="80"/>
      <c r="L150" s="80"/>
      <c r="M150" s="80"/>
      <c r="N150" s="80"/>
      <c r="O150" s="80"/>
      <c r="P150" s="81" t="s">
        <v>169</v>
      </c>
      <c r="Q150" s="81"/>
      <c r="R150" s="81"/>
      <c r="S150" s="81"/>
      <c r="T150" s="81"/>
      <c r="U150" s="81"/>
      <c r="V150" s="81"/>
      <c r="W150" s="81"/>
      <c r="X150" s="81"/>
      <c r="Y150" s="81"/>
      <c r="Z150" s="81"/>
      <c r="AA150" s="81"/>
      <c r="AB150" s="40">
        <f t="shared" si="4"/>
        <v>0</v>
      </c>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c r="BY150" s="67"/>
      <c r="BZ150" s="67"/>
      <c r="CA150" s="67"/>
      <c r="CB150" s="67"/>
      <c r="CC150" s="67"/>
      <c r="CD150" s="67"/>
      <c r="CE150" s="67"/>
      <c r="CF150" s="67"/>
      <c r="CG150" s="117"/>
      <c r="CH150" s="117"/>
      <c r="CI150" s="117"/>
      <c r="CJ150" s="117"/>
      <c r="CK150" s="117"/>
      <c r="CL150" s="42"/>
      <c r="CM150" s="42"/>
      <c r="CN150" s="42"/>
      <c r="CO150" s="42"/>
      <c r="CP150" s="42"/>
      <c r="CQ150" s="42"/>
      <c r="CR150" s="42"/>
      <c r="CS150" s="42"/>
      <c r="CT150" s="42"/>
      <c r="CU150" s="42"/>
      <c r="CV150" s="42"/>
      <c r="CW150" s="42"/>
      <c r="CX150" s="42"/>
      <c r="CY150" s="42"/>
      <c r="CZ150" s="42"/>
      <c r="DA150" s="42"/>
      <c r="DB150" s="42"/>
      <c r="DC150" s="42"/>
      <c r="DD150" s="42"/>
      <c r="DE150" s="42"/>
      <c r="DF150" s="42"/>
      <c r="DG150" s="42"/>
      <c r="DH150" s="42"/>
      <c r="DI150" s="42"/>
      <c r="DJ150" s="42"/>
      <c r="DK150" s="42"/>
      <c r="DL150" s="42"/>
      <c r="DM150" s="42"/>
      <c r="DN150" s="42"/>
      <c r="DO150" s="42"/>
      <c r="DP150" s="42"/>
      <c r="DQ150" s="42"/>
      <c r="DR150" s="42"/>
      <c r="DS150" s="42"/>
      <c r="DT150" s="42"/>
      <c r="DU150" s="42"/>
      <c r="DV150" s="42"/>
      <c r="DW150" s="42"/>
      <c r="DX150" s="42"/>
      <c r="DY150" s="42"/>
      <c r="DZ150" s="42"/>
      <c r="EA150" s="42"/>
      <c r="EB150" s="42"/>
      <c r="EC150" s="42"/>
      <c r="ED150" s="42"/>
      <c r="EE150" s="42"/>
      <c r="EF150" s="42"/>
      <c r="EG150" s="42"/>
      <c r="EH150" s="42"/>
      <c r="EI150" s="42"/>
      <c r="EJ150" s="42"/>
      <c r="EK150" s="42"/>
      <c r="EL150" s="42"/>
      <c r="EM150" s="42"/>
      <c r="EN150" s="42"/>
      <c r="EO150" s="42"/>
      <c r="EP150" s="42"/>
      <c r="EQ150" s="42"/>
      <c r="ER150" s="42"/>
      <c r="ES150" s="42"/>
      <c r="ET150" s="42"/>
      <c r="EU150" s="42"/>
      <c r="EV150" s="42"/>
      <c r="EW150" s="42"/>
      <c r="EX150" s="42"/>
      <c r="EY150" s="42"/>
      <c r="EZ150" s="42"/>
      <c r="FA150" s="42"/>
      <c r="FB150" s="42"/>
      <c r="FC150" s="42"/>
      <c r="FD150" s="42"/>
      <c r="FE150" s="42"/>
      <c r="FF150" s="42"/>
      <c r="FG150" s="42"/>
      <c r="FH150" s="42"/>
      <c r="FI150" s="42"/>
      <c r="FJ150" s="42"/>
      <c r="FK150" s="42"/>
      <c r="FL150" s="42"/>
      <c r="FM150" s="42"/>
      <c r="FN150" s="42"/>
      <c r="FO150" s="42"/>
      <c r="FP150" s="42"/>
      <c r="FQ150" s="42"/>
      <c r="FR150" s="42"/>
      <c r="FS150" s="42"/>
      <c r="FT150" s="42"/>
      <c r="FU150" s="42"/>
      <c r="FV150" s="42"/>
      <c r="FW150" s="42"/>
      <c r="FX150" s="42"/>
      <c r="FY150" s="42"/>
      <c r="FZ150" s="42"/>
      <c r="GA150" s="42"/>
      <c r="GB150" s="42"/>
      <c r="GC150" s="42"/>
      <c r="GD150" s="42"/>
      <c r="GE150" s="42"/>
      <c r="GF150" s="42"/>
      <c r="GG150" s="42"/>
      <c r="GH150" s="42"/>
      <c r="GI150" s="42"/>
      <c r="GJ150" s="42"/>
      <c r="GK150" s="42"/>
      <c r="GL150" s="42"/>
      <c r="GM150" s="42"/>
      <c r="GN150" s="42"/>
      <c r="GO150" s="42"/>
      <c r="GP150" s="42"/>
      <c r="GQ150" s="42"/>
      <c r="GR150" s="42"/>
      <c r="GS150" s="42"/>
      <c r="GT150" s="42"/>
      <c r="GU150" s="42"/>
      <c r="GV150" s="42"/>
      <c r="GW150" s="42"/>
      <c r="GX150" s="42"/>
      <c r="GY150" s="42"/>
      <c r="GZ150" s="42"/>
      <c r="HA150" s="42"/>
      <c r="HB150" s="42"/>
      <c r="HC150" s="42"/>
      <c r="HD150" s="42"/>
      <c r="HE150" s="42"/>
      <c r="HF150" s="42"/>
      <c r="HG150" s="42"/>
      <c r="HH150" s="42"/>
      <c r="HI150" s="42"/>
      <c r="HJ150" s="42"/>
      <c r="HK150" s="42"/>
      <c r="HL150" s="42"/>
      <c r="HM150" s="42"/>
      <c r="HN150" s="42"/>
      <c r="HO150" s="42"/>
      <c r="HP150" s="42"/>
      <c r="HQ150" s="42"/>
      <c r="HR150" s="42"/>
      <c r="HS150" s="42"/>
      <c r="HT150" s="42"/>
      <c r="HU150" s="42"/>
      <c r="HV150" s="42"/>
      <c r="HW150" s="42"/>
    </row>
    <row r="151" spans="1:231" s="65" customFormat="1" ht="101.25">
      <c r="A151" s="58" t="s">
        <v>127</v>
      </c>
      <c r="B151" s="58" t="s">
        <v>71</v>
      </c>
      <c r="C151" s="58" t="s">
        <v>83</v>
      </c>
      <c r="D151" s="58" t="s">
        <v>85</v>
      </c>
      <c r="E151" s="58" t="s">
        <v>168</v>
      </c>
      <c r="F151" s="59" t="s">
        <v>197</v>
      </c>
      <c r="G151" s="58" t="s">
        <v>309</v>
      </c>
      <c r="H151" s="58" t="s">
        <v>208</v>
      </c>
      <c r="I151" s="58"/>
      <c r="J151" s="58"/>
      <c r="K151" s="58"/>
      <c r="L151" s="58"/>
      <c r="M151" s="58"/>
      <c r="N151" s="58"/>
      <c r="O151" s="58"/>
      <c r="P151" s="118" t="s">
        <v>196</v>
      </c>
      <c r="Q151" s="39">
        <f t="shared" si="3"/>
        <v>2180000000</v>
      </c>
      <c r="R151" s="39" t="s">
        <v>498</v>
      </c>
      <c r="S151" s="195" t="s">
        <v>499</v>
      </c>
      <c r="T151" s="39" t="s">
        <v>500</v>
      </c>
      <c r="U151" s="39" t="s">
        <v>501</v>
      </c>
      <c r="V151" s="39" t="s">
        <v>479</v>
      </c>
      <c r="W151" s="39" t="s">
        <v>440</v>
      </c>
      <c r="X151" s="39">
        <v>2180000000</v>
      </c>
      <c r="Y151" s="39" t="s">
        <v>70</v>
      </c>
      <c r="Z151" s="39" t="s">
        <v>496</v>
      </c>
      <c r="AA151" s="39" t="s">
        <v>497</v>
      </c>
      <c r="AB151" s="40">
        <f t="shared" si="4"/>
        <v>2180000000</v>
      </c>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116">
        <v>2000000000</v>
      </c>
      <c r="CH151" s="116"/>
      <c r="CI151" s="116"/>
      <c r="CJ151" s="116"/>
      <c r="CK151" s="116">
        <v>180000000</v>
      </c>
      <c r="CL151" s="62"/>
      <c r="CM151" s="62"/>
      <c r="CN151" s="62"/>
      <c r="CO151" s="62"/>
      <c r="CP151" s="62"/>
      <c r="CQ151" s="62"/>
      <c r="CR151" s="62"/>
      <c r="CS151" s="62"/>
      <c r="CT151" s="62"/>
      <c r="CU151" s="62"/>
      <c r="CV151" s="62"/>
      <c r="CW151" s="62"/>
      <c r="CX151" s="62"/>
      <c r="CY151" s="62"/>
      <c r="CZ151" s="62"/>
      <c r="DA151" s="62"/>
      <c r="DB151" s="62"/>
      <c r="DC151" s="62"/>
      <c r="DD151" s="62"/>
      <c r="DE151" s="62"/>
      <c r="DF151" s="62"/>
      <c r="DG151" s="62"/>
      <c r="DH151" s="62"/>
      <c r="DI151" s="62"/>
      <c r="DJ151" s="62"/>
      <c r="DK151" s="62"/>
      <c r="DL151" s="62"/>
      <c r="DM151" s="62"/>
      <c r="DN151" s="62"/>
      <c r="DO151" s="62"/>
      <c r="DP151" s="62"/>
      <c r="DQ151" s="62"/>
      <c r="DR151" s="62"/>
      <c r="DS151" s="62"/>
      <c r="DT151" s="62"/>
      <c r="DU151" s="62"/>
      <c r="DV151" s="62"/>
      <c r="DW151" s="62"/>
      <c r="DX151" s="62"/>
      <c r="DY151" s="62"/>
      <c r="DZ151" s="62"/>
      <c r="EA151" s="62"/>
      <c r="EB151" s="62"/>
      <c r="EC151" s="62"/>
      <c r="ED151" s="62"/>
      <c r="EE151" s="62"/>
      <c r="EF151" s="62"/>
      <c r="EG151" s="62"/>
      <c r="EH151" s="62"/>
      <c r="EI151" s="62"/>
      <c r="EJ151" s="62"/>
      <c r="EK151" s="62"/>
      <c r="EL151" s="62"/>
      <c r="EM151" s="62"/>
      <c r="EN151" s="62"/>
      <c r="EO151" s="62"/>
      <c r="EP151" s="62"/>
      <c r="EQ151" s="62"/>
      <c r="ER151" s="62"/>
      <c r="ES151" s="62"/>
      <c r="ET151" s="62"/>
      <c r="EU151" s="62"/>
      <c r="EV151" s="62"/>
      <c r="EW151" s="62"/>
      <c r="EX151" s="62"/>
      <c r="EY151" s="62"/>
      <c r="EZ151" s="62"/>
      <c r="FA151" s="62"/>
      <c r="FB151" s="62"/>
      <c r="FC151" s="62"/>
      <c r="FD151" s="62"/>
      <c r="FE151" s="62"/>
      <c r="FF151" s="62"/>
      <c r="FG151" s="62"/>
      <c r="FH151" s="62"/>
      <c r="FI151" s="62"/>
      <c r="FJ151" s="62"/>
      <c r="FK151" s="62"/>
      <c r="FL151" s="62"/>
      <c r="FM151" s="62"/>
      <c r="FN151" s="62"/>
      <c r="FO151" s="62"/>
      <c r="FP151" s="62"/>
      <c r="FQ151" s="62"/>
      <c r="FR151" s="62"/>
      <c r="FS151" s="62"/>
      <c r="FT151" s="62"/>
      <c r="FU151" s="62"/>
      <c r="FV151" s="62"/>
      <c r="FW151" s="62"/>
      <c r="FX151" s="62"/>
      <c r="FY151" s="62"/>
      <c r="FZ151" s="62"/>
      <c r="GA151" s="62"/>
      <c r="GB151" s="62"/>
      <c r="GC151" s="62"/>
      <c r="GD151" s="62"/>
      <c r="GE151" s="62"/>
      <c r="GF151" s="62"/>
      <c r="GG151" s="62"/>
      <c r="GH151" s="62"/>
      <c r="GI151" s="62"/>
      <c r="GJ151" s="62"/>
      <c r="GK151" s="62"/>
      <c r="GL151" s="62"/>
      <c r="GM151" s="62"/>
      <c r="GN151" s="62"/>
      <c r="GO151" s="62"/>
      <c r="GP151" s="62"/>
      <c r="GQ151" s="62"/>
      <c r="GR151" s="62"/>
      <c r="GS151" s="62"/>
      <c r="GT151" s="62"/>
      <c r="GU151" s="62"/>
      <c r="GV151" s="62"/>
      <c r="GW151" s="62"/>
      <c r="GX151" s="62"/>
      <c r="GY151" s="62"/>
      <c r="GZ151" s="62"/>
      <c r="HA151" s="62"/>
      <c r="HB151" s="62"/>
      <c r="HC151" s="62"/>
      <c r="HD151" s="62"/>
      <c r="HE151" s="62"/>
      <c r="HF151" s="62"/>
      <c r="HG151" s="62"/>
      <c r="HH151" s="62"/>
      <c r="HI151" s="62"/>
      <c r="HJ151" s="62"/>
      <c r="HK151" s="62"/>
      <c r="HL151" s="62"/>
      <c r="HM151" s="62"/>
      <c r="HN151" s="62"/>
      <c r="HO151" s="62"/>
      <c r="HP151" s="62"/>
      <c r="HQ151" s="64"/>
      <c r="HR151" s="64"/>
      <c r="HS151" s="64"/>
      <c r="HT151" s="64"/>
      <c r="HU151" s="64"/>
      <c r="HV151" s="64"/>
      <c r="HW151" s="64"/>
    </row>
    <row r="152" spans="1:231">
      <c r="A152" s="28" t="s">
        <v>102</v>
      </c>
      <c r="B152" s="28"/>
      <c r="C152" s="28"/>
      <c r="D152" s="28"/>
      <c r="E152" s="28"/>
      <c r="F152" s="29"/>
      <c r="G152" s="30"/>
      <c r="H152" s="30"/>
      <c r="I152" s="30"/>
      <c r="J152" s="30"/>
      <c r="K152" s="30"/>
      <c r="L152" s="30"/>
      <c r="M152" s="30"/>
      <c r="N152" s="30"/>
      <c r="O152" s="30"/>
      <c r="P152" s="108" t="s">
        <v>170</v>
      </c>
      <c r="Q152" s="108"/>
      <c r="R152" s="108"/>
      <c r="S152" s="108"/>
      <c r="T152" s="108"/>
      <c r="U152" s="108"/>
      <c r="V152" s="108"/>
      <c r="W152" s="108"/>
      <c r="X152" s="108"/>
      <c r="Y152" s="108"/>
      <c r="Z152" s="108"/>
      <c r="AA152" s="108"/>
      <c r="AB152" s="40">
        <f t="shared" si="4"/>
        <v>0</v>
      </c>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6"/>
      <c r="BS152" s="66"/>
      <c r="BT152" s="66"/>
      <c r="BU152" s="66"/>
      <c r="BV152" s="66"/>
      <c r="BW152" s="66"/>
      <c r="BX152" s="66"/>
      <c r="BY152" s="66"/>
      <c r="BZ152" s="66"/>
      <c r="CA152" s="66"/>
      <c r="CB152" s="66"/>
      <c r="CC152" s="66"/>
      <c r="CD152" s="66"/>
      <c r="CE152" s="66"/>
      <c r="CF152" s="66"/>
      <c r="CG152" s="66"/>
      <c r="CH152" s="66"/>
      <c r="CI152" s="66"/>
      <c r="CJ152" s="66"/>
      <c r="CK152" s="66"/>
      <c r="CL152" s="27"/>
      <c r="CM152" s="27"/>
      <c r="CN152" s="27"/>
      <c r="CO152" s="27"/>
      <c r="CP152" s="27"/>
      <c r="CQ152" s="27"/>
      <c r="CR152" s="27"/>
      <c r="CS152" s="27"/>
      <c r="CT152" s="27"/>
      <c r="CU152" s="27"/>
      <c r="CV152" s="27"/>
      <c r="CW152" s="27"/>
      <c r="CX152" s="27"/>
      <c r="CY152" s="27"/>
      <c r="CZ152" s="27"/>
      <c r="DA152" s="27"/>
      <c r="DB152" s="27"/>
      <c r="DC152" s="27"/>
      <c r="DD152" s="27"/>
      <c r="DE152" s="27"/>
      <c r="DF152" s="27"/>
      <c r="DG152" s="27"/>
      <c r="DH152" s="27"/>
      <c r="DI152" s="27"/>
      <c r="DJ152" s="27"/>
      <c r="DK152" s="27"/>
      <c r="DL152" s="27"/>
      <c r="DM152" s="27"/>
      <c r="DN152" s="27"/>
      <c r="DO152" s="27"/>
      <c r="DP152" s="27"/>
      <c r="DQ152" s="27"/>
      <c r="DR152" s="27"/>
      <c r="DS152" s="27"/>
      <c r="DT152" s="27"/>
      <c r="DU152" s="27"/>
      <c r="DV152" s="27"/>
      <c r="DW152" s="27"/>
      <c r="DX152" s="27"/>
      <c r="DY152" s="27"/>
      <c r="DZ152" s="27"/>
      <c r="EA152" s="27"/>
      <c r="EB152" s="27"/>
      <c r="EC152" s="27"/>
      <c r="ED152" s="27"/>
      <c r="EE152" s="27"/>
      <c r="EF152" s="27"/>
      <c r="EG152" s="27"/>
      <c r="EH152" s="27"/>
      <c r="EI152" s="27"/>
      <c r="EJ152" s="27"/>
      <c r="EK152" s="27"/>
      <c r="EL152" s="27"/>
      <c r="EM152" s="27"/>
      <c r="EN152" s="27"/>
      <c r="EO152" s="27"/>
      <c r="EP152" s="27"/>
      <c r="EQ152" s="27"/>
      <c r="ER152" s="27"/>
      <c r="ES152" s="27"/>
      <c r="ET152" s="27"/>
      <c r="EU152" s="27"/>
      <c r="EV152" s="27"/>
      <c r="EW152" s="27"/>
      <c r="EX152" s="27"/>
      <c r="EY152" s="27"/>
      <c r="EZ152" s="27"/>
      <c r="FA152" s="27"/>
      <c r="FB152" s="27"/>
      <c r="FC152" s="27"/>
      <c r="FD152" s="27"/>
      <c r="FE152" s="27"/>
      <c r="FF152" s="27"/>
      <c r="FG152" s="27"/>
      <c r="FH152" s="27"/>
      <c r="FI152" s="27"/>
      <c r="FJ152" s="27"/>
      <c r="FK152" s="27"/>
      <c r="FL152" s="27"/>
      <c r="FM152" s="27"/>
      <c r="FN152" s="27"/>
      <c r="FO152" s="27"/>
      <c r="FP152" s="27"/>
      <c r="FQ152" s="27"/>
      <c r="FR152" s="27"/>
      <c r="FS152" s="27"/>
      <c r="FT152" s="27"/>
      <c r="FU152" s="27"/>
      <c r="FV152" s="27"/>
      <c r="FW152" s="27"/>
      <c r="FX152" s="27"/>
      <c r="FY152" s="27"/>
      <c r="FZ152" s="27"/>
      <c r="GA152" s="27"/>
      <c r="GB152" s="27"/>
      <c r="GC152" s="27"/>
      <c r="GD152" s="27"/>
      <c r="GE152" s="27"/>
      <c r="GF152" s="27"/>
      <c r="GG152" s="27"/>
      <c r="GH152" s="27"/>
      <c r="GI152" s="27"/>
      <c r="GJ152" s="27"/>
      <c r="GK152" s="27"/>
      <c r="GL152" s="27"/>
      <c r="GM152" s="27"/>
      <c r="GN152" s="27"/>
      <c r="GO152" s="27"/>
      <c r="GP152" s="27"/>
      <c r="GQ152" s="27"/>
      <c r="GR152" s="27"/>
      <c r="GS152" s="27"/>
      <c r="GT152" s="27"/>
      <c r="GU152" s="27"/>
      <c r="GV152" s="27"/>
      <c r="GW152" s="27"/>
      <c r="GX152" s="27"/>
      <c r="GY152" s="27"/>
      <c r="GZ152" s="27"/>
      <c r="HA152" s="27"/>
      <c r="HB152" s="27"/>
      <c r="HC152" s="27"/>
      <c r="HD152" s="27"/>
      <c r="HE152" s="27"/>
      <c r="HF152" s="27"/>
      <c r="HG152" s="27"/>
      <c r="HH152" s="27"/>
      <c r="HI152" s="27"/>
      <c r="HJ152" s="27"/>
      <c r="HK152" s="27"/>
      <c r="HL152" s="27"/>
      <c r="HM152" s="27"/>
      <c r="HN152" s="27"/>
      <c r="HO152" s="27"/>
      <c r="HP152" s="27"/>
      <c r="HQ152" s="11"/>
      <c r="HR152" s="11"/>
      <c r="HS152" s="11"/>
      <c r="HT152" s="11"/>
      <c r="HU152" s="11"/>
      <c r="HV152" s="11"/>
      <c r="HW152" s="11"/>
    </row>
    <row r="153" spans="1:231">
      <c r="A153" s="35" t="s">
        <v>102</v>
      </c>
      <c r="B153" s="35" t="s">
        <v>99</v>
      </c>
      <c r="C153" s="35"/>
      <c r="D153" s="35"/>
      <c r="E153" s="35"/>
      <c r="F153" s="36"/>
      <c r="G153" s="37"/>
      <c r="H153" s="37"/>
      <c r="I153" s="37"/>
      <c r="J153" s="37"/>
      <c r="K153" s="37"/>
      <c r="L153" s="37"/>
      <c r="M153" s="37"/>
      <c r="N153" s="37"/>
      <c r="O153" s="37"/>
      <c r="P153" s="38" t="s">
        <v>100</v>
      </c>
      <c r="Q153" s="38"/>
      <c r="R153" s="38"/>
      <c r="S153" s="38"/>
      <c r="T153" s="38"/>
      <c r="U153" s="38"/>
      <c r="V153" s="38"/>
      <c r="W153" s="38"/>
      <c r="X153" s="38"/>
      <c r="Y153" s="38"/>
      <c r="Z153" s="38"/>
      <c r="AA153" s="38"/>
      <c r="AB153" s="40">
        <f t="shared" si="4"/>
        <v>0</v>
      </c>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c r="BY153" s="67"/>
      <c r="BZ153" s="67"/>
      <c r="CA153" s="67"/>
      <c r="CB153" s="67"/>
      <c r="CC153" s="67"/>
      <c r="CD153" s="67"/>
      <c r="CE153" s="67"/>
      <c r="CF153" s="67"/>
      <c r="CG153" s="86"/>
      <c r="CH153" s="86"/>
      <c r="CI153" s="86"/>
      <c r="CJ153" s="86"/>
      <c r="CK153" s="86"/>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9"/>
      <c r="DJ153" s="9"/>
      <c r="DK153" s="9"/>
      <c r="DL153" s="9"/>
      <c r="DM153" s="9"/>
      <c r="DN153" s="9"/>
      <c r="DO153" s="9"/>
      <c r="DP153" s="9"/>
      <c r="DQ153" s="9"/>
      <c r="DR153" s="9"/>
      <c r="DS153" s="9"/>
      <c r="DT153" s="9"/>
      <c r="DU153" s="9"/>
      <c r="DV153" s="9"/>
      <c r="DW153" s="9"/>
      <c r="DX153" s="9"/>
      <c r="DY153" s="9"/>
      <c r="DZ153" s="9"/>
      <c r="EA153" s="9"/>
      <c r="EB153" s="9"/>
      <c r="EC153" s="9"/>
      <c r="ED153" s="9"/>
      <c r="EE153" s="9"/>
      <c r="EF153" s="9"/>
      <c r="EG153" s="9"/>
      <c r="EH153" s="9"/>
      <c r="EI153" s="9"/>
      <c r="EJ153" s="9"/>
      <c r="EK153" s="9"/>
      <c r="EL153" s="9"/>
      <c r="EM153" s="9"/>
      <c r="EN153" s="9"/>
      <c r="EO153" s="9"/>
      <c r="EP153" s="9"/>
      <c r="EQ153" s="9"/>
      <c r="ER153" s="9"/>
      <c r="ES153" s="9"/>
      <c r="ET153" s="9"/>
      <c r="EU153" s="9"/>
      <c r="EV153" s="9"/>
      <c r="EW153" s="9"/>
      <c r="EX153" s="9"/>
      <c r="EY153" s="9"/>
      <c r="EZ153" s="9"/>
      <c r="FA153" s="9"/>
      <c r="FB153" s="9"/>
      <c r="FC153" s="88"/>
      <c r="FD153" s="9"/>
      <c r="FE153" s="9"/>
      <c r="FF153" s="9"/>
      <c r="FG153" s="9"/>
      <c r="FH153" s="9"/>
      <c r="FI153" s="9"/>
      <c r="FJ153" s="9"/>
      <c r="FK153" s="9"/>
      <c r="FL153" s="9"/>
      <c r="FM153" s="9"/>
      <c r="FN153" s="9"/>
      <c r="FO153" s="9"/>
      <c r="FP153" s="9"/>
      <c r="FQ153" s="9"/>
      <c r="FR153" s="9"/>
      <c r="FS153" s="9"/>
      <c r="FT153" s="9"/>
      <c r="FU153" s="119"/>
      <c r="FV153" s="9"/>
      <c r="FW153" s="9"/>
      <c r="FX153" s="9"/>
      <c r="FY153" s="9"/>
      <c r="FZ153" s="9"/>
      <c r="GA153" s="9"/>
      <c r="GB153" s="9"/>
      <c r="GC153" s="9"/>
      <c r="GD153" s="9"/>
      <c r="GE153" s="9"/>
      <c r="GF153" s="9"/>
      <c r="GG153" s="9"/>
      <c r="GH153" s="9"/>
      <c r="GI153" s="9"/>
      <c r="GJ153" s="9"/>
      <c r="GK153" s="9"/>
      <c r="GL153" s="9"/>
      <c r="GM153" s="9"/>
      <c r="GN153" s="9"/>
      <c r="GO153" s="9"/>
      <c r="GP153" s="9"/>
      <c r="GQ153" s="9"/>
      <c r="GR153" s="9"/>
      <c r="GS153" s="9"/>
      <c r="GT153" s="9"/>
      <c r="GU153" s="9"/>
      <c r="GV153" s="9"/>
      <c r="GW153" s="9"/>
      <c r="GX153" s="9"/>
      <c r="GY153" s="9"/>
      <c r="GZ153" s="9"/>
      <c r="HA153" s="9"/>
      <c r="HB153" s="9"/>
      <c r="HC153" s="11"/>
      <c r="HD153" s="9"/>
      <c r="HE153" s="9"/>
      <c r="HF153" s="9"/>
      <c r="HG153" s="9"/>
      <c r="HH153" s="9"/>
      <c r="HI153" s="9"/>
      <c r="HJ153" s="11"/>
      <c r="HK153" s="11"/>
      <c r="HL153" s="11"/>
      <c r="HM153" s="11"/>
      <c r="HN153" s="11"/>
      <c r="HO153" s="11"/>
      <c r="HP153" s="11"/>
      <c r="HQ153" s="11"/>
      <c r="HR153" s="11"/>
      <c r="HS153" s="11"/>
      <c r="HT153" s="11"/>
      <c r="HU153" s="11"/>
      <c r="HV153" s="11"/>
      <c r="HW153" s="11"/>
    </row>
    <row r="154" spans="1:231">
      <c r="A154" s="43" t="s">
        <v>102</v>
      </c>
      <c r="B154" s="43" t="s">
        <v>99</v>
      </c>
      <c r="C154" s="43" t="s">
        <v>99</v>
      </c>
      <c r="D154" s="43"/>
      <c r="E154" s="43"/>
      <c r="F154" s="44"/>
      <c r="G154" s="43"/>
      <c r="H154" s="45"/>
      <c r="I154" s="45"/>
      <c r="J154" s="45"/>
      <c r="K154" s="45"/>
      <c r="L154" s="45"/>
      <c r="M154" s="45"/>
      <c r="N154" s="45"/>
      <c r="O154" s="45"/>
      <c r="P154" s="46" t="s">
        <v>111</v>
      </c>
      <c r="Q154" s="46"/>
      <c r="R154" s="46"/>
      <c r="S154" s="46"/>
      <c r="T154" s="46"/>
      <c r="U154" s="46"/>
      <c r="V154" s="46"/>
      <c r="W154" s="46"/>
      <c r="X154" s="46"/>
      <c r="Y154" s="46"/>
      <c r="Z154" s="46"/>
      <c r="AA154" s="46"/>
      <c r="AB154" s="40">
        <f t="shared" si="4"/>
        <v>0</v>
      </c>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c r="BM154" s="67"/>
      <c r="BN154" s="67"/>
      <c r="BO154" s="67"/>
      <c r="BP154" s="67"/>
      <c r="BQ154" s="67"/>
      <c r="BR154" s="67"/>
      <c r="BS154" s="67"/>
      <c r="BT154" s="67"/>
      <c r="BU154" s="67"/>
      <c r="BV154" s="67"/>
      <c r="BW154" s="67"/>
      <c r="BX154" s="67"/>
      <c r="BY154" s="67"/>
      <c r="BZ154" s="67"/>
      <c r="CA154" s="67"/>
      <c r="CB154" s="67"/>
      <c r="CC154" s="67"/>
      <c r="CD154" s="67"/>
      <c r="CE154" s="67"/>
      <c r="CF154" s="67"/>
      <c r="CG154" s="86"/>
      <c r="CH154" s="86"/>
      <c r="CI154" s="86"/>
      <c r="CJ154" s="86"/>
      <c r="CK154" s="86"/>
      <c r="CL154" s="9"/>
      <c r="CM154" s="9"/>
      <c r="CN154" s="9"/>
      <c r="CO154" s="9"/>
      <c r="CP154" s="9"/>
      <c r="CQ154" s="9"/>
      <c r="CR154" s="9"/>
      <c r="CS154" s="9"/>
      <c r="CT154" s="9"/>
      <c r="CU154" s="9"/>
      <c r="CV154" s="9"/>
      <c r="CW154" s="9"/>
      <c r="CX154" s="9"/>
      <c r="CY154" s="9"/>
      <c r="CZ154" s="9"/>
      <c r="DA154" s="9"/>
      <c r="DB154" s="9"/>
      <c r="DC154" s="9"/>
      <c r="DD154" s="9"/>
      <c r="DE154" s="9"/>
      <c r="DF154" s="9"/>
      <c r="DG154" s="9"/>
      <c r="DH154" s="9"/>
      <c r="DI154" s="9"/>
      <c r="DJ154" s="9"/>
      <c r="DK154" s="9"/>
      <c r="DL154" s="9"/>
      <c r="DM154" s="9"/>
      <c r="DN154" s="9"/>
      <c r="DO154" s="9"/>
      <c r="DP154" s="9"/>
      <c r="DQ154" s="9"/>
      <c r="DR154" s="9"/>
      <c r="DS154" s="9"/>
      <c r="DT154" s="9"/>
      <c r="DU154" s="9"/>
      <c r="DV154" s="9"/>
      <c r="DW154" s="9"/>
      <c r="DX154" s="9"/>
      <c r="DY154" s="9"/>
      <c r="DZ154" s="9"/>
      <c r="EA154" s="9"/>
      <c r="EB154" s="9"/>
      <c r="EC154" s="9"/>
      <c r="ED154" s="9"/>
      <c r="EE154" s="9"/>
      <c r="EF154" s="9"/>
      <c r="EG154" s="9"/>
      <c r="EH154" s="9"/>
      <c r="EI154" s="9"/>
      <c r="EJ154" s="9"/>
      <c r="EK154" s="9"/>
      <c r="EL154" s="9"/>
      <c r="EM154" s="9"/>
      <c r="EN154" s="9"/>
      <c r="EO154" s="9"/>
      <c r="EP154" s="9"/>
      <c r="EQ154" s="9"/>
      <c r="ER154" s="9"/>
      <c r="ES154" s="9"/>
      <c r="ET154" s="9"/>
      <c r="EU154" s="9"/>
      <c r="EV154" s="9"/>
      <c r="EW154" s="9"/>
      <c r="EX154" s="9"/>
      <c r="EY154" s="9"/>
      <c r="EZ154" s="9"/>
      <c r="FA154" s="9"/>
      <c r="FB154" s="9"/>
      <c r="FC154" s="88"/>
      <c r="FD154" s="9"/>
      <c r="FE154" s="9"/>
      <c r="FF154" s="9"/>
      <c r="FG154" s="9"/>
      <c r="FH154" s="9"/>
      <c r="FI154" s="87"/>
      <c r="FJ154" s="87"/>
      <c r="FK154" s="87"/>
      <c r="FL154" s="87"/>
      <c r="FM154" s="87"/>
      <c r="FN154" s="87"/>
      <c r="FO154" s="87"/>
      <c r="FP154" s="87"/>
      <c r="FQ154" s="87"/>
      <c r="FR154" s="87"/>
      <c r="FS154" s="87"/>
      <c r="FT154" s="87"/>
      <c r="FU154" s="89"/>
      <c r="FV154" s="87"/>
      <c r="FW154" s="87"/>
      <c r="FX154" s="87"/>
      <c r="FY154" s="87"/>
      <c r="FZ154" s="87"/>
      <c r="GA154" s="87"/>
      <c r="GB154" s="87"/>
      <c r="GC154" s="87"/>
      <c r="GD154" s="87"/>
      <c r="GE154" s="87"/>
      <c r="GF154" s="87"/>
      <c r="GG154" s="87"/>
      <c r="GH154" s="87"/>
      <c r="GI154" s="87"/>
      <c r="GJ154" s="87"/>
      <c r="GK154" s="87"/>
      <c r="GL154" s="87"/>
      <c r="GM154" s="87"/>
      <c r="GN154" s="87"/>
      <c r="GO154" s="87"/>
      <c r="GP154" s="87"/>
      <c r="GQ154" s="87"/>
      <c r="GR154" s="87"/>
      <c r="GS154" s="87"/>
      <c r="GT154" s="87"/>
      <c r="GU154" s="87"/>
      <c r="GV154" s="87"/>
      <c r="GW154" s="87"/>
      <c r="GX154" s="87"/>
      <c r="GY154" s="87"/>
      <c r="GZ154" s="87"/>
      <c r="HA154" s="87"/>
      <c r="HB154" s="87"/>
      <c r="HC154" s="42"/>
      <c r="HD154" s="87"/>
      <c r="HE154" s="87"/>
      <c r="HF154" s="87"/>
      <c r="HG154" s="87"/>
      <c r="HH154" s="87"/>
      <c r="HI154" s="87"/>
      <c r="HJ154" s="42"/>
      <c r="HK154" s="42"/>
      <c r="HL154" s="42"/>
      <c r="HM154" s="42"/>
      <c r="HN154" s="42"/>
      <c r="HO154" s="42"/>
      <c r="HP154" s="42"/>
      <c r="HQ154" s="11"/>
      <c r="HR154" s="11"/>
      <c r="HS154" s="11"/>
      <c r="HT154" s="11"/>
      <c r="HU154" s="11"/>
      <c r="HV154" s="11"/>
      <c r="HW154" s="11"/>
    </row>
    <row r="155" spans="1:231">
      <c r="A155" s="70" t="s">
        <v>102</v>
      </c>
      <c r="B155" s="70" t="s">
        <v>99</v>
      </c>
      <c r="C155" s="70" t="s">
        <v>99</v>
      </c>
      <c r="D155" s="70" t="s">
        <v>69</v>
      </c>
      <c r="E155" s="70"/>
      <c r="F155" s="85"/>
      <c r="G155" s="72"/>
      <c r="H155" s="72"/>
      <c r="I155" s="72"/>
      <c r="J155" s="72"/>
      <c r="K155" s="72"/>
      <c r="L155" s="72"/>
      <c r="M155" s="72"/>
      <c r="N155" s="72"/>
      <c r="O155" s="72"/>
      <c r="P155" s="73" t="s">
        <v>171</v>
      </c>
      <c r="Q155" s="73"/>
      <c r="R155" s="73"/>
      <c r="S155" s="73"/>
      <c r="T155" s="73"/>
      <c r="U155" s="73"/>
      <c r="V155" s="73"/>
      <c r="W155" s="73"/>
      <c r="X155" s="73"/>
      <c r="Y155" s="73"/>
      <c r="Z155" s="73"/>
      <c r="AA155" s="73"/>
      <c r="AB155" s="40">
        <f t="shared" si="4"/>
        <v>0</v>
      </c>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c r="BM155" s="67"/>
      <c r="BN155" s="67"/>
      <c r="BO155" s="67"/>
      <c r="BP155" s="67"/>
      <c r="BQ155" s="67"/>
      <c r="BR155" s="67"/>
      <c r="BS155" s="67"/>
      <c r="BT155" s="67"/>
      <c r="BU155" s="67"/>
      <c r="BV155" s="67"/>
      <c r="BW155" s="67"/>
      <c r="BX155" s="67"/>
      <c r="BY155" s="67"/>
      <c r="BZ155" s="67"/>
      <c r="CA155" s="67"/>
      <c r="CB155" s="67"/>
      <c r="CC155" s="67"/>
      <c r="CD155" s="67"/>
      <c r="CE155" s="67"/>
      <c r="CF155" s="67"/>
      <c r="CG155" s="86"/>
      <c r="CH155" s="86"/>
      <c r="CI155" s="86"/>
      <c r="CJ155" s="86"/>
      <c r="CK155" s="86"/>
      <c r="CL155" s="87"/>
      <c r="CM155" s="87"/>
      <c r="CN155" s="87"/>
      <c r="CO155" s="87"/>
      <c r="CP155" s="87"/>
      <c r="CQ155" s="87"/>
      <c r="CR155" s="87"/>
      <c r="CS155" s="87"/>
      <c r="CT155" s="87"/>
      <c r="CU155" s="87"/>
      <c r="CV155" s="87"/>
      <c r="CW155" s="87"/>
      <c r="CX155" s="87"/>
      <c r="CY155" s="87"/>
      <c r="CZ155" s="87"/>
      <c r="DA155" s="87"/>
      <c r="DB155" s="87"/>
      <c r="DC155" s="87"/>
      <c r="DD155" s="87"/>
      <c r="DE155" s="87"/>
      <c r="DF155" s="87"/>
      <c r="DG155" s="87"/>
      <c r="DH155" s="87"/>
      <c r="DI155" s="87"/>
      <c r="DJ155" s="87"/>
      <c r="DK155" s="87"/>
      <c r="DL155" s="87"/>
      <c r="DM155" s="87"/>
      <c r="DN155" s="87"/>
      <c r="DO155" s="87"/>
      <c r="DP155" s="87"/>
      <c r="DQ155" s="87"/>
      <c r="DR155" s="87"/>
      <c r="DS155" s="87"/>
      <c r="DT155" s="87"/>
      <c r="DU155" s="87"/>
      <c r="DV155" s="87"/>
      <c r="DW155" s="87"/>
      <c r="DX155" s="87"/>
      <c r="DY155" s="87"/>
      <c r="DZ155" s="87"/>
      <c r="EA155" s="87"/>
      <c r="EB155" s="87"/>
      <c r="EC155" s="87"/>
      <c r="ED155" s="87"/>
      <c r="EE155" s="87"/>
      <c r="EF155" s="87"/>
      <c r="EG155" s="87"/>
      <c r="EH155" s="87"/>
      <c r="EI155" s="87"/>
      <c r="EJ155" s="87"/>
      <c r="EK155" s="87"/>
      <c r="EL155" s="87"/>
      <c r="EM155" s="87"/>
      <c r="EN155" s="87"/>
      <c r="EO155" s="87"/>
      <c r="EP155" s="87"/>
      <c r="EQ155" s="87"/>
      <c r="ER155" s="87"/>
      <c r="ES155" s="87"/>
      <c r="ET155" s="87"/>
      <c r="EU155" s="87"/>
      <c r="EV155" s="87"/>
      <c r="EW155" s="87"/>
      <c r="EX155" s="87"/>
      <c r="EY155" s="87"/>
      <c r="EZ155" s="87"/>
      <c r="FA155" s="87"/>
      <c r="FB155" s="87"/>
      <c r="FC155" s="88"/>
      <c r="FD155" s="87"/>
      <c r="FE155" s="87"/>
      <c r="FF155" s="87"/>
      <c r="FG155" s="87"/>
      <c r="FH155" s="87"/>
      <c r="FI155" s="87"/>
      <c r="FJ155" s="87"/>
      <c r="FK155" s="87"/>
      <c r="FL155" s="87"/>
      <c r="FM155" s="87"/>
      <c r="FN155" s="87"/>
      <c r="FO155" s="87"/>
      <c r="FP155" s="87"/>
      <c r="FQ155" s="87"/>
      <c r="FR155" s="87"/>
      <c r="FS155" s="87"/>
      <c r="FT155" s="87"/>
      <c r="FU155" s="89"/>
      <c r="FV155" s="87"/>
      <c r="FW155" s="87"/>
      <c r="FX155" s="87"/>
      <c r="FY155" s="87"/>
      <c r="FZ155" s="87"/>
      <c r="GA155" s="87"/>
      <c r="GB155" s="87"/>
      <c r="GC155" s="87"/>
      <c r="GD155" s="87"/>
      <c r="GE155" s="87"/>
      <c r="GF155" s="87"/>
      <c r="GG155" s="87"/>
      <c r="GH155" s="87"/>
      <c r="GI155" s="87"/>
      <c r="GJ155" s="87"/>
      <c r="GK155" s="87"/>
      <c r="GL155" s="87"/>
      <c r="GM155" s="87"/>
      <c r="GN155" s="87"/>
      <c r="GO155" s="87"/>
      <c r="GP155" s="87"/>
      <c r="GQ155" s="87"/>
      <c r="GR155" s="87"/>
      <c r="GS155" s="87"/>
      <c r="GT155" s="87"/>
      <c r="GU155" s="87"/>
      <c r="GV155" s="87"/>
      <c r="GW155" s="87"/>
      <c r="GX155" s="87"/>
      <c r="GY155" s="87"/>
      <c r="GZ155" s="87"/>
      <c r="HA155" s="87"/>
      <c r="HB155" s="87"/>
      <c r="HC155" s="42"/>
      <c r="HD155" s="87"/>
      <c r="HE155" s="87"/>
      <c r="HF155" s="87"/>
      <c r="HG155" s="87"/>
      <c r="HH155" s="87"/>
      <c r="HI155" s="87"/>
      <c r="HJ155" s="42"/>
      <c r="HK155" s="42"/>
      <c r="HL155" s="42"/>
      <c r="HM155" s="42"/>
      <c r="HN155" s="42"/>
      <c r="HO155" s="42"/>
      <c r="HP155" s="42"/>
      <c r="HQ155" s="42"/>
      <c r="HR155" s="42"/>
      <c r="HS155" s="42"/>
      <c r="HT155" s="42"/>
      <c r="HU155" s="42"/>
      <c r="HV155" s="42"/>
      <c r="HW155" s="42"/>
    </row>
    <row r="156" spans="1:231">
      <c r="A156" s="78" t="s">
        <v>102</v>
      </c>
      <c r="B156" s="78" t="s">
        <v>99</v>
      </c>
      <c r="C156" s="78" t="s">
        <v>99</v>
      </c>
      <c r="D156" s="78" t="s">
        <v>69</v>
      </c>
      <c r="E156" s="78" t="s">
        <v>134</v>
      </c>
      <c r="F156" s="79"/>
      <c r="G156" s="80"/>
      <c r="H156" s="80"/>
      <c r="I156" s="80"/>
      <c r="J156" s="80"/>
      <c r="K156" s="80"/>
      <c r="L156" s="80"/>
      <c r="M156" s="80"/>
      <c r="N156" s="80"/>
      <c r="O156" s="80"/>
      <c r="P156" s="81" t="s">
        <v>172</v>
      </c>
      <c r="Q156" s="81"/>
      <c r="R156" s="81"/>
      <c r="S156" s="81"/>
      <c r="T156" s="81"/>
      <c r="U156" s="81"/>
      <c r="V156" s="81"/>
      <c r="W156" s="81"/>
      <c r="X156" s="81"/>
      <c r="Y156" s="81"/>
      <c r="Z156" s="81"/>
      <c r="AA156" s="81"/>
      <c r="AB156" s="40">
        <f t="shared" si="4"/>
        <v>0</v>
      </c>
      <c r="AC156" s="66"/>
      <c r="AD156" s="66"/>
      <c r="AE156" s="66"/>
      <c r="AF156" s="66"/>
      <c r="AG156" s="66"/>
      <c r="AH156" s="66"/>
      <c r="AI156" s="66"/>
      <c r="AJ156" s="66"/>
      <c r="AK156" s="66"/>
      <c r="AL156" s="66"/>
      <c r="AM156" s="66"/>
      <c r="AN156" s="66"/>
      <c r="AO156" s="66"/>
      <c r="AP156" s="66"/>
      <c r="AQ156" s="66"/>
      <c r="AR156" s="66"/>
      <c r="AS156" s="66"/>
      <c r="AT156" s="66"/>
      <c r="AU156" s="66"/>
      <c r="AV156" s="66"/>
      <c r="AW156" s="66"/>
      <c r="AX156" s="66"/>
      <c r="AY156" s="66"/>
      <c r="AZ156" s="66"/>
      <c r="BA156" s="66"/>
      <c r="BB156" s="66"/>
      <c r="BC156" s="66"/>
      <c r="BD156" s="66"/>
      <c r="BE156" s="66"/>
      <c r="BF156" s="66"/>
      <c r="BG156" s="66"/>
      <c r="BH156" s="66"/>
      <c r="BI156" s="66"/>
      <c r="BJ156" s="66"/>
      <c r="BK156" s="66"/>
      <c r="BL156" s="66"/>
      <c r="BM156" s="66"/>
      <c r="BN156" s="66"/>
      <c r="BO156" s="66"/>
      <c r="BP156" s="66"/>
      <c r="BQ156" s="66"/>
      <c r="BR156" s="66"/>
      <c r="BS156" s="66"/>
      <c r="BT156" s="66"/>
      <c r="BU156" s="66"/>
      <c r="BV156" s="66"/>
      <c r="BW156" s="66"/>
      <c r="BX156" s="66"/>
      <c r="BY156" s="66"/>
      <c r="BZ156" s="66"/>
      <c r="CA156" s="66"/>
      <c r="CB156" s="66"/>
      <c r="CC156" s="66"/>
      <c r="CD156" s="66"/>
      <c r="CE156" s="66"/>
      <c r="CF156" s="66"/>
      <c r="CG156" s="86"/>
      <c r="CH156" s="86"/>
      <c r="CI156" s="86"/>
      <c r="CJ156" s="86"/>
      <c r="CK156" s="86"/>
      <c r="CL156" s="9"/>
      <c r="CM156" s="9"/>
      <c r="CN156" s="9"/>
      <c r="CO156" s="9"/>
      <c r="CP156" s="9"/>
      <c r="CQ156" s="9"/>
      <c r="CR156" s="9"/>
      <c r="CS156" s="9"/>
      <c r="CT156" s="9"/>
      <c r="CU156" s="9"/>
      <c r="CV156" s="9"/>
      <c r="CW156" s="9"/>
      <c r="CX156" s="9"/>
      <c r="CY156" s="9"/>
      <c r="CZ156" s="9"/>
      <c r="DA156" s="9"/>
      <c r="DB156" s="9"/>
      <c r="DC156" s="9"/>
      <c r="DD156" s="9"/>
      <c r="DE156" s="9"/>
      <c r="DF156" s="9"/>
      <c r="DG156" s="9"/>
      <c r="DH156" s="9"/>
      <c r="DI156" s="9"/>
      <c r="DJ156" s="9"/>
      <c r="DK156" s="9"/>
      <c r="DL156" s="9"/>
      <c r="DM156" s="9"/>
      <c r="DN156" s="9"/>
      <c r="DO156" s="9"/>
      <c r="DP156" s="9"/>
      <c r="DQ156" s="9"/>
      <c r="DR156" s="9"/>
      <c r="DS156" s="9"/>
      <c r="DT156" s="9"/>
      <c r="DU156" s="9"/>
      <c r="DV156" s="9"/>
      <c r="DW156" s="9"/>
      <c r="DX156" s="9"/>
      <c r="DY156" s="9"/>
      <c r="DZ156" s="9"/>
      <c r="EA156" s="9"/>
      <c r="EB156" s="9"/>
      <c r="EC156" s="9"/>
      <c r="ED156" s="9"/>
      <c r="EE156" s="9"/>
      <c r="EF156" s="9"/>
      <c r="EG156" s="9"/>
      <c r="EH156" s="9"/>
      <c r="EI156" s="9"/>
      <c r="EJ156" s="9"/>
      <c r="EK156" s="9"/>
      <c r="EL156" s="9"/>
      <c r="EM156" s="9"/>
      <c r="EN156" s="9"/>
      <c r="EO156" s="9"/>
      <c r="EP156" s="9"/>
      <c r="EQ156" s="9"/>
      <c r="ER156" s="9"/>
      <c r="ES156" s="9"/>
      <c r="ET156" s="9"/>
      <c r="EU156" s="9"/>
      <c r="EV156" s="9"/>
      <c r="EW156" s="9"/>
      <c r="EX156" s="9"/>
      <c r="EY156" s="9"/>
      <c r="EZ156" s="9"/>
      <c r="FA156" s="9"/>
      <c r="FB156" s="9"/>
      <c r="FC156" s="88"/>
      <c r="FD156" s="9"/>
      <c r="FE156" s="9"/>
      <c r="FF156" s="9"/>
      <c r="FG156" s="9"/>
      <c r="FH156" s="9"/>
      <c r="FI156" s="120"/>
      <c r="FJ156" s="120"/>
      <c r="FK156" s="120"/>
      <c r="FL156" s="120"/>
      <c r="FM156" s="120"/>
      <c r="FN156" s="120"/>
      <c r="FO156" s="120"/>
      <c r="FP156" s="120"/>
      <c r="FQ156" s="120"/>
      <c r="FR156" s="120"/>
      <c r="FS156" s="120"/>
      <c r="FT156" s="120"/>
      <c r="FU156" s="121"/>
      <c r="FV156" s="120"/>
      <c r="FW156" s="120"/>
      <c r="FX156" s="120"/>
      <c r="FY156" s="120"/>
      <c r="FZ156" s="120"/>
      <c r="GA156" s="120"/>
      <c r="GB156" s="120"/>
      <c r="GC156" s="120"/>
      <c r="GD156" s="120"/>
      <c r="GE156" s="120"/>
      <c r="GF156" s="120"/>
      <c r="GG156" s="120"/>
      <c r="GH156" s="120"/>
      <c r="GI156" s="120"/>
      <c r="GJ156" s="120"/>
      <c r="GK156" s="120"/>
      <c r="GL156" s="120"/>
      <c r="GM156" s="120"/>
      <c r="GN156" s="120"/>
      <c r="GO156" s="120"/>
      <c r="GP156" s="120"/>
      <c r="GQ156" s="120"/>
      <c r="GR156" s="120"/>
      <c r="GS156" s="120"/>
      <c r="GT156" s="120"/>
      <c r="GU156" s="120"/>
      <c r="GV156" s="120"/>
      <c r="GW156" s="120"/>
      <c r="GX156" s="120"/>
      <c r="GY156" s="120"/>
      <c r="GZ156" s="120"/>
      <c r="HA156" s="120"/>
      <c r="HB156" s="120"/>
      <c r="HC156" s="27"/>
      <c r="HD156" s="120"/>
      <c r="HE156" s="120"/>
      <c r="HF156" s="120"/>
      <c r="HG156" s="120"/>
      <c r="HH156" s="120"/>
      <c r="HI156" s="120"/>
      <c r="HJ156" s="27"/>
      <c r="HK156" s="27"/>
      <c r="HL156" s="27"/>
      <c r="HM156" s="27"/>
      <c r="HN156" s="27"/>
      <c r="HO156" s="27"/>
      <c r="HP156" s="27"/>
      <c r="HQ156" s="11"/>
      <c r="HR156" s="11"/>
      <c r="HS156" s="11"/>
      <c r="HT156" s="11"/>
      <c r="HU156" s="11"/>
      <c r="HV156" s="11"/>
      <c r="HW156" s="11"/>
    </row>
    <row r="157" spans="1:231" s="65" customFormat="1" ht="112.5">
      <c r="A157" s="58" t="s">
        <v>102</v>
      </c>
      <c r="B157" s="58" t="s">
        <v>99</v>
      </c>
      <c r="C157" s="58" t="s">
        <v>99</v>
      </c>
      <c r="D157" s="58" t="s">
        <v>69</v>
      </c>
      <c r="E157" s="58" t="s">
        <v>134</v>
      </c>
      <c r="F157" s="59">
        <v>2018005810174</v>
      </c>
      <c r="G157" s="58" t="s">
        <v>310</v>
      </c>
      <c r="H157" s="58" t="s">
        <v>209</v>
      </c>
      <c r="I157" s="58"/>
      <c r="J157" s="58"/>
      <c r="K157" s="58"/>
      <c r="L157" s="58"/>
      <c r="M157" s="58"/>
      <c r="N157" s="58"/>
      <c r="O157" s="58"/>
      <c r="P157" s="4" t="s">
        <v>244</v>
      </c>
      <c r="Q157" s="39">
        <f t="shared" si="3"/>
        <v>243750000</v>
      </c>
      <c r="R157" s="222" t="s">
        <v>837</v>
      </c>
      <c r="S157" s="222" t="s">
        <v>838</v>
      </c>
      <c r="T157" s="222" t="s">
        <v>839</v>
      </c>
      <c r="U157" s="222" t="s">
        <v>840</v>
      </c>
      <c r="V157" s="224">
        <v>43955</v>
      </c>
      <c r="W157" s="224">
        <v>44015</v>
      </c>
      <c r="X157" s="221">
        <v>243750000</v>
      </c>
      <c r="Y157" s="222" t="s">
        <v>841</v>
      </c>
      <c r="Z157" s="222" t="s">
        <v>842</v>
      </c>
      <c r="AA157" s="222"/>
      <c r="AB157" s="40">
        <f t="shared" si="4"/>
        <v>243750000</v>
      </c>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9">
        <v>240000000</v>
      </c>
      <c r="BJ157" s="61">
        <v>3750000</v>
      </c>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122"/>
      <c r="CM157" s="122"/>
      <c r="CN157" s="122"/>
      <c r="CO157" s="122"/>
      <c r="CP157" s="122"/>
      <c r="CQ157" s="122"/>
      <c r="CR157" s="122"/>
      <c r="CS157" s="122"/>
      <c r="CT157" s="122"/>
      <c r="CU157" s="122"/>
      <c r="CV157" s="122"/>
      <c r="CW157" s="122"/>
      <c r="CX157" s="122"/>
      <c r="CY157" s="122"/>
      <c r="CZ157" s="122"/>
      <c r="DA157" s="122"/>
      <c r="DB157" s="122"/>
      <c r="DC157" s="122"/>
      <c r="DD157" s="122"/>
      <c r="DE157" s="122"/>
      <c r="DF157" s="122"/>
      <c r="DG157" s="122"/>
      <c r="DH157" s="122"/>
      <c r="DI157" s="122"/>
      <c r="DJ157" s="122"/>
      <c r="DK157" s="122"/>
      <c r="DL157" s="122"/>
      <c r="DM157" s="122"/>
      <c r="DN157" s="122"/>
      <c r="DO157" s="122"/>
      <c r="DP157" s="122"/>
      <c r="DQ157" s="122"/>
      <c r="DR157" s="122"/>
      <c r="DS157" s="122"/>
      <c r="DT157" s="122"/>
      <c r="DU157" s="122"/>
      <c r="DV157" s="122"/>
      <c r="DW157" s="122"/>
      <c r="DX157" s="122"/>
      <c r="DY157" s="122"/>
      <c r="DZ157" s="122"/>
      <c r="EA157" s="122"/>
      <c r="EB157" s="122"/>
      <c r="EC157" s="122"/>
      <c r="ED157" s="122"/>
      <c r="EE157" s="122"/>
      <c r="EF157" s="122"/>
      <c r="EG157" s="122"/>
      <c r="EH157" s="122"/>
      <c r="EI157" s="122"/>
      <c r="EJ157" s="122"/>
      <c r="EK157" s="122"/>
      <c r="EL157" s="122"/>
      <c r="EM157" s="122"/>
      <c r="EN157" s="122"/>
      <c r="EO157" s="122"/>
      <c r="EP157" s="122"/>
      <c r="EQ157" s="122"/>
      <c r="ER157" s="122"/>
      <c r="ES157" s="122"/>
      <c r="ET157" s="122"/>
      <c r="EU157" s="122"/>
      <c r="EV157" s="122"/>
      <c r="EW157" s="122"/>
      <c r="EX157" s="122"/>
      <c r="EY157" s="122"/>
      <c r="EZ157" s="122"/>
      <c r="FA157" s="122"/>
      <c r="FB157" s="122"/>
      <c r="FC157" s="122"/>
      <c r="FD157" s="122"/>
      <c r="FE157" s="122"/>
      <c r="FF157" s="122"/>
      <c r="FG157" s="122"/>
      <c r="FH157" s="122"/>
      <c r="FI157" s="122"/>
      <c r="FJ157" s="122"/>
      <c r="FK157" s="122"/>
      <c r="FL157" s="122"/>
      <c r="FM157" s="122"/>
      <c r="FN157" s="122"/>
      <c r="FO157" s="122"/>
      <c r="FP157" s="122"/>
      <c r="FQ157" s="122"/>
      <c r="FR157" s="122"/>
      <c r="FS157" s="122"/>
      <c r="FT157" s="122"/>
      <c r="FU157" s="123"/>
      <c r="FV157" s="122"/>
      <c r="FW157" s="122"/>
      <c r="FX157" s="122"/>
      <c r="FY157" s="122"/>
      <c r="FZ157" s="122"/>
      <c r="GA157" s="122"/>
      <c r="GB157" s="122"/>
      <c r="GC157" s="122"/>
      <c r="GD157" s="122"/>
      <c r="GE157" s="122"/>
      <c r="GF157" s="122"/>
      <c r="GG157" s="122"/>
      <c r="GH157" s="122"/>
      <c r="GI157" s="122"/>
      <c r="GJ157" s="122"/>
      <c r="GK157" s="122"/>
      <c r="GL157" s="122"/>
      <c r="GM157" s="122"/>
      <c r="GN157" s="122"/>
      <c r="GO157" s="122"/>
      <c r="GP157" s="122"/>
      <c r="GQ157" s="122"/>
      <c r="GR157" s="122"/>
      <c r="GS157" s="122"/>
      <c r="GT157" s="122"/>
      <c r="GU157" s="122"/>
      <c r="GV157" s="122"/>
      <c r="GW157" s="122"/>
      <c r="GX157" s="122"/>
      <c r="GY157" s="122"/>
      <c r="GZ157" s="122"/>
      <c r="HA157" s="122"/>
      <c r="HB157" s="122"/>
      <c r="HC157" s="64"/>
      <c r="HD157" s="122"/>
      <c r="HE157" s="122"/>
      <c r="HF157" s="122"/>
      <c r="HG157" s="122"/>
      <c r="HH157" s="122"/>
      <c r="HI157" s="122"/>
      <c r="HJ157" s="64"/>
      <c r="HK157" s="64"/>
      <c r="HL157" s="64"/>
      <c r="HM157" s="64"/>
      <c r="HN157" s="64"/>
      <c r="HO157" s="64"/>
      <c r="HP157" s="64"/>
      <c r="HQ157" s="64"/>
      <c r="HR157" s="64"/>
      <c r="HS157" s="64"/>
      <c r="HT157" s="64"/>
      <c r="HU157" s="64"/>
      <c r="HV157" s="64"/>
      <c r="HW157" s="64"/>
    </row>
    <row r="158" spans="1:231" s="65" customFormat="1" ht="101.25">
      <c r="A158" s="58" t="s">
        <v>102</v>
      </c>
      <c r="B158" s="58" t="s">
        <v>99</v>
      </c>
      <c r="C158" s="58" t="s">
        <v>99</v>
      </c>
      <c r="D158" s="58" t="s">
        <v>69</v>
      </c>
      <c r="E158" s="58" t="s">
        <v>134</v>
      </c>
      <c r="F158" s="3">
        <v>2019005810152</v>
      </c>
      <c r="G158" s="58" t="s">
        <v>311</v>
      </c>
      <c r="H158" s="58" t="s">
        <v>209</v>
      </c>
      <c r="I158" s="58"/>
      <c r="J158" s="58"/>
      <c r="K158" s="58"/>
      <c r="L158" s="58"/>
      <c r="M158" s="58"/>
      <c r="N158" s="58"/>
      <c r="O158" s="58"/>
      <c r="P158" s="4" t="s">
        <v>245</v>
      </c>
      <c r="Q158" s="39">
        <f t="shared" si="3"/>
        <v>150000000</v>
      </c>
      <c r="R158" s="222" t="s">
        <v>843</v>
      </c>
      <c r="S158" s="222" t="s">
        <v>844</v>
      </c>
      <c r="T158" s="223" t="s">
        <v>845</v>
      </c>
      <c r="U158" s="222" t="s">
        <v>846</v>
      </c>
      <c r="V158" s="224">
        <v>43876</v>
      </c>
      <c r="W158" s="224">
        <v>43996</v>
      </c>
      <c r="X158" s="222">
        <v>150000000</v>
      </c>
      <c r="Y158" s="222" t="s">
        <v>841</v>
      </c>
      <c r="Z158" s="222" t="s">
        <v>842</v>
      </c>
      <c r="AA158" s="222"/>
      <c r="AB158" s="40">
        <f t="shared" si="4"/>
        <v>150000000</v>
      </c>
      <c r="AC158" s="61"/>
      <c r="AD158" s="61"/>
      <c r="AE158" s="61"/>
      <c r="AF158" s="61"/>
      <c r="AG158" s="61"/>
      <c r="AH158" s="61"/>
      <c r="AI158" s="61"/>
      <c r="AJ158" s="61"/>
      <c r="AK158" s="61"/>
      <c r="AL158" s="61"/>
      <c r="AM158" s="61"/>
      <c r="AN158" s="179"/>
      <c r="AO158" s="61"/>
      <c r="AP158" s="61"/>
      <c r="AQ158" s="61">
        <v>33868661</v>
      </c>
      <c r="AR158" s="177">
        <f>133185000-50000000</f>
        <v>83185000</v>
      </c>
      <c r="AS158" s="61">
        <v>1614000</v>
      </c>
      <c r="AT158" s="61">
        <v>2421000</v>
      </c>
      <c r="AU158" s="61">
        <v>28911339</v>
      </c>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122"/>
      <c r="CM158" s="122"/>
      <c r="CN158" s="122"/>
      <c r="CO158" s="122"/>
      <c r="CP158" s="122"/>
      <c r="CQ158" s="122"/>
      <c r="CR158" s="122"/>
      <c r="CS158" s="122"/>
      <c r="CT158" s="122"/>
      <c r="CU158" s="122"/>
      <c r="CV158" s="122"/>
      <c r="CW158" s="122"/>
      <c r="CX158" s="122"/>
      <c r="CY158" s="122"/>
      <c r="CZ158" s="122"/>
      <c r="DA158" s="122"/>
      <c r="DB158" s="122"/>
      <c r="DC158" s="122"/>
      <c r="DD158" s="122"/>
      <c r="DE158" s="122"/>
      <c r="DF158" s="122"/>
      <c r="DG158" s="122"/>
      <c r="DH158" s="122"/>
      <c r="DI158" s="122"/>
      <c r="DJ158" s="122"/>
      <c r="DK158" s="122"/>
      <c r="DL158" s="122"/>
      <c r="DM158" s="122"/>
      <c r="DN158" s="122"/>
      <c r="DO158" s="122"/>
      <c r="DP158" s="122"/>
      <c r="DQ158" s="122"/>
      <c r="DR158" s="122"/>
      <c r="DS158" s="122"/>
      <c r="DT158" s="122"/>
      <c r="DU158" s="122"/>
      <c r="DV158" s="122"/>
      <c r="DW158" s="122"/>
      <c r="DX158" s="122"/>
      <c r="DY158" s="122"/>
      <c r="DZ158" s="122"/>
      <c r="EA158" s="122"/>
      <c r="EB158" s="122"/>
      <c r="EC158" s="122"/>
      <c r="ED158" s="122"/>
      <c r="EE158" s="122"/>
      <c r="EF158" s="122"/>
      <c r="EG158" s="122"/>
      <c r="EH158" s="122"/>
      <c r="EI158" s="122"/>
      <c r="EJ158" s="122"/>
      <c r="EK158" s="122"/>
      <c r="EL158" s="122"/>
      <c r="EM158" s="122"/>
      <c r="EN158" s="122"/>
      <c r="EO158" s="122"/>
      <c r="EP158" s="122"/>
      <c r="EQ158" s="122"/>
      <c r="ER158" s="122"/>
      <c r="ES158" s="122"/>
      <c r="ET158" s="122"/>
      <c r="EU158" s="122"/>
      <c r="EV158" s="122"/>
      <c r="EW158" s="122"/>
      <c r="EX158" s="122"/>
      <c r="EY158" s="122"/>
      <c r="EZ158" s="122"/>
      <c r="FA158" s="122"/>
      <c r="FB158" s="122"/>
      <c r="FC158" s="122"/>
      <c r="FD158" s="122"/>
      <c r="FE158" s="122"/>
      <c r="FF158" s="122"/>
      <c r="FG158" s="122"/>
      <c r="FH158" s="122"/>
      <c r="FI158" s="122"/>
      <c r="FJ158" s="122"/>
      <c r="FK158" s="122"/>
      <c r="FL158" s="122"/>
      <c r="FM158" s="122"/>
      <c r="FN158" s="122"/>
      <c r="FO158" s="122"/>
      <c r="FP158" s="122"/>
      <c r="FQ158" s="122"/>
      <c r="FR158" s="122"/>
      <c r="FS158" s="122"/>
      <c r="FT158" s="122"/>
      <c r="FU158" s="123"/>
      <c r="FV158" s="122"/>
      <c r="FW158" s="122"/>
      <c r="FX158" s="122"/>
      <c r="FY158" s="122"/>
      <c r="FZ158" s="122"/>
      <c r="GA158" s="122"/>
      <c r="GB158" s="122"/>
      <c r="GC158" s="122"/>
      <c r="GD158" s="122"/>
      <c r="GE158" s="122"/>
      <c r="GF158" s="122"/>
      <c r="GG158" s="122"/>
      <c r="GH158" s="122"/>
      <c r="GI158" s="122"/>
      <c r="GJ158" s="122"/>
      <c r="GK158" s="122"/>
      <c r="GL158" s="122"/>
      <c r="GM158" s="122"/>
      <c r="GN158" s="122"/>
      <c r="GO158" s="122"/>
      <c r="GP158" s="122"/>
      <c r="GQ158" s="122"/>
      <c r="GR158" s="122"/>
      <c r="GS158" s="122"/>
      <c r="GT158" s="122"/>
      <c r="GU158" s="122"/>
      <c r="GV158" s="122"/>
      <c r="GW158" s="122"/>
      <c r="GX158" s="122"/>
      <c r="GY158" s="122"/>
      <c r="GZ158" s="122"/>
      <c r="HA158" s="122"/>
      <c r="HB158" s="122"/>
      <c r="HC158" s="64"/>
      <c r="HD158" s="122"/>
      <c r="HE158" s="122"/>
      <c r="HF158" s="122"/>
      <c r="HG158" s="122"/>
      <c r="HH158" s="122"/>
      <c r="HI158" s="122"/>
      <c r="HJ158" s="64"/>
      <c r="HK158" s="64"/>
      <c r="HL158" s="64"/>
      <c r="HM158" s="64"/>
      <c r="HN158" s="64"/>
      <c r="HO158" s="64"/>
      <c r="HP158" s="64"/>
      <c r="HQ158" s="64"/>
      <c r="HR158" s="64"/>
      <c r="HS158" s="64"/>
      <c r="HT158" s="64"/>
      <c r="HU158" s="64"/>
      <c r="HV158" s="64"/>
      <c r="HW158" s="64"/>
    </row>
    <row r="159" spans="1:231" s="65" customFormat="1" ht="135">
      <c r="A159" s="58" t="s">
        <v>102</v>
      </c>
      <c r="B159" s="58" t="s">
        <v>99</v>
      </c>
      <c r="C159" s="58" t="s">
        <v>99</v>
      </c>
      <c r="D159" s="58" t="s">
        <v>69</v>
      </c>
      <c r="E159" s="58" t="s">
        <v>134</v>
      </c>
      <c r="F159" s="3">
        <v>2018005810065</v>
      </c>
      <c r="G159" s="58" t="s">
        <v>312</v>
      </c>
      <c r="H159" s="58" t="s">
        <v>209</v>
      </c>
      <c r="I159" s="58"/>
      <c r="J159" s="58"/>
      <c r="K159" s="58"/>
      <c r="L159" s="58"/>
      <c r="M159" s="58"/>
      <c r="N159" s="58"/>
      <c r="O159" s="58"/>
      <c r="P159" s="4" t="s">
        <v>246</v>
      </c>
      <c r="Q159" s="39">
        <f t="shared" si="3"/>
        <v>100000000</v>
      </c>
      <c r="R159" s="223" t="s">
        <v>847</v>
      </c>
      <c r="S159" s="223" t="s">
        <v>848</v>
      </c>
      <c r="T159" s="223" t="s">
        <v>849</v>
      </c>
      <c r="U159" s="223" t="s">
        <v>850</v>
      </c>
      <c r="V159" s="224">
        <v>43876</v>
      </c>
      <c r="W159" s="224">
        <v>43996</v>
      </c>
      <c r="X159" s="222">
        <v>100000000</v>
      </c>
      <c r="Y159" s="222" t="s">
        <v>841</v>
      </c>
      <c r="Z159" s="222" t="s">
        <v>842</v>
      </c>
      <c r="AA159" s="222" t="s">
        <v>851</v>
      </c>
      <c r="AB159" s="40">
        <f t="shared" si="4"/>
        <v>100000000</v>
      </c>
      <c r="AC159" s="61"/>
      <c r="AD159" s="61"/>
      <c r="AE159" s="61"/>
      <c r="AF159" s="61"/>
      <c r="AG159" s="61"/>
      <c r="AH159" s="61"/>
      <c r="AI159" s="61"/>
      <c r="AJ159" s="61"/>
      <c r="AK159" s="61"/>
      <c r="AL159" s="61"/>
      <c r="AM159" s="61"/>
      <c r="AN159" s="178"/>
      <c r="AO159" s="61"/>
      <c r="AP159" s="61"/>
      <c r="AQ159" s="61"/>
      <c r="AR159" s="61"/>
      <c r="AS159" s="61"/>
      <c r="AT159" s="61"/>
      <c r="AU159" s="61">
        <v>100000000</v>
      </c>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91"/>
      <c r="CM159" s="91"/>
      <c r="CN159" s="91"/>
      <c r="CO159" s="91"/>
      <c r="CP159" s="91"/>
      <c r="CQ159" s="91"/>
      <c r="CR159" s="91"/>
      <c r="CS159" s="91"/>
      <c r="CT159" s="91"/>
      <c r="CU159" s="91"/>
      <c r="CV159" s="91"/>
      <c r="CW159" s="91"/>
      <c r="CX159" s="91"/>
      <c r="CY159" s="91"/>
      <c r="CZ159" s="91"/>
      <c r="DA159" s="91"/>
      <c r="DB159" s="91"/>
      <c r="DC159" s="91"/>
      <c r="DD159" s="91"/>
      <c r="DE159" s="91"/>
      <c r="DF159" s="91"/>
      <c r="DG159" s="91"/>
      <c r="DH159" s="91"/>
      <c r="DI159" s="91"/>
      <c r="DJ159" s="91"/>
      <c r="DK159" s="91"/>
      <c r="DL159" s="91"/>
      <c r="DM159" s="91"/>
      <c r="DN159" s="91"/>
      <c r="DO159" s="91"/>
      <c r="DP159" s="91"/>
      <c r="DQ159" s="91"/>
      <c r="DR159" s="91"/>
      <c r="DS159" s="91"/>
      <c r="DT159" s="91"/>
      <c r="DU159" s="91"/>
      <c r="DV159" s="91"/>
      <c r="DW159" s="91"/>
      <c r="DX159" s="91"/>
      <c r="DY159" s="91"/>
      <c r="DZ159" s="91"/>
      <c r="EA159" s="91"/>
      <c r="EB159" s="91"/>
      <c r="EC159" s="91"/>
      <c r="ED159" s="91"/>
      <c r="EE159" s="91"/>
      <c r="EF159" s="91"/>
      <c r="EG159" s="91"/>
      <c r="EH159" s="91"/>
      <c r="EI159" s="91"/>
      <c r="EJ159" s="91"/>
      <c r="EK159" s="91"/>
      <c r="EL159" s="91"/>
      <c r="EM159" s="91"/>
      <c r="EN159" s="91"/>
      <c r="EO159" s="91"/>
      <c r="EP159" s="91"/>
      <c r="EQ159" s="91"/>
      <c r="ER159" s="91"/>
      <c r="ES159" s="91"/>
      <c r="ET159" s="91"/>
      <c r="EU159" s="91"/>
      <c r="EV159" s="91"/>
      <c r="EW159" s="91"/>
      <c r="EX159" s="91"/>
      <c r="EY159" s="91"/>
      <c r="EZ159" s="91"/>
      <c r="FA159" s="91"/>
      <c r="FB159" s="91"/>
      <c r="FC159" s="91"/>
      <c r="FD159" s="91"/>
      <c r="FE159" s="91"/>
      <c r="FF159" s="91"/>
      <c r="FG159" s="91"/>
      <c r="FH159" s="91"/>
      <c r="FI159" s="91"/>
      <c r="FJ159" s="91"/>
      <c r="FK159" s="91"/>
      <c r="FL159" s="91"/>
      <c r="FM159" s="91"/>
      <c r="FN159" s="91"/>
      <c r="FO159" s="91"/>
      <c r="FP159" s="91"/>
      <c r="FQ159" s="91"/>
      <c r="FR159" s="91"/>
      <c r="FS159" s="91"/>
      <c r="FT159" s="91"/>
      <c r="FU159" s="92"/>
      <c r="FV159" s="91"/>
      <c r="FW159" s="91"/>
      <c r="FX159" s="91"/>
      <c r="FY159" s="91"/>
      <c r="FZ159" s="91"/>
      <c r="GA159" s="91"/>
      <c r="GB159" s="91"/>
      <c r="GC159" s="91"/>
      <c r="GD159" s="91"/>
      <c r="GE159" s="91"/>
      <c r="GF159" s="91"/>
      <c r="GG159" s="91"/>
      <c r="GH159" s="91"/>
      <c r="GI159" s="91"/>
      <c r="GJ159" s="91"/>
      <c r="GK159" s="91"/>
      <c r="GL159" s="91"/>
      <c r="GM159" s="91"/>
      <c r="GN159" s="91"/>
      <c r="GO159" s="91"/>
      <c r="GP159" s="91"/>
      <c r="GQ159" s="91"/>
      <c r="GR159" s="91"/>
      <c r="GS159" s="91"/>
      <c r="GT159" s="91"/>
      <c r="GU159" s="91"/>
      <c r="GV159" s="91"/>
      <c r="GW159" s="91"/>
      <c r="GX159" s="91"/>
      <c r="GY159" s="91"/>
      <c r="GZ159" s="91"/>
      <c r="HA159" s="91"/>
      <c r="HB159" s="91"/>
      <c r="HC159" s="62"/>
      <c r="HD159" s="91"/>
      <c r="HE159" s="91"/>
      <c r="HF159" s="91"/>
      <c r="HG159" s="91"/>
      <c r="HH159" s="91"/>
      <c r="HI159" s="91"/>
      <c r="HJ159" s="62"/>
      <c r="HK159" s="62"/>
      <c r="HL159" s="62"/>
      <c r="HM159" s="62"/>
      <c r="HN159" s="62"/>
      <c r="HO159" s="62"/>
      <c r="HP159" s="62"/>
      <c r="HQ159" s="62"/>
      <c r="HR159" s="62"/>
      <c r="HS159" s="62"/>
      <c r="HT159" s="62"/>
      <c r="HU159" s="62"/>
      <c r="HV159" s="62"/>
      <c r="HW159" s="62"/>
    </row>
    <row r="160" spans="1:231" s="65" customFormat="1" ht="123.75">
      <c r="A160" s="58" t="s">
        <v>102</v>
      </c>
      <c r="B160" s="58" t="s">
        <v>99</v>
      </c>
      <c r="C160" s="58" t="s">
        <v>99</v>
      </c>
      <c r="D160" s="58" t="s">
        <v>69</v>
      </c>
      <c r="E160" s="58" t="s">
        <v>134</v>
      </c>
      <c r="F160" s="3">
        <v>2018005810183</v>
      </c>
      <c r="G160" s="58" t="s">
        <v>313</v>
      </c>
      <c r="H160" s="58" t="s">
        <v>209</v>
      </c>
      <c r="I160" s="58"/>
      <c r="J160" s="58"/>
      <c r="K160" s="58"/>
      <c r="L160" s="58"/>
      <c r="M160" s="58"/>
      <c r="N160" s="58"/>
      <c r="O160" s="58"/>
      <c r="P160" s="4" t="s">
        <v>247</v>
      </c>
      <c r="Q160" s="39">
        <f t="shared" si="3"/>
        <v>116875250</v>
      </c>
      <c r="R160" s="222" t="s">
        <v>852</v>
      </c>
      <c r="S160" s="222" t="s">
        <v>853</v>
      </c>
      <c r="T160" s="223" t="s">
        <v>854</v>
      </c>
      <c r="U160" s="223" t="s">
        <v>855</v>
      </c>
      <c r="V160" s="224">
        <v>43983</v>
      </c>
      <c r="W160" s="224">
        <v>44196</v>
      </c>
      <c r="X160" s="222">
        <v>116875250</v>
      </c>
      <c r="Y160" s="222" t="s">
        <v>841</v>
      </c>
      <c r="Z160" s="222" t="s">
        <v>842</v>
      </c>
      <c r="AA160" s="222"/>
      <c r="AB160" s="40">
        <f t="shared" si="4"/>
        <v>116875250</v>
      </c>
      <c r="AC160" s="61"/>
      <c r="AD160" s="61"/>
      <c r="AE160" s="61"/>
      <c r="AF160" s="61"/>
      <c r="AG160" s="61"/>
      <c r="AH160" s="61"/>
      <c r="AI160" s="61"/>
      <c r="AJ160" s="61"/>
      <c r="AK160" s="61"/>
      <c r="AL160" s="61"/>
      <c r="AM160" s="61"/>
      <c r="AN160" s="61"/>
      <c r="AO160" s="61"/>
      <c r="AP160" s="61"/>
      <c r="AQ160" s="61"/>
      <c r="AR160" s="61"/>
      <c r="AS160" s="61"/>
      <c r="AT160" s="61"/>
      <c r="AU160" s="61">
        <v>53706161</v>
      </c>
      <c r="AV160" s="61">
        <v>288450</v>
      </c>
      <c r="AW160" s="61"/>
      <c r="AX160" s="61">
        <v>0</v>
      </c>
      <c r="AY160" s="61">
        <v>28845000</v>
      </c>
      <c r="AZ160" s="61">
        <v>4924500</v>
      </c>
      <c r="BA160" s="61">
        <v>29111139</v>
      </c>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c r="BZ160" s="61"/>
      <c r="CA160" s="61"/>
      <c r="CB160" s="61"/>
      <c r="CC160" s="61"/>
      <c r="CD160" s="61"/>
      <c r="CE160" s="61"/>
      <c r="CF160" s="61"/>
      <c r="CG160" s="61"/>
      <c r="CH160" s="61"/>
      <c r="CI160" s="61"/>
      <c r="CJ160" s="61"/>
      <c r="CK160" s="61"/>
      <c r="CL160" s="91"/>
      <c r="CM160" s="91"/>
      <c r="CN160" s="91"/>
      <c r="CO160" s="91"/>
      <c r="CP160" s="91"/>
      <c r="CQ160" s="91"/>
      <c r="CR160" s="91"/>
      <c r="CS160" s="91"/>
      <c r="CT160" s="91"/>
      <c r="CU160" s="91"/>
      <c r="CV160" s="91"/>
      <c r="CW160" s="91"/>
      <c r="CX160" s="91"/>
      <c r="CY160" s="91"/>
      <c r="CZ160" s="91"/>
      <c r="DA160" s="91"/>
      <c r="DB160" s="91"/>
      <c r="DC160" s="91"/>
      <c r="DD160" s="91"/>
      <c r="DE160" s="91"/>
      <c r="DF160" s="91"/>
      <c r="DG160" s="91"/>
      <c r="DH160" s="91"/>
      <c r="DI160" s="91"/>
      <c r="DJ160" s="91"/>
      <c r="DK160" s="91"/>
      <c r="DL160" s="91"/>
      <c r="DM160" s="91"/>
      <c r="DN160" s="91"/>
      <c r="DO160" s="91"/>
      <c r="DP160" s="91"/>
      <c r="DQ160" s="91"/>
      <c r="DR160" s="91"/>
      <c r="DS160" s="91"/>
      <c r="DT160" s="91"/>
      <c r="DU160" s="91"/>
      <c r="DV160" s="91"/>
      <c r="DW160" s="91"/>
      <c r="DX160" s="91"/>
      <c r="DY160" s="91"/>
      <c r="DZ160" s="91"/>
      <c r="EA160" s="91"/>
      <c r="EB160" s="91"/>
      <c r="EC160" s="91"/>
      <c r="ED160" s="91"/>
      <c r="EE160" s="91"/>
      <c r="EF160" s="91"/>
      <c r="EG160" s="91"/>
      <c r="EH160" s="91"/>
      <c r="EI160" s="91"/>
      <c r="EJ160" s="91"/>
      <c r="EK160" s="91"/>
      <c r="EL160" s="91"/>
      <c r="EM160" s="91"/>
      <c r="EN160" s="91"/>
      <c r="EO160" s="91"/>
      <c r="EP160" s="91"/>
      <c r="EQ160" s="91"/>
      <c r="ER160" s="91"/>
      <c r="ES160" s="91"/>
      <c r="ET160" s="91"/>
      <c r="EU160" s="91"/>
      <c r="EV160" s="91"/>
      <c r="EW160" s="91"/>
      <c r="EX160" s="91"/>
      <c r="EY160" s="91"/>
      <c r="EZ160" s="91"/>
      <c r="FA160" s="91"/>
      <c r="FB160" s="91"/>
      <c r="FC160" s="91"/>
      <c r="FD160" s="91"/>
      <c r="FE160" s="91"/>
      <c r="FF160" s="91"/>
      <c r="FG160" s="91"/>
      <c r="FH160" s="91"/>
      <c r="FI160" s="91"/>
      <c r="FJ160" s="91"/>
      <c r="FK160" s="91"/>
      <c r="FL160" s="91"/>
      <c r="FM160" s="91"/>
      <c r="FN160" s="91"/>
      <c r="FO160" s="91"/>
      <c r="FP160" s="91"/>
      <c r="FQ160" s="91"/>
      <c r="FR160" s="91"/>
      <c r="FS160" s="91"/>
      <c r="FT160" s="91"/>
      <c r="FU160" s="92"/>
      <c r="FV160" s="91"/>
      <c r="FW160" s="91"/>
      <c r="FX160" s="91"/>
      <c r="FY160" s="91"/>
      <c r="FZ160" s="91"/>
      <c r="GA160" s="91"/>
      <c r="GB160" s="91"/>
      <c r="GC160" s="91"/>
      <c r="GD160" s="91"/>
      <c r="GE160" s="91"/>
      <c r="GF160" s="91"/>
      <c r="GG160" s="91"/>
      <c r="GH160" s="91"/>
      <c r="GI160" s="91"/>
      <c r="GJ160" s="91"/>
      <c r="GK160" s="91"/>
      <c r="GL160" s="91"/>
      <c r="GM160" s="91"/>
      <c r="GN160" s="91"/>
      <c r="GO160" s="91"/>
      <c r="GP160" s="91"/>
      <c r="GQ160" s="91"/>
      <c r="GR160" s="91"/>
      <c r="GS160" s="91"/>
      <c r="GT160" s="91"/>
      <c r="GU160" s="91"/>
      <c r="GV160" s="91"/>
      <c r="GW160" s="91"/>
      <c r="GX160" s="91"/>
      <c r="GY160" s="91"/>
      <c r="GZ160" s="91"/>
      <c r="HA160" s="91"/>
      <c r="HB160" s="91"/>
      <c r="HC160" s="62"/>
      <c r="HD160" s="91"/>
      <c r="HE160" s="91"/>
      <c r="HF160" s="91"/>
      <c r="HG160" s="91"/>
      <c r="HH160" s="91"/>
      <c r="HI160" s="91"/>
      <c r="HJ160" s="62"/>
      <c r="HK160" s="62"/>
      <c r="HL160" s="62"/>
      <c r="HM160" s="62"/>
      <c r="HN160" s="62"/>
      <c r="HO160" s="62"/>
      <c r="HP160" s="62"/>
      <c r="HQ160" s="62"/>
      <c r="HR160" s="62"/>
      <c r="HS160" s="62"/>
      <c r="HT160" s="62"/>
      <c r="HU160" s="62"/>
      <c r="HV160" s="62"/>
      <c r="HW160" s="62"/>
    </row>
    <row r="161" spans="1:231" ht="33.75">
      <c r="A161" s="78" t="s">
        <v>102</v>
      </c>
      <c r="B161" s="78" t="s">
        <v>99</v>
      </c>
      <c r="C161" s="78" t="s">
        <v>99</v>
      </c>
      <c r="D161" s="78" t="s">
        <v>69</v>
      </c>
      <c r="E161" s="78" t="s">
        <v>131</v>
      </c>
      <c r="F161" s="79"/>
      <c r="G161" s="80"/>
      <c r="H161" s="80"/>
      <c r="I161" s="80"/>
      <c r="J161" s="80"/>
      <c r="K161" s="80"/>
      <c r="L161" s="80"/>
      <c r="M161" s="80"/>
      <c r="N161" s="80"/>
      <c r="O161" s="80"/>
      <c r="P161" s="81" t="s">
        <v>173</v>
      </c>
      <c r="Q161" s="81"/>
      <c r="R161" s="81"/>
      <c r="S161" s="81"/>
      <c r="T161" s="81"/>
      <c r="U161" s="81"/>
      <c r="V161" s="81"/>
      <c r="W161" s="81"/>
      <c r="X161" s="81"/>
      <c r="Y161" s="81"/>
      <c r="Z161" s="81"/>
      <c r="AA161" s="81"/>
      <c r="AB161" s="40">
        <f t="shared" si="4"/>
        <v>0</v>
      </c>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c r="BI161" s="66"/>
      <c r="BJ161" s="66"/>
      <c r="BK161" s="66"/>
      <c r="BL161" s="66"/>
      <c r="BM161" s="66"/>
      <c r="BN161" s="66"/>
      <c r="BO161" s="66"/>
      <c r="BP161" s="66"/>
      <c r="BQ161" s="66"/>
      <c r="BR161" s="66"/>
      <c r="BS161" s="66"/>
      <c r="BT161" s="66"/>
      <c r="BU161" s="66"/>
      <c r="BV161" s="66"/>
      <c r="BW161" s="66"/>
      <c r="BX161" s="66"/>
      <c r="BY161" s="66"/>
      <c r="BZ161" s="66"/>
      <c r="CA161" s="66"/>
      <c r="CB161" s="66"/>
      <c r="CC161" s="66"/>
      <c r="CD161" s="66"/>
      <c r="CE161" s="66"/>
      <c r="CF161" s="66"/>
      <c r="CG161" s="86"/>
      <c r="CH161" s="86"/>
      <c r="CI161" s="86"/>
      <c r="CJ161" s="86"/>
      <c r="CK161" s="86"/>
      <c r="CL161" s="9"/>
      <c r="CM161" s="9"/>
      <c r="CN161" s="9"/>
      <c r="CO161" s="9"/>
      <c r="CP161" s="9"/>
      <c r="CQ161" s="9"/>
      <c r="CR161" s="9"/>
      <c r="CS161" s="9"/>
      <c r="CT161" s="9"/>
      <c r="CU161" s="9"/>
      <c r="CV161" s="9"/>
      <c r="CW161" s="9"/>
      <c r="CX161" s="9"/>
      <c r="CY161" s="9"/>
      <c r="CZ161" s="9"/>
      <c r="DA161" s="9"/>
      <c r="DB161" s="9"/>
      <c r="DC161" s="9"/>
      <c r="DD161" s="9"/>
      <c r="DE161" s="9"/>
      <c r="DF161" s="9"/>
      <c r="DG161" s="9"/>
      <c r="DH161" s="9"/>
      <c r="DI161" s="9"/>
      <c r="DJ161" s="9"/>
      <c r="DK161" s="9"/>
      <c r="DL161" s="9"/>
      <c r="DM161" s="9"/>
      <c r="DN161" s="9"/>
      <c r="DO161" s="9"/>
      <c r="DP161" s="9"/>
      <c r="DQ161" s="9"/>
      <c r="DR161" s="9"/>
      <c r="DS161" s="9"/>
      <c r="DT161" s="9"/>
      <c r="DU161" s="9"/>
      <c r="DV161" s="9"/>
      <c r="DW161" s="9"/>
      <c r="DX161" s="9"/>
      <c r="DY161" s="9"/>
      <c r="DZ161" s="9"/>
      <c r="EA161" s="9"/>
      <c r="EB161" s="9"/>
      <c r="EC161" s="9"/>
      <c r="ED161" s="9"/>
      <c r="EE161" s="9"/>
      <c r="EF161" s="9"/>
      <c r="EG161" s="9"/>
      <c r="EH161" s="9"/>
      <c r="EI161" s="9"/>
      <c r="EJ161" s="9"/>
      <c r="EK161" s="9"/>
      <c r="EL161" s="9"/>
      <c r="EM161" s="9"/>
      <c r="EN161" s="9"/>
      <c r="EO161" s="9"/>
      <c r="EP161" s="9"/>
      <c r="EQ161" s="9"/>
      <c r="ER161" s="9"/>
      <c r="ES161" s="9"/>
      <c r="ET161" s="9"/>
      <c r="EU161" s="9"/>
      <c r="EV161" s="9"/>
      <c r="EW161" s="9"/>
      <c r="EX161" s="9"/>
      <c r="EY161" s="9"/>
      <c r="EZ161" s="9"/>
      <c r="FA161" s="9"/>
      <c r="FB161" s="9"/>
      <c r="FC161" s="88"/>
      <c r="FD161" s="9"/>
      <c r="FE161" s="9"/>
      <c r="FF161" s="9"/>
      <c r="FG161" s="9"/>
      <c r="FH161" s="9"/>
      <c r="FI161" s="120"/>
      <c r="FJ161" s="120"/>
      <c r="FK161" s="120"/>
      <c r="FL161" s="120"/>
      <c r="FM161" s="120"/>
      <c r="FN161" s="120"/>
      <c r="FO161" s="120"/>
      <c r="FP161" s="120"/>
      <c r="FQ161" s="120"/>
      <c r="FR161" s="120"/>
      <c r="FS161" s="120"/>
      <c r="FT161" s="120"/>
      <c r="FU161" s="121"/>
      <c r="FV161" s="120"/>
      <c r="FW161" s="120"/>
      <c r="FX161" s="120"/>
      <c r="FY161" s="120"/>
      <c r="FZ161" s="120"/>
      <c r="GA161" s="120"/>
      <c r="GB161" s="120"/>
      <c r="GC161" s="120"/>
      <c r="GD161" s="120"/>
      <c r="GE161" s="120"/>
      <c r="GF161" s="120"/>
      <c r="GG161" s="120"/>
      <c r="GH161" s="120"/>
      <c r="GI161" s="120"/>
      <c r="GJ161" s="120"/>
      <c r="GK161" s="120"/>
      <c r="GL161" s="120"/>
      <c r="GM161" s="120"/>
      <c r="GN161" s="120"/>
      <c r="GO161" s="120"/>
      <c r="GP161" s="120"/>
      <c r="GQ161" s="120"/>
      <c r="GR161" s="120"/>
      <c r="GS161" s="120"/>
      <c r="GT161" s="120"/>
      <c r="GU161" s="120"/>
      <c r="GV161" s="120"/>
      <c r="GW161" s="120"/>
      <c r="GX161" s="120"/>
      <c r="GY161" s="120"/>
      <c r="GZ161" s="120"/>
      <c r="HA161" s="120"/>
      <c r="HB161" s="120"/>
      <c r="HC161" s="27"/>
      <c r="HD161" s="120"/>
      <c r="HE161" s="120"/>
      <c r="HF161" s="120"/>
      <c r="HG161" s="120"/>
      <c r="HH161" s="120"/>
      <c r="HI161" s="120"/>
      <c r="HJ161" s="27"/>
      <c r="HK161" s="27"/>
      <c r="HL161" s="27"/>
      <c r="HM161" s="27"/>
      <c r="HN161" s="27"/>
      <c r="HO161" s="27"/>
      <c r="HP161" s="27"/>
      <c r="HQ161" s="11"/>
      <c r="HR161" s="11"/>
      <c r="HS161" s="11"/>
      <c r="HT161" s="11"/>
      <c r="HU161" s="11"/>
      <c r="HV161" s="11"/>
      <c r="HW161" s="11"/>
    </row>
    <row r="162" spans="1:231" s="65" customFormat="1" ht="180">
      <c r="A162" s="58" t="s">
        <v>102</v>
      </c>
      <c r="B162" s="58" t="s">
        <v>99</v>
      </c>
      <c r="C162" s="58" t="s">
        <v>99</v>
      </c>
      <c r="D162" s="58" t="s">
        <v>69</v>
      </c>
      <c r="E162" s="58" t="s">
        <v>131</v>
      </c>
      <c r="F162" s="3">
        <v>2019005810172</v>
      </c>
      <c r="G162" s="58" t="s">
        <v>314</v>
      </c>
      <c r="H162" s="58" t="s">
        <v>209</v>
      </c>
      <c r="I162" s="58"/>
      <c r="J162" s="58"/>
      <c r="K162" s="58"/>
      <c r="L162" s="58"/>
      <c r="M162" s="58"/>
      <c r="N162" s="58"/>
      <c r="O162" s="58"/>
      <c r="P162" s="4" t="s">
        <v>248</v>
      </c>
      <c r="Q162" s="39">
        <f t="shared" si="3"/>
        <v>250000000</v>
      </c>
      <c r="R162" s="225" t="s">
        <v>856</v>
      </c>
      <c r="S162" s="225" t="s">
        <v>857</v>
      </c>
      <c r="T162" s="227" t="s">
        <v>858</v>
      </c>
      <c r="U162" s="227" t="s">
        <v>859</v>
      </c>
      <c r="V162" s="228">
        <v>43892</v>
      </c>
      <c r="W162" s="228">
        <v>43983</v>
      </c>
      <c r="X162" s="225">
        <v>250000000</v>
      </c>
      <c r="Y162" s="225" t="s">
        <v>841</v>
      </c>
      <c r="Z162" s="225" t="s">
        <v>842</v>
      </c>
      <c r="AA162" s="225"/>
      <c r="AB162" s="40">
        <f t="shared" si="4"/>
        <v>250000000</v>
      </c>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177">
        <v>250000000</v>
      </c>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1"/>
      <c r="CI162" s="61"/>
      <c r="CJ162" s="61"/>
      <c r="CK162" s="61"/>
      <c r="CL162" s="91"/>
      <c r="CM162" s="91"/>
      <c r="CN162" s="91"/>
      <c r="CO162" s="91"/>
      <c r="CP162" s="91"/>
      <c r="CQ162" s="91"/>
      <c r="CR162" s="91"/>
      <c r="CS162" s="91"/>
      <c r="CT162" s="91"/>
      <c r="CU162" s="91"/>
      <c r="CV162" s="91"/>
      <c r="CW162" s="91"/>
      <c r="CX162" s="91"/>
      <c r="CY162" s="91"/>
      <c r="CZ162" s="91"/>
      <c r="DA162" s="91"/>
      <c r="DB162" s="91"/>
      <c r="DC162" s="91"/>
      <c r="DD162" s="91"/>
      <c r="DE162" s="91"/>
      <c r="DF162" s="91"/>
      <c r="DG162" s="91"/>
      <c r="DH162" s="91"/>
      <c r="DI162" s="91"/>
      <c r="DJ162" s="91"/>
      <c r="DK162" s="91"/>
      <c r="DL162" s="91"/>
      <c r="DM162" s="91"/>
      <c r="DN162" s="91"/>
      <c r="DO162" s="91"/>
      <c r="DP162" s="91"/>
      <c r="DQ162" s="91"/>
      <c r="DR162" s="91"/>
      <c r="DS162" s="91"/>
      <c r="DT162" s="91"/>
      <c r="DU162" s="91"/>
      <c r="DV162" s="91"/>
      <c r="DW162" s="91"/>
      <c r="DX162" s="91"/>
      <c r="DY162" s="91"/>
      <c r="DZ162" s="91"/>
      <c r="EA162" s="91"/>
      <c r="EB162" s="91"/>
      <c r="EC162" s="91"/>
      <c r="ED162" s="91"/>
      <c r="EE162" s="91"/>
      <c r="EF162" s="91"/>
      <c r="EG162" s="91"/>
      <c r="EH162" s="91"/>
      <c r="EI162" s="91"/>
      <c r="EJ162" s="91"/>
      <c r="EK162" s="91"/>
      <c r="EL162" s="91"/>
      <c r="EM162" s="91"/>
      <c r="EN162" s="91"/>
      <c r="EO162" s="91"/>
      <c r="EP162" s="91"/>
      <c r="EQ162" s="91"/>
      <c r="ER162" s="91"/>
      <c r="ES162" s="91"/>
      <c r="ET162" s="91"/>
      <c r="EU162" s="91"/>
      <c r="EV162" s="91"/>
      <c r="EW162" s="91"/>
      <c r="EX162" s="91"/>
      <c r="EY162" s="91"/>
      <c r="EZ162" s="91"/>
      <c r="FA162" s="91"/>
      <c r="FB162" s="91"/>
      <c r="FC162" s="91"/>
      <c r="FD162" s="91"/>
      <c r="FE162" s="91"/>
      <c r="FF162" s="91"/>
      <c r="FG162" s="91"/>
      <c r="FH162" s="91"/>
      <c r="FI162" s="91"/>
      <c r="FJ162" s="91"/>
      <c r="FK162" s="91"/>
      <c r="FL162" s="91"/>
      <c r="FM162" s="91"/>
      <c r="FN162" s="91"/>
      <c r="FO162" s="91"/>
      <c r="FP162" s="91"/>
      <c r="FQ162" s="91"/>
      <c r="FR162" s="91"/>
      <c r="FS162" s="91"/>
      <c r="FT162" s="91"/>
      <c r="FU162" s="92"/>
      <c r="FV162" s="91"/>
      <c r="FW162" s="91"/>
      <c r="FX162" s="91"/>
      <c r="FY162" s="91"/>
      <c r="FZ162" s="91"/>
      <c r="GA162" s="91"/>
      <c r="GB162" s="91"/>
      <c r="GC162" s="91"/>
      <c r="GD162" s="91"/>
      <c r="GE162" s="91"/>
      <c r="GF162" s="91"/>
      <c r="GG162" s="91"/>
      <c r="GH162" s="91"/>
      <c r="GI162" s="91"/>
      <c r="GJ162" s="91"/>
      <c r="GK162" s="91"/>
      <c r="GL162" s="91"/>
      <c r="GM162" s="91"/>
      <c r="GN162" s="91"/>
      <c r="GO162" s="91"/>
      <c r="GP162" s="91"/>
      <c r="GQ162" s="91"/>
      <c r="GR162" s="91"/>
      <c r="GS162" s="91"/>
      <c r="GT162" s="91"/>
      <c r="GU162" s="91"/>
      <c r="GV162" s="91"/>
      <c r="GW162" s="91"/>
      <c r="GX162" s="91"/>
      <c r="GY162" s="91"/>
      <c r="GZ162" s="91"/>
      <c r="HA162" s="91"/>
      <c r="HB162" s="91"/>
      <c r="HC162" s="62"/>
      <c r="HD162" s="91"/>
      <c r="HE162" s="91"/>
      <c r="HF162" s="91"/>
      <c r="HG162" s="91"/>
      <c r="HH162" s="91"/>
      <c r="HI162" s="91"/>
      <c r="HJ162" s="62"/>
      <c r="HK162" s="62"/>
      <c r="HL162" s="62"/>
      <c r="HM162" s="62"/>
      <c r="HN162" s="62"/>
      <c r="HO162" s="62"/>
      <c r="HP162" s="62"/>
      <c r="HQ162" s="62"/>
      <c r="HR162" s="62"/>
      <c r="HS162" s="62"/>
      <c r="HT162" s="62"/>
      <c r="HU162" s="62"/>
      <c r="HV162" s="62"/>
      <c r="HW162" s="62"/>
    </row>
    <row r="163" spans="1:231" s="65" customFormat="1" ht="409.5">
      <c r="A163" s="58" t="s">
        <v>102</v>
      </c>
      <c r="B163" s="58" t="s">
        <v>99</v>
      </c>
      <c r="C163" s="58" t="s">
        <v>99</v>
      </c>
      <c r="D163" s="58" t="s">
        <v>69</v>
      </c>
      <c r="E163" s="58" t="s">
        <v>131</v>
      </c>
      <c r="F163" s="3">
        <v>2019005810149</v>
      </c>
      <c r="G163" s="58" t="s">
        <v>315</v>
      </c>
      <c r="H163" s="58" t="s">
        <v>209</v>
      </c>
      <c r="I163" s="58"/>
      <c r="J163" s="58"/>
      <c r="K163" s="58"/>
      <c r="L163" s="58"/>
      <c r="M163" s="58"/>
      <c r="N163" s="58"/>
      <c r="O163" s="58"/>
      <c r="P163" s="4" t="s">
        <v>249</v>
      </c>
      <c r="Q163" s="124">
        <f t="shared" si="3"/>
        <v>249973000</v>
      </c>
      <c r="R163" s="226" t="s">
        <v>860</v>
      </c>
      <c r="S163" s="226" t="s">
        <v>861</v>
      </c>
      <c r="T163" s="229" t="s">
        <v>868</v>
      </c>
      <c r="U163" s="226" t="s">
        <v>862</v>
      </c>
      <c r="V163" s="228">
        <v>43864</v>
      </c>
      <c r="W163" s="228">
        <v>43953</v>
      </c>
      <c r="X163" s="226">
        <v>249973000</v>
      </c>
      <c r="Y163" s="225" t="s">
        <v>841</v>
      </c>
      <c r="Z163" s="225" t="s">
        <v>842</v>
      </c>
      <c r="AA163" s="226" t="s">
        <v>863</v>
      </c>
      <c r="AB163" s="40">
        <f t="shared" si="4"/>
        <v>249973000</v>
      </c>
      <c r="AC163" s="61"/>
      <c r="AD163" s="61"/>
      <c r="AE163" s="61"/>
      <c r="AF163" s="61"/>
      <c r="AG163" s="61"/>
      <c r="AH163" s="61"/>
      <c r="AI163" s="61"/>
      <c r="AJ163" s="61"/>
      <c r="AK163" s="61"/>
      <c r="AL163" s="61"/>
      <c r="AM163" s="61"/>
      <c r="AN163" s="61"/>
      <c r="AO163" s="61"/>
      <c r="AP163" s="61"/>
      <c r="AQ163" s="61">
        <v>5000000</v>
      </c>
      <c r="AR163" s="61"/>
      <c r="AS163" s="61"/>
      <c r="AT163" s="61"/>
      <c r="AU163" s="61"/>
      <c r="AV163" s="61"/>
      <c r="AW163" s="61"/>
      <c r="AX163" s="61"/>
      <c r="AY163" s="61"/>
      <c r="AZ163" s="61"/>
      <c r="BA163" s="61">
        <v>5502861</v>
      </c>
      <c r="BB163" s="177">
        <f>286048739-50000000</f>
        <v>236048739</v>
      </c>
      <c r="BC163" s="61">
        <v>3421400</v>
      </c>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c r="BZ163" s="61"/>
      <c r="CA163" s="61"/>
      <c r="CB163" s="61"/>
      <c r="CC163" s="61"/>
      <c r="CD163" s="61"/>
      <c r="CE163" s="61"/>
      <c r="CF163" s="61"/>
      <c r="CG163" s="61"/>
      <c r="CH163" s="61"/>
      <c r="CI163" s="61"/>
      <c r="CJ163" s="61"/>
      <c r="CK163" s="61"/>
      <c r="CL163" s="91"/>
      <c r="CM163" s="91"/>
      <c r="CN163" s="91"/>
      <c r="CO163" s="91"/>
      <c r="CP163" s="91"/>
      <c r="CQ163" s="91"/>
      <c r="CR163" s="91"/>
      <c r="CS163" s="91"/>
      <c r="CT163" s="91"/>
      <c r="CU163" s="91"/>
      <c r="CV163" s="91"/>
      <c r="CW163" s="91"/>
      <c r="CX163" s="91"/>
      <c r="CY163" s="91"/>
      <c r="CZ163" s="91"/>
      <c r="DA163" s="91"/>
      <c r="DB163" s="91"/>
      <c r="DC163" s="91"/>
      <c r="DD163" s="91"/>
      <c r="DE163" s="91"/>
      <c r="DF163" s="91"/>
      <c r="DG163" s="91"/>
      <c r="DH163" s="91"/>
      <c r="DI163" s="91"/>
      <c r="DJ163" s="91"/>
      <c r="DK163" s="91"/>
      <c r="DL163" s="91"/>
      <c r="DM163" s="91"/>
      <c r="DN163" s="91"/>
      <c r="DO163" s="91"/>
      <c r="DP163" s="91"/>
      <c r="DQ163" s="91"/>
      <c r="DR163" s="91"/>
      <c r="DS163" s="91"/>
      <c r="DT163" s="91"/>
      <c r="DU163" s="91"/>
      <c r="DV163" s="91"/>
      <c r="DW163" s="91"/>
      <c r="DX163" s="91"/>
      <c r="DY163" s="91"/>
      <c r="DZ163" s="91"/>
      <c r="EA163" s="91"/>
      <c r="EB163" s="91"/>
      <c r="EC163" s="91"/>
      <c r="ED163" s="91"/>
      <c r="EE163" s="91"/>
      <c r="EF163" s="91"/>
      <c r="EG163" s="91"/>
      <c r="EH163" s="91"/>
      <c r="EI163" s="91"/>
      <c r="EJ163" s="91"/>
      <c r="EK163" s="91"/>
      <c r="EL163" s="91"/>
      <c r="EM163" s="91"/>
      <c r="EN163" s="91"/>
      <c r="EO163" s="91"/>
      <c r="EP163" s="91"/>
      <c r="EQ163" s="91"/>
      <c r="ER163" s="91"/>
      <c r="ES163" s="91"/>
      <c r="ET163" s="91"/>
      <c r="EU163" s="91"/>
      <c r="EV163" s="122"/>
      <c r="EW163" s="122"/>
      <c r="EX163" s="122"/>
      <c r="EY163" s="122"/>
      <c r="EZ163" s="122"/>
      <c r="FA163" s="122"/>
      <c r="FB163" s="122"/>
      <c r="FC163" s="122"/>
      <c r="FD163" s="122"/>
      <c r="FE163" s="122"/>
      <c r="FF163" s="122"/>
      <c r="FG163" s="122"/>
      <c r="FH163" s="122"/>
      <c r="FI163" s="122"/>
      <c r="FJ163" s="122"/>
      <c r="FK163" s="122"/>
      <c r="FL163" s="122"/>
      <c r="FM163" s="122"/>
      <c r="FN163" s="122"/>
      <c r="FO163" s="122"/>
      <c r="FP163" s="122"/>
      <c r="FQ163" s="122"/>
      <c r="FR163" s="122"/>
      <c r="FS163" s="122"/>
      <c r="FT163" s="122"/>
      <c r="FU163" s="123"/>
      <c r="FV163" s="122"/>
      <c r="FW163" s="122"/>
      <c r="FX163" s="122"/>
      <c r="FY163" s="122"/>
      <c r="FZ163" s="122"/>
      <c r="GA163" s="122"/>
      <c r="GB163" s="122"/>
      <c r="GC163" s="122"/>
      <c r="GD163" s="122"/>
      <c r="GE163" s="122"/>
      <c r="GF163" s="122"/>
      <c r="GG163" s="122"/>
      <c r="GH163" s="122"/>
      <c r="GI163" s="122"/>
      <c r="GJ163" s="122"/>
      <c r="GK163" s="122"/>
      <c r="GL163" s="122"/>
      <c r="GM163" s="122"/>
      <c r="GN163" s="122"/>
      <c r="GO163" s="122"/>
      <c r="GP163" s="122"/>
      <c r="GQ163" s="122"/>
      <c r="GR163" s="122"/>
      <c r="GS163" s="122"/>
      <c r="GT163" s="122"/>
      <c r="GU163" s="122"/>
      <c r="GV163" s="122"/>
      <c r="GW163" s="122"/>
      <c r="GX163" s="122"/>
      <c r="GY163" s="122"/>
      <c r="GZ163" s="122"/>
      <c r="HA163" s="122"/>
      <c r="HB163" s="122"/>
      <c r="HC163" s="64"/>
      <c r="HD163" s="122"/>
      <c r="HE163" s="122"/>
      <c r="HF163" s="122"/>
      <c r="HG163" s="122"/>
      <c r="HH163" s="122"/>
      <c r="HI163" s="122"/>
      <c r="HJ163" s="64"/>
      <c r="HK163" s="64"/>
      <c r="HL163" s="64"/>
      <c r="HM163" s="64"/>
      <c r="HN163" s="64"/>
      <c r="HO163" s="64"/>
      <c r="HP163" s="64"/>
      <c r="HQ163" s="64"/>
      <c r="HR163" s="64"/>
      <c r="HS163" s="64"/>
      <c r="HT163" s="64"/>
      <c r="HU163" s="64"/>
      <c r="HV163" s="64"/>
      <c r="HW163" s="64"/>
    </row>
    <row r="164" spans="1:231" s="65" customFormat="1" ht="56.25">
      <c r="A164" s="58" t="s">
        <v>102</v>
      </c>
      <c r="B164" s="58" t="s">
        <v>99</v>
      </c>
      <c r="C164" s="58" t="s">
        <v>99</v>
      </c>
      <c r="D164" s="58" t="s">
        <v>69</v>
      </c>
      <c r="E164" s="58" t="s">
        <v>131</v>
      </c>
      <c r="F164" s="125">
        <v>2019005810057</v>
      </c>
      <c r="G164" s="58" t="s">
        <v>316</v>
      </c>
      <c r="H164" s="58" t="s">
        <v>209</v>
      </c>
      <c r="I164" s="58"/>
      <c r="J164" s="58"/>
      <c r="K164" s="58"/>
      <c r="L164" s="58"/>
      <c r="M164" s="58"/>
      <c r="N164" s="58"/>
      <c r="O164" s="58"/>
      <c r="P164" s="126" t="s">
        <v>317</v>
      </c>
      <c r="Q164" s="39">
        <f t="shared" si="3"/>
        <v>336235000</v>
      </c>
      <c r="R164" s="225" t="s">
        <v>864</v>
      </c>
      <c r="S164" s="225" t="s">
        <v>865</v>
      </c>
      <c r="T164" s="225" t="s">
        <v>866</v>
      </c>
      <c r="U164" s="225" t="s">
        <v>867</v>
      </c>
      <c r="V164" s="228">
        <v>43892</v>
      </c>
      <c r="W164" s="228">
        <v>43983</v>
      </c>
      <c r="X164" s="225">
        <v>336235000</v>
      </c>
      <c r="Y164" s="225" t="s">
        <v>841</v>
      </c>
      <c r="Z164" s="225" t="s">
        <v>842</v>
      </c>
      <c r="AA164" s="225"/>
      <c r="AB164" s="40">
        <f t="shared" si="4"/>
        <v>336235000</v>
      </c>
      <c r="AC164" s="61"/>
      <c r="AD164" s="61"/>
      <c r="AE164" s="61"/>
      <c r="AF164" s="61"/>
      <c r="AG164" s="61"/>
      <c r="AH164" s="61"/>
      <c r="AI164" s="61"/>
      <c r="AJ164" s="61"/>
      <c r="AK164" s="61"/>
      <c r="AL164" s="61"/>
      <c r="AM164" s="61"/>
      <c r="AN164" s="178"/>
      <c r="AO164" s="61"/>
      <c r="AP164" s="61"/>
      <c r="AQ164" s="61"/>
      <c r="AR164" s="61"/>
      <c r="AS164" s="61"/>
      <c r="AT164" s="61"/>
      <c r="AU164" s="61"/>
      <c r="AV164" s="61"/>
      <c r="AW164" s="61"/>
      <c r="AX164" s="61">
        <v>86535000</v>
      </c>
      <c r="AY164" s="61"/>
      <c r="AZ164" s="61"/>
      <c r="BA164" s="61"/>
      <c r="BB164" s="177">
        <f>299700000-50000000</f>
        <v>249700000</v>
      </c>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c r="CF164" s="61"/>
      <c r="CG164" s="61"/>
      <c r="CH164" s="61"/>
      <c r="CI164" s="61"/>
      <c r="CJ164" s="61"/>
      <c r="CK164" s="61"/>
      <c r="CL164" s="91"/>
      <c r="CM164" s="91"/>
      <c r="CN164" s="91"/>
      <c r="CO164" s="91"/>
      <c r="CP164" s="91"/>
      <c r="CQ164" s="91"/>
      <c r="CR164" s="91"/>
      <c r="CS164" s="91"/>
      <c r="CT164" s="91"/>
      <c r="CU164" s="91"/>
      <c r="CV164" s="91"/>
      <c r="CW164" s="91"/>
      <c r="CX164" s="91"/>
      <c r="CY164" s="91"/>
      <c r="CZ164" s="91"/>
      <c r="DA164" s="91"/>
      <c r="DB164" s="91"/>
      <c r="DC164" s="91"/>
      <c r="DD164" s="91"/>
      <c r="DE164" s="91"/>
      <c r="DF164" s="91"/>
      <c r="DG164" s="91"/>
      <c r="DH164" s="91"/>
      <c r="DI164" s="91"/>
      <c r="DJ164" s="91"/>
      <c r="DK164" s="91"/>
      <c r="DL164" s="91"/>
      <c r="DM164" s="91"/>
      <c r="DN164" s="91"/>
      <c r="DO164" s="91"/>
      <c r="DP164" s="91"/>
      <c r="DQ164" s="91"/>
      <c r="DR164" s="91"/>
      <c r="DS164" s="91"/>
      <c r="DT164" s="91"/>
      <c r="DU164" s="91"/>
      <c r="DV164" s="91"/>
      <c r="DW164" s="91"/>
      <c r="DX164" s="91"/>
      <c r="DY164" s="91"/>
      <c r="DZ164" s="91"/>
      <c r="EA164" s="91"/>
      <c r="EB164" s="91"/>
      <c r="EC164" s="91"/>
      <c r="ED164" s="91"/>
      <c r="EE164" s="91"/>
      <c r="EF164" s="91"/>
      <c r="EG164" s="91"/>
      <c r="EH164" s="91"/>
      <c r="EI164" s="91"/>
      <c r="EJ164" s="91"/>
      <c r="EK164" s="91"/>
      <c r="EL164" s="91"/>
      <c r="EM164" s="91"/>
      <c r="EN164" s="91"/>
      <c r="EO164" s="91"/>
      <c r="EP164" s="91"/>
      <c r="EQ164" s="91"/>
      <c r="ER164" s="91"/>
      <c r="ES164" s="91"/>
      <c r="ET164" s="91"/>
      <c r="EU164" s="91"/>
      <c r="EV164" s="91"/>
      <c r="EW164" s="91"/>
      <c r="EX164" s="91"/>
      <c r="EY164" s="91"/>
      <c r="EZ164" s="91"/>
      <c r="FA164" s="91"/>
      <c r="FB164" s="91"/>
      <c r="FC164" s="91"/>
      <c r="FD164" s="91"/>
      <c r="FE164" s="91"/>
      <c r="FF164" s="91"/>
      <c r="FG164" s="91"/>
      <c r="FH164" s="91"/>
      <c r="FI164" s="91"/>
      <c r="FJ164" s="91"/>
      <c r="FK164" s="91"/>
      <c r="FL164" s="91"/>
      <c r="FM164" s="91"/>
      <c r="FN164" s="91"/>
      <c r="FO164" s="91"/>
      <c r="FP164" s="91"/>
      <c r="FQ164" s="91"/>
      <c r="FR164" s="91"/>
      <c r="FS164" s="91"/>
      <c r="FT164" s="91"/>
      <c r="FU164" s="92"/>
      <c r="FV164" s="91"/>
      <c r="FW164" s="91"/>
      <c r="FX164" s="91"/>
      <c r="FY164" s="91"/>
      <c r="FZ164" s="91"/>
      <c r="GA164" s="91"/>
      <c r="GB164" s="91"/>
      <c r="GC164" s="91"/>
      <c r="GD164" s="91"/>
      <c r="GE164" s="91"/>
      <c r="GF164" s="91"/>
      <c r="GG164" s="91"/>
      <c r="GH164" s="91"/>
      <c r="GI164" s="91"/>
      <c r="GJ164" s="91"/>
      <c r="GK164" s="91"/>
      <c r="GL164" s="91"/>
      <c r="GM164" s="91"/>
      <c r="GN164" s="91"/>
      <c r="GO164" s="91"/>
      <c r="GP164" s="91"/>
      <c r="GQ164" s="91"/>
      <c r="GR164" s="91"/>
      <c r="GS164" s="91"/>
      <c r="GT164" s="91"/>
      <c r="GU164" s="91"/>
      <c r="GV164" s="91"/>
      <c r="GW164" s="91"/>
      <c r="GX164" s="91"/>
      <c r="GY164" s="91"/>
      <c r="GZ164" s="91"/>
      <c r="HA164" s="91"/>
      <c r="HB164" s="91"/>
      <c r="HC164" s="62"/>
      <c r="HD164" s="91"/>
      <c r="HE164" s="91"/>
      <c r="HF164" s="91"/>
      <c r="HG164" s="91"/>
      <c r="HH164" s="91"/>
      <c r="HI164" s="91"/>
      <c r="HJ164" s="62"/>
      <c r="HK164" s="62"/>
      <c r="HL164" s="62"/>
      <c r="HM164" s="62"/>
      <c r="HN164" s="62"/>
      <c r="HO164" s="62"/>
      <c r="HP164" s="62"/>
      <c r="HQ164" s="62"/>
      <c r="HR164" s="62"/>
      <c r="HS164" s="62"/>
      <c r="HT164" s="62"/>
      <c r="HU164" s="62"/>
      <c r="HV164" s="62"/>
      <c r="HW164" s="62"/>
    </row>
    <row r="165" spans="1:231">
      <c r="A165" s="28" t="s">
        <v>114</v>
      </c>
      <c r="B165" s="28"/>
      <c r="C165" s="28"/>
      <c r="D165" s="28"/>
      <c r="E165" s="28"/>
      <c r="F165" s="29"/>
      <c r="G165" s="30"/>
      <c r="H165" s="30"/>
      <c r="I165" s="30"/>
      <c r="J165" s="30"/>
      <c r="K165" s="30"/>
      <c r="L165" s="30"/>
      <c r="M165" s="30"/>
      <c r="N165" s="30"/>
      <c r="O165" s="30"/>
      <c r="P165" s="31" t="s">
        <v>174</v>
      </c>
      <c r="Q165" s="31"/>
      <c r="R165" s="31"/>
      <c r="S165" s="31"/>
      <c r="T165" s="31"/>
      <c r="U165" s="31"/>
      <c r="V165" s="31"/>
      <c r="W165" s="31"/>
      <c r="X165" s="31"/>
      <c r="Y165" s="31"/>
      <c r="Z165" s="31"/>
      <c r="AA165" s="31"/>
      <c r="AB165" s="40">
        <f t="shared" si="4"/>
        <v>0</v>
      </c>
      <c r="AC165" s="66"/>
      <c r="AD165" s="66"/>
      <c r="AE165" s="66"/>
      <c r="AF165" s="66"/>
      <c r="AG165" s="66"/>
      <c r="AH165" s="66"/>
      <c r="AI165" s="66"/>
      <c r="AJ165" s="66"/>
      <c r="AK165" s="67"/>
      <c r="AL165" s="67"/>
      <c r="AM165" s="67"/>
      <c r="AN165" s="67"/>
      <c r="AO165" s="67"/>
      <c r="AP165" s="67"/>
      <c r="AQ165" s="67"/>
      <c r="AR165" s="67"/>
      <c r="AS165" s="67"/>
      <c r="AT165" s="66"/>
      <c r="AU165" s="66"/>
      <c r="AV165" s="66"/>
      <c r="AW165" s="66"/>
      <c r="AX165" s="66"/>
      <c r="AY165" s="66"/>
      <c r="AZ165" s="66"/>
      <c r="BA165" s="66"/>
      <c r="BB165" s="66"/>
      <c r="BC165" s="66"/>
      <c r="BD165" s="66"/>
      <c r="BE165" s="66"/>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6"/>
      <c r="CG165" s="66"/>
      <c r="CH165" s="66"/>
      <c r="CI165" s="66"/>
      <c r="CJ165" s="66"/>
      <c r="CK165" s="66"/>
      <c r="CL165" s="27"/>
      <c r="CM165" s="27"/>
      <c r="CN165" s="27"/>
      <c r="CO165" s="27"/>
      <c r="CP165" s="27"/>
      <c r="CQ165" s="27"/>
      <c r="CR165" s="27"/>
      <c r="CS165" s="27"/>
      <c r="CT165" s="27"/>
      <c r="CU165" s="27"/>
      <c r="CV165" s="27"/>
      <c r="CW165" s="27"/>
      <c r="CX165" s="27"/>
      <c r="CY165" s="27"/>
      <c r="CZ165" s="27"/>
      <c r="DA165" s="27"/>
      <c r="DB165" s="27"/>
      <c r="DC165" s="27"/>
      <c r="DD165" s="27"/>
      <c r="DE165" s="27"/>
      <c r="DF165" s="27"/>
      <c r="DG165" s="27"/>
      <c r="DH165" s="27"/>
      <c r="DI165" s="27"/>
      <c r="DJ165" s="27"/>
      <c r="DK165" s="27"/>
      <c r="DL165" s="27"/>
      <c r="DM165" s="27"/>
      <c r="DN165" s="27"/>
      <c r="DO165" s="27"/>
      <c r="DP165" s="27"/>
      <c r="DQ165" s="27"/>
      <c r="DR165" s="27"/>
      <c r="DS165" s="27"/>
      <c r="DT165" s="27"/>
      <c r="DU165" s="27"/>
      <c r="DV165" s="27"/>
      <c r="DW165" s="27"/>
      <c r="DX165" s="27"/>
      <c r="DY165" s="27"/>
      <c r="DZ165" s="27"/>
      <c r="EA165" s="27"/>
      <c r="EB165" s="27"/>
      <c r="EC165" s="27"/>
      <c r="ED165" s="27"/>
      <c r="EE165" s="27"/>
      <c r="EF165" s="27"/>
      <c r="EG165" s="27"/>
      <c r="EH165" s="27"/>
      <c r="EI165" s="27"/>
      <c r="EJ165" s="27"/>
      <c r="EK165" s="27"/>
      <c r="EL165" s="27"/>
      <c r="EM165" s="27"/>
      <c r="EN165" s="27"/>
      <c r="EO165" s="27"/>
      <c r="EP165" s="27"/>
      <c r="EQ165" s="27"/>
      <c r="ER165" s="27"/>
      <c r="ES165" s="27"/>
      <c r="ET165" s="27"/>
      <c r="EU165" s="27"/>
      <c r="EV165" s="11"/>
      <c r="EW165" s="11"/>
      <c r="EX165" s="11"/>
      <c r="EY165" s="11"/>
      <c r="EZ165" s="11"/>
      <c r="FA165" s="11"/>
      <c r="FB165" s="11"/>
      <c r="FC165" s="11"/>
      <c r="FD165" s="11"/>
      <c r="FE165" s="11"/>
      <c r="FF165" s="11"/>
      <c r="FG165" s="11"/>
      <c r="FH165" s="11"/>
      <c r="FI165" s="11"/>
      <c r="FJ165" s="11"/>
      <c r="FK165" s="11"/>
      <c r="FL165" s="11"/>
      <c r="FM165" s="11"/>
      <c r="FN165" s="11"/>
      <c r="FO165" s="11"/>
      <c r="FP165" s="11"/>
      <c r="FQ165" s="11"/>
      <c r="FR165" s="11"/>
      <c r="FS165" s="11"/>
      <c r="FT165" s="11"/>
      <c r="FU165" s="11"/>
      <c r="FV165" s="11"/>
      <c r="FW165" s="11"/>
      <c r="FX165" s="11"/>
      <c r="FY165" s="11"/>
      <c r="FZ165" s="11"/>
      <c r="GA165" s="11"/>
      <c r="GB165" s="11"/>
      <c r="GC165" s="11"/>
      <c r="GD165" s="11"/>
      <c r="GE165" s="11"/>
      <c r="GF165" s="11"/>
      <c r="GG165" s="11"/>
      <c r="GH165" s="11"/>
      <c r="GI165" s="11"/>
      <c r="GJ165" s="11"/>
      <c r="GK165" s="11"/>
      <c r="GL165" s="11"/>
      <c r="GM165" s="11"/>
      <c r="GN165" s="11"/>
      <c r="GO165" s="11"/>
      <c r="GP165" s="11"/>
      <c r="GQ165" s="11"/>
      <c r="GR165" s="11"/>
      <c r="GS165" s="11"/>
      <c r="GT165" s="11"/>
      <c r="GU165" s="11"/>
      <c r="GV165" s="11"/>
      <c r="GW165" s="11"/>
      <c r="GX165" s="11"/>
      <c r="GY165" s="11"/>
      <c r="GZ165" s="11"/>
      <c r="HA165" s="11"/>
      <c r="HB165" s="11"/>
      <c r="HC165" s="11"/>
      <c r="HD165" s="11"/>
      <c r="HE165" s="11"/>
      <c r="HF165" s="11"/>
      <c r="HG165" s="11"/>
      <c r="HH165" s="11"/>
      <c r="HI165" s="11"/>
      <c r="HJ165" s="11"/>
      <c r="HK165" s="11"/>
      <c r="HL165" s="11"/>
      <c r="HM165" s="11"/>
      <c r="HN165" s="11"/>
      <c r="HO165" s="11"/>
      <c r="HP165" s="11"/>
      <c r="HQ165" s="11"/>
      <c r="HR165" s="11"/>
      <c r="HS165" s="11"/>
      <c r="HT165" s="11"/>
      <c r="HU165" s="11"/>
      <c r="HV165" s="11"/>
      <c r="HW165" s="11"/>
    </row>
    <row r="166" spans="1:231">
      <c r="A166" s="35" t="s">
        <v>114</v>
      </c>
      <c r="B166" s="35" t="s">
        <v>71</v>
      </c>
      <c r="C166" s="35"/>
      <c r="D166" s="35"/>
      <c r="E166" s="35"/>
      <c r="F166" s="84"/>
      <c r="G166" s="37"/>
      <c r="H166" s="37"/>
      <c r="I166" s="37"/>
      <c r="J166" s="37"/>
      <c r="K166" s="37"/>
      <c r="L166" s="37"/>
      <c r="M166" s="37"/>
      <c r="N166" s="37"/>
      <c r="O166" s="37"/>
      <c r="P166" s="38" t="s">
        <v>95</v>
      </c>
      <c r="Q166" s="38"/>
      <c r="R166" s="38"/>
      <c r="S166" s="38"/>
      <c r="T166" s="38"/>
      <c r="U166" s="38"/>
      <c r="V166" s="38"/>
      <c r="W166" s="38"/>
      <c r="X166" s="38"/>
      <c r="Y166" s="38"/>
      <c r="Z166" s="38"/>
      <c r="AA166" s="38"/>
      <c r="AB166" s="40">
        <f t="shared" si="4"/>
        <v>0</v>
      </c>
      <c r="AC166" s="67"/>
      <c r="AD166" s="67"/>
      <c r="AE166" s="67"/>
      <c r="AF166" s="67"/>
      <c r="AG166" s="67"/>
      <c r="AH166" s="67"/>
      <c r="AI166" s="67"/>
      <c r="AJ166" s="67"/>
      <c r="AK166" s="67"/>
      <c r="AL166" s="67"/>
      <c r="AM166" s="67"/>
      <c r="AN166" s="67"/>
      <c r="AO166" s="67"/>
      <c r="AP166" s="67"/>
      <c r="AQ166" s="67"/>
      <c r="AR166" s="67"/>
      <c r="AS166" s="67"/>
      <c r="AT166" s="66"/>
      <c r="AU166" s="66"/>
      <c r="AV166" s="66"/>
      <c r="AW166" s="66"/>
      <c r="AX166" s="66"/>
      <c r="AY166" s="66"/>
      <c r="AZ166" s="66"/>
      <c r="BA166" s="66"/>
      <c r="BB166" s="66"/>
      <c r="BC166" s="66"/>
      <c r="BD166" s="66"/>
      <c r="BE166" s="66"/>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7"/>
      <c r="CB166" s="66"/>
      <c r="CC166" s="66"/>
      <c r="CD166" s="66"/>
      <c r="CE166" s="66"/>
      <c r="CF166" s="66"/>
      <c r="CG166" s="66"/>
      <c r="CH166" s="66"/>
      <c r="CI166" s="66"/>
      <c r="CJ166" s="66"/>
      <c r="CK166" s="66"/>
      <c r="CL166" s="27"/>
      <c r="CM166" s="27"/>
      <c r="CN166" s="27"/>
      <c r="CO166" s="27"/>
      <c r="CP166" s="27"/>
      <c r="CQ166" s="27"/>
      <c r="CR166" s="27"/>
      <c r="CS166" s="27"/>
      <c r="CT166" s="27"/>
      <c r="CU166" s="27"/>
      <c r="CV166" s="27"/>
      <c r="CW166" s="27"/>
      <c r="CX166" s="27"/>
      <c r="CY166" s="27"/>
      <c r="CZ166" s="27"/>
      <c r="DA166" s="27"/>
      <c r="DB166" s="27"/>
      <c r="DC166" s="27"/>
      <c r="DD166" s="27"/>
      <c r="DE166" s="27"/>
      <c r="DF166" s="27"/>
      <c r="DG166" s="27"/>
      <c r="DH166" s="27"/>
      <c r="DI166" s="27"/>
      <c r="DJ166" s="27"/>
      <c r="DK166" s="27"/>
      <c r="DL166" s="27"/>
      <c r="DM166" s="27"/>
      <c r="DN166" s="27"/>
      <c r="DO166" s="27"/>
      <c r="DP166" s="27"/>
      <c r="DQ166" s="27"/>
      <c r="DR166" s="27"/>
      <c r="DS166" s="27"/>
      <c r="DT166" s="27"/>
      <c r="DU166" s="27"/>
      <c r="DV166" s="27"/>
      <c r="DW166" s="27"/>
      <c r="DX166" s="27"/>
      <c r="DY166" s="27"/>
      <c r="DZ166" s="27"/>
      <c r="EA166" s="27"/>
      <c r="EB166" s="27"/>
      <c r="EC166" s="27"/>
      <c r="ED166" s="27"/>
      <c r="EE166" s="27"/>
      <c r="EF166" s="27"/>
      <c r="EG166" s="27"/>
      <c r="EH166" s="27"/>
      <c r="EI166" s="27"/>
      <c r="EJ166" s="27"/>
      <c r="EK166" s="27"/>
      <c r="EL166" s="27"/>
      <c r="EM166" s="27"/>
      <c r="EN166" s="27"/>
      <c r="EO166" s="27"/>
      <c r="EP166" s="27"/>
      <c r="EQ166" s="27"/>
      <c r="ER166" s="27"/>
      <c r="ES166" s="27"/>
      <c r="ET166" s="27"/>
      <c r="EU166" s="27"/>
      <c r="EV166" s="11"/>
      <c r="EW166" s="11"/>
      <c r="EX166" s="11"/>
      <c r="EY166" s="11"/>
      <c r="EZ166" s="11"/>
      <c r="FA166" s="11"/>
      <c r="FB166" s="11"/>
      <c r="FC166" s="11"/>
      <c r="FD166" s="11"/>
      <c r="FE166" s="11"/>
      <c r="FF166" s="11"/>
      <c r="FG166" s="11"/>
      <c r="FH166" s="11"/>
      <c r="FI166" s="11"/>
      <c r="FJ166" s="11"/>
      <c r="FK166" s="11"/>
      <c r="FL166" s="11"/>
      <c r="FM166" s="11"/>
      <c r="FN166" s="11"/>
      <c r="FO166" s="11"/>
      <c r="FP166" s="11"/>
      <c r="FQ166" s="11"/>
      <c r="FR166" s="11"/>
      <c r="FS166" s="11"/>
      <c r="FT166" s="11"/>
      <c r="FU166" s="11"/>
      <c r="FV166" s="11"/>
      <c r="FW166" s="11"/>
      <c r="FX166" s="11"/>
      <c r="FY166" s="11"/>
      <c r="FZ166" s="11"/>
      <c r="GA166" s="11"/>
      <c r="GB166" s="11"/>
      <c r="GC166" s="11"/>
      <c r="GD166" s="11"/>
      <c r="GE166" s="11"/>
      <c r="GF166" s="11"/>
      <c r="GG166" s="11"/>
      <c r="GH166" s="11"/>
      <c r="GI166" s="11"/>
      <c r="GJ166" s="11"/>
      <c r="GK166" s="11"/>
      <c r="GL166" s="11"/>
      <c r="GM166" s="11"/>
      <c r="GN166" s="11"/>
      <c r="GO166" s="11"/>
      <c r="GP166" s="11"/>
      <c r="GQ166" s="11"/>
      <c r="GR166" s="11"/>
      <c r="GS166" s="11"/>
      <c r="GT166" s="11"/>
      <c r="GU166" s="11"/>
      <c r="GV166" s="11"/>
      <c r="GW166" s="11"/>
      <c r="GX166" s="11"/>
      <c r="GY166" s="11"/>
      <c r="GZ166" s="11"/>
      <c r="HA166" s="11"/>
      <c r="HB166" s="11"/>
      <c r="HC166" s="11"/>
      <c r="HD166" s="11"/>
      <c r="HE166" s="11"/>
      <c r="HF166" s="11"/>
      <c r="HG166" s="11"/>
      <c r="HH166" s="11"/>
      <c r="HI166" s="11"/>
      <c r="HJ166" s="11"/>
      <c r="HK166" s="11"/>
      <c r="HL166" s="11"/>
      <c r="HM166" s="11"/>
      <c r="HN166" s="11"/>
      <c r="HO166" s="11"/>
      <c r="HP166" s="11"/>
      <c r="HQ166" s="11"/>
      <c r="HR166" s="11"/>
      <c r="HS166" s="11"/>
      <c r="HT166" s="11"/>
      <c r="HU166" s="11"/>
      <c r="HV166" s="11"/>
      <c r="HW166" s="11"/>
    </row>
    <row r="167" spans="1:231">
      <c r="A167" s="43" t="s">
        <v>114</v>
      </c>
      <c r="B167" s="43" t="s">
        <v>71</v>
      </c>
      <c r="C167" s="43" t="s">
        <v>73</v>
      </c>
      <c r="D167" s="43"/>
      <c r="E167" s="43"/>
      <c r="F167" s="44"/>
      <c r="G167" s="43"/>
      <c r="H167" s="45"/>
      <c r="I167" s="45"/>
      <c r="J167" s="45"/>
      <c r="K167" s="45"/>
      <c r="L167" s="45"/>
      <c r="M167" s="45"/>
      <c r="N167" s="45"/>
      <c r="O167" s="45"/>
      <c r="P167" s="46" t="s">
        <v>74</v>
      </c>
      <c r="Q167" s="46"/>
      <c r="R167" s="46"/>
      <c r="S167" s="46"/>
      <c r="T167" s="46"/>
      <c r="U167" s="46"/>
      <c r="V167" s="46"/>
      <c r="W167" s="46"/>
      <c r="X167" s="46"/>
      <c r="Y167" s="46"/>
      <c r="Z167" s="46"/>
      <c r="AA167" s="46"/>
      <c r="AB167" s="40">
        <f t="shared" si="4"/>
        <v>0</v>
      </c>
      <c r="AC167" s="67"/>
      <c r="AD167" s="67"/>
      <c r="AE167" s="67"/>
      <c r="AF167" s="67"/>
      <c r="AG167" s="67"/>
      <c r="AH167" s="67"/>
      <c r="AI167" s="67"/>
      <c r="AJ167" s="67"/>
      <c r="AK167" s="67"/>
      <c r="AL167" s="67"/>
      <c r="AM167" s="67"/>
      <c r="AN167" s="67"/>
      <c r="AO167" s="67"/>
      <c r="AP167" s="67"/>
      <c r="AQ167" s="67"/>
      <c r="AR167" s="67"/>
      <c r="AS167" s="67"/>
      <c r="AT167" s="66"/>
      <c r="AU167" s="66"/>
      <c r="AV167" s="66"/>
      <c r="AW167" s="66"/>
      <c r="AX167" s="66"/>
      <c r="AY167" s="66"/>
      <c r="AZ167" s="66"/>
      <c r="BA167" s="66"/>
      <c r="BB167" s="66"/>
      <c r="BC167" s="66"/>
      <c r="BD167" s="66"/>
      <c r="BE167" s="66"/>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7"/>
      <c r="CB167" s="66"/>
      <c r="CC167" s="66"/>
      <c r="CD167" s="66"/>
      <c r="CE167" s="66"/>
      <c r="CF167" s="66"/>
      <c r="CG167" s="66"/>
      <c r="CH167" s="66"/>
      <c r="CI167" s="66"/>
      <c r="CJ167" s="66"/>
      <c r="CK167" s="66"/>
      <c r="CL167" s="27"/>
      <c r="CM167" s="27"/>
      <c r="CN167" s="27"/>
      <c r="CO167" s="27"/>
      <c r="CP167" s="27"/>
      <c r="CQ167" s="27"/>
      <c r="CR167" s="27"/>
      <c r="CS167" s="27"/>
      <c r="CT167" s="27"/>
      <c r="CU167" s="27"/>
      <c r="CV167" s="27"/>
      <c r="CW167" s="27"/>
      <c r="CX167" s="27"/>
      <c r="CY167" s="27"/>
      <c r="CZ167" s="27"/>
      <c r="DA167" s="27"/>
      <c r="DB167" s="27"/>
      <c r="DC167" s="27"/>
      <c r="DD167" s="27"/>
      <c r="DE167" s="27"/>
      <c r="DF167" s="27"/>
      <c r="DG167" s="27"/>
      <c r="DH167" s="27"/>
      <c r="DI167" s="27"/>
      <c r="DJ167" s="27"/>
      <c r="DK167" s="27"/>
      <c r="DL167" s="27"/>
      <c r="DM167" s="27"/>
      <c r="DN167" s="27"/>
      <c r="DO167" s="27"/>
      <c r="DP167" s="27"/>
      <c r="DQ167" s="27"/>
      <c r="DR167" s="27"/>
      <c r="DS167" s="27"/>
      <c r="DT167" s="27"/>
      <c r="DU167" s="27"/>
      <c r="DV167" s="27"/>
      <c r="DW167" s="27"/>
      <c r="DX167" s="27"/>
      <c r="DY167" s="27"/>
      <c r="DZ167" s="27"/>
      <c r="EA167" s="27"/>
      <c r="EB167" s="27"/>
      <c r="EC167" s="27"/>
      <c r="ED167" s="27"/>
      <c r="EE167" s="27"/>
      <c r="EF167" s="27"/>
      <c r="EG167" s="27"/>
      <c r="EH167" s="27"/>
      <c r="EI167" s="27"/>
      <c r="EJ167" s="27"/>
      <c r="EK167" s="27"/>
      <c r="EL167" s="27"/>
      <c r="EM167" s="27"/>
      <c r="EN167" s="27"/>
      <c r="EO167" s="27"/>
      <c r="EP167" s="27"/>
      <c r="EQ167" s="27"/>
      <c r="ER167" s="27"/>
      <c r="ES167" s="27"/>
      <c r="ET167" s="27"/>
      <c r="EU167" s="27"/>
      <c r="EV167" s="11"/>
      <c r="EW167" s="11"/>
      <c r="EX167" s="11"/>
      <c r="EY167" s="11"/>
      <c r="EZ167" s="11"/>
      <c r="FA167" s="11"/>
      <c r="FB167" s="11"/>
      <c r="FC167" s="11"/>
      <c r="FD167" s="11"/>
      <c r="FE167" s="11"/>
      <c r="FF167" s="11"/>
      <c r="FG167" s="11"/>
      <c r="FH167" s="11"/>
      <c r="FI167" s="11"/>
      <c r="FJ167" s="11"/>
      <c r="FK167" s="11"/>
      <c r="FL167" s="11"/>
      <c r="FM167" s="11"/>
      <c r="FN167" s="11"/>
      <c r="FO167" s="11"/>
      <c r="FP167" s="11"/>
      <c r="FQ167" s="11"/>
      <c r="FR167" s="11"/>
      <c r="FS167" s="11"/>
      <c r="FT167" s="11"/>
      <c r="FU167" s="11"/>
      <c r="FV167" s="11"/>
      <c r="FW167" s="11"/>
      <c r="FX167" s="11"/>
      <c r="FY167" s="11"/>
      <c r="FZ167" s="11"/>
      <c r="GA167" s="11"/>
      <c r="GB167" s="11"/>
      <c r="GC167" s="11"/>
      <c r="GD167" s="11"/>
      <c r="GE167" s="11"/>
      <c r="GF167" s="11"/>
      <c r="GG167" s="11"/>
      <c r="GH167" s="11"/>
      <c r="GI167" s="11"/>
      <c r="GJ167" s="11"/>
      <c r="GK167" s="11"/>
      <c r="GL167" s="11"/>
      <c r="GM167" s="11"/>
      <c r="GN167" s="11"/>
      <c r="GO167" s="11"/>
      <c r="GP167" s="11"/>
      <c r="GQ167" s="11"/>
      <c r="GR167" s="11"/>
      <c r="GS167" s="11"/>
      <c r="GT167" s="11"/>
      <c r="GU167" s="11"/>
      <c r="GV167" s="11"/>
      <c r="GW167" s="11"/>
      <c r="GX167" s="11"/>
      <c r="GY167" s="11"/>
      <c r="GZ167" s="11"/>
      <c r="HA167" s="11"/>
      <c r="HB167" s="11"/>
      <c r="HC167" s="11"/>
      <c r="HD167" s="11"/>
      <c r="HE167" s="11"/>
      <c r="HF167" s="11"/>
      <c r="HG167" s="11"/>
      <c r="HH167" s="11"/>
      <c r="HI167" s="11"/>
      <c r="HJ167" s="11"/>
      <c r="HK167" s="11"/>
      <c r="HL167" s="11"/>
      <c r="HM167" s="11"/>
      <c r="HN167" s="11"/>
      <c r="HO167" s="11"/>
      <c r="HP167" s="11"/>
      <c r="HQ167" s="11"/>
      <c r="HR167" s="11"/>
      <c r="HS167" s="11"/>
      <c r="HT167" s="11"/>
      <c r="HU167" s="11"/>
      <c r="HV167" s="11"/>
      <c r="HW167" s="11"/>
    </row>
    <row r="168" spans="1:231">
      <c r="A168" s="70" t="s">
        <v>114</v>
      </c>
      <c r="B168" s="70" t="s">
        <v>71</v>
      </c>
      <c r="C168" s="70" t="s">
        <v>73</v>
      </c>
      <c r="D168" s="70" t="s">
        <v>75</v>
      </c>
      <c r="E168" s="70"/>
      <c r="F168" s="85"/>
      <c r="G168" s="72"/>
      <c r="H168" s="72"/>
      <c r="I168" s="72"/>
      <c r="J168" s="72"/>
      <c r="K168" s="72"/>
      <c r="L168" s="72"/>
      <c r="M168" s="72"/>
      <c r="N168" s="72"/>
      <c r="O168" s="72"/>
      <c r="P168" s="73" t="s">
        <v>76</v>
      </c>
      <c r="Q168" s="73"/>
      <c r="R168" s="73"/>
      <c r="S168" s="73"/>
      <c r="T168" s="73"/>
      <c r="U168" s="73"/>
      <c r="V168" s="73"/>
      <c r="W168" s="73"/>
      <c r="X168" s="73"/>
      <c r="Y168" s="73"/>
      <c r="Z168" s="73"/>
      <c r="AA168" s="73"/>
      <c r="AB168" s="40">
        <f t="shared" si="4"/>
        <v>0</v>
      </c>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c r="BM168" s="67"/>
      <c r="BN168" s="67"/>
      <c r="BO168" s="67"/>
      <c r="BP168" s="67"/>
      <c r="BQ168" s="67"/>
      <c r="BR168" s="67"/>
      <c r="BS168" s="67"/>
      <c r="BT168" s="67"/>
      <c r="BU168" s="67"/>
      <c r="BV168" s="67"/>
      <c r="BW168" s="67"/>
      <c r="BX168" s="67"/>
      <c r="BY168" s="67"/>
      <c r="BZ168" s="67"/>
      <c r="CA168" s="67"/>
      <c r="CB168" s="67"/>
      <c r="CC168" s="67"/>
      <c r="CD168" s="67"/>
      <c r="CE168" s="67"/>
      <c r="CF168" s="67"/>
      <c r="CG168" s="67"/>
      <c r="CH168" s="67"/>
      <c r="CI168" s="67"/>
      <c r="CJ168" s="67"/>
      <c r="CK168" s="67"/>
      <c r="CL168" s="42"/>
      <c r="CM168" s="42"/>
      <c r="CN168" s="42"/>
      <c r="CO168" s="42"/>
      <c r="CP168" s="42"/>
      <c r="CQ168" s="42"/>
      <c r="CR168" s="42"/>
      <c r="CS168" s="42"/>
      <c r="CT168" s="42"/>
      <c r="CU168" s="42"/>
      <c r="CV168" s="42"/>
      <c r="CW168" s="42"/>
      <c r="CX168" s="42"/>
      <c r="CY168" s="42"/>
      <c r="CZ168" s="42"/>
      <c r="DA168" s="42"/>
      <c r="DB168" s="42"/>
      <c r="DC168" s="42"/>
      <c r="DD168" s="42"/>
      <c r="DE168" s="42"/>
      <c r="DF168" s="42"/>
      <c r="DG168" s="42"/>
      <c r="DH168" s="42"/>
      <c r="DI168" s="42"/>
      <c r="DJ168" s="42"/>
      <c r="DK168" s="42"/>
      <c r="DL168" s="42"/>
      <c r="DM168" s="42"/>
      <c r="DN168" s="42"/>
      <c r="DO168" s="42"/>
      <c r="DP168" s="42"/>
      <c r="DQ168" s="42"/>
      <c r="DR168" s="42"/>
      <c r="DS168" s="42"/>
      <c r="DT168" s="42"/>
      <c r="DU168" s="42"/>
      <c r="DV168" s="42"/>
      <c r="DW168" s="42"/>
      <c r="DX168" s="42"/>
      <c r="DY168" s="42"/>
      <c r="DZ168" s="42"/>
      <c r="EA168" s="42"/>
      <c r="EB168" s="42"/>
      <c r="EC168" s="42"/>
      <c r="ED168" s="42"/>
      <c r="EE168" s="42"/>
      <c r="EF168" s="42"/>
      <c r="EG168" s="42"/>
      <c r="EH168" s="42"/>
      <c r="EI168" s="42"/>
      <c r="EJ168" s="42"/>
      <c r="EK168" s="42"/>
      <c r="EL168" s="42"/>
      <c r="EM168" s="42"/>
      <c r="EN168" s="42"/>
      <c r="EO168" s="42"/>
      <c r="EP168" s="42"/>
      <c r="EQ168" s="42"/>
      <c r="ER168" s="42"/>
      <c r="ES168" s="42"/>
      <c r="ET168" s="42"/>
      <c r="EU168" s="42"/>
      <c r="EV168" s="42"/>
      <c r="EW168" s="42"/>
      <c r="EX168" s="42"/>
      <c r="EY168" s="42"/>
      <c r="EZ168" s="42"/>
      <c r="FA168" s="42"/>
      <c r="FB168" s="42"/>
      <c r="FC168" s="42"/>
      <c r="FD168" s="42"/>
      <c r="FE168" s="42"/>
      <c r="FF168" s="42"/>
      <c r="FG168" s="42"/>
      <c r="FH168" s="42"/>
      <c r="FI168" s="42"/>
      <c r="FJ168" s="42"/>
      <c r="FK168" s="42"/>
      <c r="FL168" s="42"/>
      <c r="FM168" s="42"/>
      <c r="FN168" s="42"/>
      <c r="FO168" s="42"/>
      <c r="FP168" s="42"/>
      <c r="FQ168" s="42"/>
      <c r="FR168" s="42"/>
      <c r="FS168" s="42"/>
      <c r="FT168" s="42"/>
      <c r="FU168" s="42"/>
      <c r="FV168" s="42"/>
      <c r="FW168" s="42"/>
      <c r="FX168" s="42"/>
      <c r="FY168" s="42"/>
      <c r="FZ168" s="42"/>
      <c r="GA168" s="42"/>
      <c r="GB168" s="42"/>
      <c r="GC168" s="42"/>
      <c r="GD168" s="42"/>
      <c r="GE168" s="42"/>
      <c r="GF168" s="42"/>
      <c r="GG168" s="42"/>
      <c r="GH168" s="42"/>
      <c r="GI168" s="42"/>
      <c r="GJ168" s="42"/>
      <c r="GK168" s="42"/>
      <c r="GL168" s="42"/>
      <c r="GM168" s="42"/>
      <c r="GN168" s="42"/>
      <c r="GO168" s="42"/>
      <c r="GP168" s="42"/>
      <c r="GQ168" s="42"/>
      <c r="GR168" s="42"/>
      <c r="GS168" s="42"/>
      <c r="GT168" s="42"/>
      <c r="GU168" s="42"/>
      <c r="GV168" s="42"/>
      <c r="GW168" s="42"/>
      <c r="GX168" s="42"/>
      <c r="GY168" s="42"/>
      <c r="GZ168" s="42"/>
      <c r="HA168" s="42"/>
      <c r="HB168" s="42"/>
      <c r="HC168" s="42"/>
      <c r="HD168" s="42"/>
      <c r="HE168" s="42"/>
      <c r="HF168" s="42"/>
      <c r="HG168" s="42"/>
      <c r="HH168" s="42"/>
      <c r="HI168" s="42"/>
      <c r="HJ168" s="42"/>
      <c r="HK168" s="42"/>
      <c r="HL168" s="42"/>
      <c r="HM168" s="42"/>
      <c r="HN168" s="42"/>
      <c r="HO168" s="42"/>
      <c r="HP168" s="42"/>
      <c r="HQ168" s="11"/>
      <c r="HR168" s="11"/>
      <c r="HS168" s="11"/>
      <c r="HT168" s="11"/>
      <c r="HU168" s="11"/>
      <c r="HV168" s="11"/>
      <c r="HW168" s="11"/>
    </row>
    <row r="169" spans="1:231">
      <c r="A169" s="78" t="s">
        <v>114</v>
      </c>
      <c r="B169" s="78" t="s">
        <v>71</v>
      </c>
      <c r="C169" s="78" t="s">
        <v>73</v>
      </c>
      <c r="D169" s="78" t="s">
        <v>75</v>
      </c>
      <c r="E169" s="78" t="s">
        <v>108</v>
      </c>
      <c r="F169" s="83"/>
      <c r="G169" s="80"/>
      <c r="H169" s="80"/>
      <c r="I169" s="80"/>
      <c r="J169" s="80"/>
      <c r="K169" s="80"/>
      <c r="L169" s="80"/>
      <c r="M169" s="80"/>
      <c r="N169" s="80"/>
      <c r="O169" s="80"/>
      <c r="P169" s="81" t="s">
        <v>109</v>
      </c>
      <c r="Q169" s="81"/>
      <c r="R169" s="81"/>
      <c r="S169" s="81"/>
      <c r="T169" s="81"/>
      <c r="U169" s="81"/>
      <c r="V169" s="81"/>
      <c r="W169" s="81"/>
      <c r="X169" s="81"/>
      <c r="Y169" s="81"/>
      <c r="Z169" s="81"/>
      <c r="AA169" s="81"/>
      <c r="AB169" s="40">
        <f t="shared" si="4"/>
        <v>0</v>
      </c>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8"/>
      <c r="AY169" s="98"/>
      <c r="AZ169" s="98"/>
      <c r="BA169" s="98"/>
      <c r="BB169" s="98"/>
      <c r="BC169" s="98"/>
      <c r="BD169" s="98"/>
      <c r="BE169" s="98"/>
      <c r="BF169" s="98"/>
      <c r="BG169" s="98"/>
      <c r="BH169" s="98"/>
      <c r="BI169" s="98"/>
      <c r="BJ169" s="98"/>
      <c r="BK169" s="98"/>
      <c r="BL169" s="98"/>
      <c r="BM169" s="98"/>
      <c r="BN169" s="98"/>
      <c r="BO169" s="98"/>
      <c r="BP169" s="98"/>
      <c r="BQ169" s="98"/>
      <c r="BR169" s="98"/>
      <c r="BS169" s="98"/>
      <c r="BT169" s="98"/>
      <c r="BU169" s="98"/>
      <c r="BV169" s="98"/>
      <c r="BW169" s="98"/>
      <c r="BX169" s="98"/>
      <c r="BY169" s="98"/>
      <c r="BZ169" s="98"/>
      <c r="CA169" s="98"/>
      <c r="CB169" s="98"/>
      <c r="CC169" s="98"/>
      <c r="CD169" s="98"/>
      <c r="CE169" s="98"/>
      <c r="CF169" s="98"/>
      <c r="CG169" s="98"/>
      <c r="CH169" s="98"/>
      <c r="CI169" s="98"/>
      <c r="CJ169" s="98"/>
      <c r="CK169" s="98"/>
      <c r="CL169" s="26"/>
      <c r="CM169" s="26"/>
      <c r="CN169" s="26"/>
      <c r="CO169" s="26"/>
      <c r="CP169" s="26"/>
      <c r="CQ169" s="26"/>
      <c r="CR169" s="26"/>
      <c r="CS169" s="26"/>
      <c r="CT169" s="26"/>
      <c r="CU169" s="26"/>
      <c r="CV169" s="26"/>
      <c r="CW169" s="26"/>
      <c r="CX169" s="26"/>
      <c r="CY169" s="26"/>
      <c r="CZ169" s="26"/>
      <c r="DA169" s="26"/>
      <c r="DB169" s="26"/>
      <c r="DC169" s="26"/>
      <c r="DD169" s="26"/>
      <c r="DE169" s="26"/>
      <c r="DF169" s="26"/>
      <c r="DG169" s="26"/>
      <c r="DH169" s="26"/>
      <c r="DI169" s="26"/>
      <c r="DJ169" s="26"/>
      <c r="DK169" s="26"/>
      <c r="DL169" s="26"/>
      <c r="DM169" s="26"/>
      <c r="DN169" s="26"/>
      <c r="DO169" s="26"/>
      <c r="DP169" s="26"/>
      <c r="DQ169" s="26"/>
      <c r="DR169" s="26"/>
      <c r="DS169" s="26"/>
      <c r="DT169" s="26"/>
      <c r="DU169" s="26"/>
      <c r="DV169" s="26"/>
      <c r="DW169" s="26"/>
      <c r="DX169" s="26"/>
      <c r="DY169" s="26"/>
      <c r="DZ169" s="26"/>
      <c r="EA169" s="26"/>
      <c r="EB169" s="26"/>
      <c r="EC169" s="26"/>
      <c r="ED169" s="26"/>
      <c r="EE169" s="26"/>
      <c r="EF169" s="26"/>
      <c r="EG169" s="26"/>
      <c r="EH169" s="26"/>
      <c r="EI169" s="26"/>
      <c r="EJ169" s="26"/>
      <c r="EK169" s="26"/>
      <c r="EL169" s="26"/>
      <c r="EM169" s="26"/>
      <c r="EN169" s="26"/>
      <c r="EO169" s="26"/>
      <c r="EP169" s="26"/>
      <c r="EQ169" s="26"/>
      <c r="ER169" s="26"/>
      <c r="ES169" s="26"/>
      <c r="ET169" s="26"/>
      <c r="EU169" s="26"/>
      <c r="EV169" s="26"/>
      <c r="EW169" s="26"/>
      <c r="EX169" s="26"/>
      <c r="EY169" s="26"/>
      <c r="EZ169" s="26"/>
      <c r="FA169" s="26"/>
      <c r="FB169" s="26"/>
      <c r="FC169" s="26"/>
      <c r="FD169" s="26"/>
      <c r="FE169" s="26"/>
      <c r="FF169" s="26"/>
      <c r="FG169" s="26"/>
      <c r="FH169" s="26"/>
      <c r="FI169" s="26"/>
      <c r="FJ169" s="26"/>
      <c r="FK169" s="26"/>
      <c r="FL169" s="26"/>
      <c r="FM169" s="26"/>
      <c r="FN169" s="26"/>
      <c r="FO169" s="26"/>
      <c r="FP169" s="26"/>
      <c r="FQ169" s="26"/>
      <c r="FR169" s="26"/>
      <c r="FS169" s="26"/>
      <c r="FT169" s="26"/>
      <c r="FU169" s="26"/>
      <c r="FV169" s="26"/>
      <c r="FW169" s="26"/>
      <c r="FX169" s="26"/>
      <c r="FY169" s="26"/>
      <c r="FZ169" s="26"/>
      <c r="GA169" s="26"/>
      <c r="GB169" s="26"/>
      <c r="GC169" s="26"/>
      <c r="GD169" s="26"/>
      <c r="GE169" s="26"/>
      <c r="GF169" s="26"/>
      <c r="GG169" s="26"/>
      <c r="GH169" s="26"/>
      <c r="GI169" s="26"/>
      <c r="GJ169" s="26"/>
      <c r="GK169" s="26"/>
      <c r="GL169" s="26"/>
      <c r="GM169" s="26"/>
      <c r="GN169" s="26"/>
      <c r="GO169" s="26"/>
      <c r="GP169" s="26"/>
      <c r="GQ169" s="26"/>
      <c r="GR169" s="26"/>
      <c r="GS169" s="26"/>
      <c r="GT169" s="26"/>
      <c r="GU169" s="26"/>
      <c r="GV169" s="26"/>
      <c r="GW169" s="26"/>
      <c r="GX169" s="26"/>
      <c r="GY169" s="26"/>
      <c r="GZ169" s="26"/>
      <c r="HA169" s="26"/>
      <c r="HB169" s="26"/>
      <c r="HC169" s="26"/>
      <c r="HD169" s="26"/>
      <c r="HE169" s="26"/>
      <c r="HF169" s="26"/>
      <c r="HG169" s="26"/>
      <c r="HH169" s="26"/>
      <c r="HI169" s="26"/>
      <c r="HJ169" s="26"/>
      <c r="HK169" s="26"/>
      <c r="HL169" s="26"/>
      <c r="HM169" s="26"/>
      <c r="HN169" s="26"/>
      <c r="HO169" s="26"/>
      <c r="HP169" s="26"/>
      <c r="HQ169" s="11"/>
      <c r="HR169" s="11"/>
      <c r="HS169" s="11"/>
      <c r="HT169" s="11"/>
      <c r="HU169" s="11"/>
      <c r="HV169" s="11"/>
      <c r="HW169" s="11"/>
    </row>
    <row r="170" spans="1:231" s="65" customFormat="1" ht="180">
      <c r="A170" s="58" t="s">
        <v>114</v>
      </c>
      <c r="B170" s="58" t="s">
        <v>71</v>
      </c>
      <c r="C170" s="58" t="s">
        <v>73</v>
      </c>
      <c r="D170" s="58" t="s">
        <v>75</v>
      </c>
      <c r="E170" s="58" t="s">
        <v>108</v>
      </c>
      <c r="F170" s="59">
        <v>2019005810075</v>
      </c>
      <c r="G170" s="58" t="s">
        <v>318</v>
      </c>
      <c r="H170" s="58" t="s">
        <v>208</v>
      </c>
      <c r="I170" s="58"/>
      <c r="J170" s="58"/>
      <c r="K170" s="58"/>
      <c r="L170" s="58"/>
      <c r="M170" s="58"/>
      <c r="N170" s="58"/>
      <c r="O170" s="58"/>
      <c r="P170" s="60" t="s">
        <v>193</v>
      </c>
      <c r="Q170" s="39">
        <f t="shared" si="3"/>
        <v>171044150</v>
      </c>
      <c r="R170" s="39" t="s">
        <v>444</v>
      </c>
      <c r="S170" s="195" t="s">
        <v>445</v>
      </c>
      <c r="T170" s="39" t="s">
        <v>446</v>
      </c>
      <c r="U170" s="39" t="s">
        <v>438</v>
      </c>
      <c r="V170" s="39" t="s">
        <v>447</v>
      </c>
      <c r="W170" s="39" t="s">
        <v>448</v>
      </c>
      <c r="X170" s="39">
        <v>171044150</v>
      </c>
      <c r="Y170" s="39" t="s">
        <v>441</v>
      </c>
      <c r="Z170" s="39" t="s">
        <v>442</v>
      </c>
      <c r="AA170" s="39" t="s">
        <v>443</v>
      </c>
      <c r="AB170" s="40">
        <f t="shared" si="4"/>
        <v>171044150</v>
      </c>
      <c r="AC170" s="61"/>
      <c r="AD170" s="61"/>
      <c r="AE170" s="61"/>
      <c r="AF170" s="61"/>
      <c r="AG170" s="61"/>
      <c r="AH170" s="61"/>
      <c r="AI170" s="61"/>
      <c r="AJ170" s="61"/>
      <c r="AK170" s="90">
        <v>12750000</v>
      </c>
      <c r="AL170" s="90">
        <v>3750000</v>
      </c>
      <c r="AM170" s="90">
        <v>1500000</v>
      </c>
      <c r="AN170" s="90">
        <v>105000000</v>
      </c>
      <c r="AO170" s="90">
        <v>300000</v>
      </c>
      <c r="AP170" s="90">
        <v>975000</v>
      </c>
      <c r="AQ170" s="61"/>
      <c r="AR170" s="90">
        <v>9750000</v>
      </c>
      <c r="AS170" s="90">
        <v>5380000</v>
      </c>
      <c r="AT170" s="90">
        <v>8070000</v>
      </c>
      <c r="AU170" s="61"/>
      <c r="AV170" s="61">
        <v>7500</v>
      </c>
      <c r="AW170" s="90">
        <v>2071650</v>
      </c>
      <c r="AX170" s="90">
        <v>2250000</v>
      </c>
      <c r="AY170" s="90">
        <v>750000</v>
      </c>
      <c r="AZ170" s="90">
        <v>17500000</v>
      </c>
      <c r="BA170" s="90">
        <v>900000</v>
      </c>
      <c r="BB170" s="104"/>
      <c r="BC170" s="61">
        <v>90000</v>
      </c>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2"/>
      <c r="CM170" s="62"/>
      <c r="CN170" s="62"/>
      <c r="CO170" s="62"/>
      <c r="CP170" s="62"/>
      <c r="CQ170" s="62"/>
      <c r="CR170" s="62"/>
      <c r="CS170" s="62"/>
      <c r="CT170" s="62"/>
      <c r="CU170" s="62"/>
      <c r="CV170" s="62"/>
      <c r="CW170" s="62"/>
      <c r="CX170" s="62"/>
      <c r="CY170" s="62"/>
      <c r="CZ170" s="62"/>
      <c r="DA170" s="62"/>
      <c r="DB170" s="62"/>
      <c r="DC170" s="62"/>
      <c r="DD170" s="62"/>
      <c r="DE170" s="62"/>
      <c r="DF170" s="62"/>
      <c r="DG170" s="62"/>
      <c r="DH170" s="62"/>
      <c r="DI170" s="62"/>
      <c r="DJ170" s="62"/>
      <c r="DK170" s="62"/>
      <c r="DL170" s="62"/>
      <c r="DM170" s="62"/>
      <c r="DN170" s="62"/>
      <c r="DO170" s="62"/>
      <c r="DP170" s="62"/>
      <c r="DQ170" s="62"/>
      <c r="DR170" s="62"/>
      <c r="DS170" s="62"/>
      <c r="DT170" s="62"/>
      <c r="DU170" s="62"/>
      <c r="DV170" s="62"/>
      <c r="DW170" s="62"/>
      <c r="DX170" s="62"/>
      <c r="DY170" s="62"/>
      <c r="DZ170" s="62"/>
      <c r="EA170" s="62"/>
      <c r="EB170" s="62"/>
      <c r="EC170" s="62"/>
      <c r="ED170" s="62"/>
      <c r="EE170" s="62"/>
      <c r="EF170" s="62"/>
      <c r="EG170" s="62"/>
      <c r="EH170" s="62"/>
      <c r="EI170" s="62"/>
      <c r="EJ170" s="62"/>
      <c r="EK170" s="62"/>
      <c r="EL170" s="62"/>
      <c r="EM170" s="62"/>
      <c r="EN170" s="62"/>
      <c r="EO170" s="62"/>
      <c r="EP170" s="62"/>
      <c r="EQ170" s="62"/>
      <c r="ER170" s="62"/>
      <c r="ES170" s="62"/>
      <c r="ET170" s="62"/>
      <c r="EU170" s="62"/>
      <c r="EV170" s="62"/>
      <c r="EW170" s="62"/>
      <c r="EX170" s="62"/>
      <c r="EY170" s="62"/>
      <c r="EZ170" s="62"/>
      <c r="FA170" s="62"/>
      <c r="FB170" s="62"/>
      <c r="FC170" s="62"/>
      <c r="FD170" s="62"/>
      <c r="FE170" s="62"/>
      <c r="FF170" s="62"/>
      <c r="FG170" s="62"/>
      <c r="FH170" s="62"/>
      <c r="FI170" s="62"/>
      <c r="FJ170" s="62"/>
      <c r="FK170" s="62"/>
      <c r="FL170" s="62"/>
      <c r="FM170" s="62"/>
      <c r="FN170" s="62"/>
      <c r="FO170" s="62"/>
      <c r="FP170" s="62"/>
      <c r="FQ170" s="62"/>
      <c r="FR170" s="62"/>
      <c r="FS170" s="62"/>
      <c r="FT170" s="62"/>
      <c r="FU170" s="62"/>
      <c r="FV170" s="62"/>
      <c r="FW170" s="62"/>
      <c r="FX170" s="62"/>
      <c r="FY170" s="62"/>
      <c r="FZ170" s="62"/>
      <c r="GA170" s="62"/>
      <c r="GB170" s="62"/>
      <c r="GC170" s="62"/>
      <c r="GD170" s="62"/>
      <c r="GE170" s="62"/>
      <c r="GF170" s="62"/>
      <c r="GG170" s="62"/>
      <c r="GH170" s="62"/>
      <c r="GI170" s="62"/>
      <c r="GJ170" s="62"/>
      <c r="GK170" s="62"/>
      <c r="GL170" s="62"/>
      <c r="GM170" s="62"/>
      <c r="GN170" s="62"/>
      <c r="GO170" s="62"/>
      <c r="GP170" s="62"/>
      <c r="GQ170" s="62"/>
      <c r="GR170" s="62"/>
      <c r="GS170" s="62"/>
      <c r="GT170" s="62"/>
      <c r="GU170" s="62"/>
      <c r="GV170" s="62"/>
      <c r="GW170" s="62"/>
      <c r="GX170" s="62"/>
      <c r="GY170" s="62"/>
      <c r="GZ170" s="62"/>
      <c r="HA170" s="62"/>
      <c r="HB170" s="62"/>
      <c r="HC170" s="62"/>
      <c r="HD170" s="62"/>
      <c r="HE170" s="62"/>
      <c r="HF170" s="62"/>
      <c r="HG170" s="62"/>
      <c r="HH170" s="62"/>
      <c r="HI170" s="62"/>
      <c r="HJ170" s="62"/>
      <c r="HK170" s="62"/>
      <c r="HL170" s="62"/>
      <c r="HM170" s="62"/>
      <c r="HN170" s="62"/>
      <c r="HO170" s="62"/>
      <c r="HP170" s="62"/>
      <c r="HQ170" s="64"/>
      <c r="HR170" s="64"/>
      <c r="HS170" s="64"/>
      <c r="HT170" s="64"/>
      <c r="HU170" s="64"/>
      <c r="HV170" s="64"/>
      <c r="HW170" s="64"/>
    </row>
    <row r="171" spans="1:231">
      <c r="A171" s="28" t="s">
        <v>119</v>
      </c>
      <c r="B171" s="28"/>
      <c r="C171" s="28"/>
      <c r="D171" s="28"/>
      <c r="E171" s="28"/>
      <c r="F171" s="29"/>
      <c r="G171" s="30"/>
      <c r="H171" s="30"/>
      <c r="I171" s="30"/>
      <c r="J171" s="30"/>
      <c r="K171" s="30"/>
      <c r="L171" s="30"/>
      <c r="M171" s="30"/>
      <c r="N171" s="30"/>
      <c r="O171" s="30"/>
      <c r="P171" s="31" t="s">
        <v>175</v>
      </c>
      <c r="Q171" s="31"/>
      <c r="R171" s="31"/>
      <c r="S171" s="31"/>
      <c r="T171" s="31"/>
      <c r="U171" s="31"/>
      <c r="V171" s="31"/>
      <c r="W171" s="31"/>
      <c r="X171" s="31"/>
      <c r="Y171" s="31"/>
      <c r="Z171" s="31"/>
      <c r="AA171" s="31"/>
      <c r="AB171" s="40">
        <f t="shared" si="4"/>
        <v>0</v>
      </c>
      <c r="AC171" s="66"/>
      <c r="AD171" s="66"/>
      <c r="AE171" s="66"/>
      <c r="AF171" s="66"/>
      <c r="AG171" s="66"/>
      <c r="AH171" s="66"/>
      <c r="AI171" s="66"/>
      <c r="AJ171" s="66"/>
      <c r="AK171" s="67"/>
      <c r="AL171" s="67"/>
      <c r="AM171" s="67"/>
      <c r="AN171" s="67"/>
      <c r="AO171" s="67"/>
      <c r="AP171" s="67"/>
      <c r="AQ171" s="67"/>
      <c r="AR171" s="67"/>
      <c r="AS171" s="67"/>
      <c r="AT171" s="66"/>
      <c r="AU171" s="66"/>
      <c r="AV171" s="66"/>
      <c r="AW171" s="66"/>
      <c r="AX171" s="66"/>
      <c r="AY171" s="66"/>
      <c r="AZ171" s="66"/>
      <c r="BA171" s="66"/>
      <c r="BB171" s="66"/>
      <c r="BC171" s="66"/>
      <c r="BD171" s="66"/>
      <c r="BE171" s="66"/>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6"/>
      <c r="CG171" s="66"/>
      <c r="CH171" s="66"/>
      <c r="CI171" s="66"/>
      <c r="CJ171" s="66"/>
      <c r="CK171" s="66"/>
      <c r="CL171" s="27"/>
      <c r="CM171" s="27"/>
      <c r="CN171" s="27"/>
      <c r="CO171" s="27"/>
      <c r="CP171" s="27"/>
      <c r="CQ171" s="27"/>
      <c r="CR171" s="27"/>
      <c r="CS171" s="27"/>
      <c r="CT171" s="27"/>
      <c r="CU171" s="27"/>
      <c r="CV171" s="27"/>
      <c r="CW171" s="27"/>
      <c r="CX171" s="27"/>
      <c r="CY171" s="27"/>
      <c r="CZ171" s="27"/>
      <c r="DA171" s="27"/>
      <c r="DB171" s="27"/>
      <c r="DC171" s="27"/>
      <c r="DD171" s="27"/>
      <c r="DE171" s="27"/>
      <c r="DF171" s="27"/>
      <c r="DG171" s="27"/>
      <c r="DH171" s="27"/>
      <c r="DI171" s="27"/>
      <c r="DJ171" s="27"/>
      <c r="DK171" s="27"/>
      <c r="DL171" s="27"/>
      <c r="DM171" s="27"/>
      <c r="DN171" s="27"/>
      <c r="DO171" s="27"/>
      <c r="DP171" s="27"/>
      <c r="DQ171" s="27"/>
      <c r="DR171" s="27"/>
      <c r="DS171" s="27"/>
      <c r="DT171" s="27"/>
      <c r="DU171" s="27"/>
      <c r="DV171" s="27"/>
      <c r="DW171" s="27"/>
      <c r="DX171" s="27"/>
      <c r="DY171" s="27"/>
      <c r="DZ171" s="27"/>
      <c r="EA171" s="27"/>
      <c r="EB171" s="27"/>
      <c r="EC171" s="27"/>
      <c r="ED171" s="27"/>
      <c r="EE171" s="27"/>
      <c r="EF171" s="27"/>
      <c r="EG171" s="27"/>
      <c r="EH171" s="27"/>
      <c r="EI171" s="27"/>
      <c r="EJ171" s="27"/>
      <c r="EK171" s="27"/>
      <c r="EL171" s="27"/>
      <c r="EM171" s="27"/>
      <c r="EN171" s="27"/>
      <c r="EO171" s="27"/>
      <c r="EP171" s="27"/>
      <c r="EQ171" s="27"/>
      <c r="ER171" s="27"/>
      <c r="ES171" s="27"/>
      <c r="ET171" s="27"/>
      <c r="EU171" s="27"/>
      <c r="EV171" s="11"/>
      <c r="EW171" s="11"/>
      <c r="EX171" s="11"/>
      <c r="EY171" s="11"/>
      <c r="EZ171" s="11"/>
      <c r="FA171" s="11"/>
      <c r="FB171" s="11"/>
      <c r="FC171" s="11"/>
      <c r="FD171" s="11"/>
      <c r="FE171" s="11"/>
      <c r="FF171" s="11"/>
      <c r="FG171" s="11"/>
      <c r="FH171" s="11"/>
      <c r="FI171" s="11"/>
      <c r="FJ171" s="11"/>
      <c r="FK171" s="11"/>
      <c r="FL171" s="11"/>
      <c r="FM171" s="11"/>
      <c r="FN171" s="11"/>
      <c r="FO171" s="11"/>
      <c r="FP171" s="11"/>
      <c r="FQ171" s="11"/>
      <c r="FR171" s="11"/>
      <c r="FS171" s="11"/>
      <c r="FT171" s="11"/>
      <c r="FU171" s="11"/>
      <c r="FV171" s="11"/>
      <c r="FW171" s="11"/>
      <c r="FX171" s="11"/>
      <c r="FY171" s="11"/>
      <c r="FZ171" s="11"/>
      <c r="GA171" s="11"/>
      <c r="GB171" s="11"/>
      <c r="GC171" s="11"/>
      <c r="GD171" s="11"/>
      <c r="GE171" s="11"/>
      <c r="GF171" s="11"/>
      <c r="GG171" s="11"/>
      <c r="GH171" s="11"/>
      <c r="GI171" s="11"/>
      <c r="GJ171" s="11"/>
      <c r="GK171" s="11"/>
      <c r="GL171" s="11"/>
      <c r="GM171" s="11"/>
      <c r="GN171" s="11"/>
      <c r="GO171" s="11"/>
      <c r="GP171" s="11"/>
      <c r="GQ171" s="11"/>
      <c r="GR171" s="11"/>
      <c r="GS171" s="11"/>
      <c r="GT171" s="11"/>
      <c r="GU171" s="11"/>
      <c r="GV171" s="11"/>
      <c r="GW171" s="11"/>
      <c r="GX171" s="11"/>
      <c r="GY171" s="11"/>
      <c r="GZ171" s="11"/>
      <c r="HA171" s="11"/>
      <c r="HB171" s="11"/>
      <c r="HC171" s="11"/>
      <c r="HD171" s="11"/>
      <c r="HE171" s="11"/>
      <c r="HF171" s="11"/>
      <c r="HG171" s="11"/>
      <c r="HH171" s="11"/>
      <c r="HI171" s="11"/>
      <c r="HJ171" s="11"/>
      <c r="HK171" s="11"/>
      <c r="HL171" s="11"/>
      <c r="HM171" s="11"/>
      <c r="HN171" s="11"/>
      <c r="HO171" s="11"/>
      <c r="HP171" s="11"/>
      <c r="HQ171" s="11"/>
      <c r="HR171" s="11"/>
      <c r="HS171" s="11"/>
      <c r="HT171" s="11"/>
      <c r="HU171" s="11"/>
      <c r="HV171" s="11"/>
      <c r="HW171" s="11"/>
    </row>
    <row r="172" spans="1:231">
      <c r="A172" s="35" t="s">
        <v>119</v>
      </c>
      <c r="B172" s="35" t="s">
        <v>93</v>
      </c>
      <c r="C172" s="35"/>
      <c r="D172" s="35"/>
      <c r="E172" s="35"/>
      <c r="F172" s="36"/>
      <c r="G172" s="37"/>
      <c r="H172" s="37"/>
      <c r="I172" s="37"/>
      <c r="J172" s="37"/>
      <c r="K172" s="37"/>
      <c r="L172" s="37"/>
      <c r="M172" s="37"/>
      <c r="N172" s="37"/>
      <c r="O172" s="37"/>
      <c r="P172" s="38" t="s">
        <v>143</v>
      </c>
      <c r="Q172" s="38"/>
      <c r="R172" s="38"/>
      <c r="S172" s="38"/>
      <c r="T172" s="38"/>
      <c r="U172" s="38"/>
      <c r="V172" s="38"/>
      <c r="W172" s="38"/>
      <c r="X172" s="38"/>
      <c r="Y172" s="38"/>
      <c r="Z172" s="38"/>
      <c r="AA172" s="38"/>
      <c r="AB172" s="40">
        <f t="shared" si="4"/>
        <v>0</v>
      </c>
      <c r="AC172" s="67"/>
      <c r="AD172" s="67"/>
      <c r="AE172" s="67"/>
      <c r="AF172" s="67"/>
      <c r="AG172" s="67"/>
      <c r="AH172" s="67"/>
      <c r="AI172" s="67"/>
      <c r="AJ172" s="67"/>
      <c r="AK172" s="67"/>
      <c r="AL172" s="67"/>
      <c r="AM172" s="67"/>
      <c r="AN172" s="67"/>
      <c r="AO172" s="67"/>
      <c r="AP172" s="67"/>
      <c r="AQ172" s="67"/>
      <c r="AR172" s="67"/>
      <c r="AS172" s="67"/>
      <c r="AT172" s="66"/>
      <c r="AU172" s="66"/>
      <c r="AV172" s="66"/>
      <c r="AW172" s="66"/>
      <c r="AX172" s="66"/>
      <c r="AY172" s="66"/>
      <c r="AZ172" s="66"/>
      <c r="BA172" s="66"/>
      <c r="BB172" s="66"/>
      <c r="BC172" s="66"/>
      <c r="BD172" s="66"/>
      <c r="BE172" s="66"/>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7"/>
      <c r="CB172" s="66"/>
      <c r="CC172" s="66"/>
      <c r="CD172" s="66"/>
      <c r="CE172" s="66"/>
      <c r="CF172" s="66"/>
      <c r="CG172" s="66"/>
      <c r="CH172" s="66"/>
      <c r="CI172" s="66"/>
      <c r="CJ172" s="66"/>
      <c r="CK172" s="66"/>
      <c r="CL172" s="27"/>
      <c r="CM172" s="27"/>
      <c r="CN172" s="27"/>
      <c r="CO172" s="27"/>
      <c r="CP172" s="27"/>
      <c r="CQ172" s="27"/>
      <c r="CR172" s="27"/>
      <c r="CS172" s="27"/>
      <c r="CT172" s="27"/>
      <c r="CU172" s="27"/>
      <c r="CV172" s="27"/>
      <c r="CW172" s="27"/>
      <c r="CX172" s="27"/>
      <c r="CY172" s="27"/>
      <c r="CZ172" s="27"/>
      <c r="DA172" s="27"/>
      <c r="DB172" s="27"/>
      <c r="DC172" s="27"/>
      <c r="DD172" s="27"/>
      <c r="DE172" s="27"/>
      <c r="DF172" s="27"/>
      <c r="DG172" s="27"/>
      <c r="DH172" s="27"/>
      <c r="DI172" s="27"/>
      <c r="DJ172" s="27"/>
      <c r="DK172" s="27"/>
      <c r="DL172" s="27"/>
      <c r="DM172" s="27"/>
      <c r="DN172" s="27"/>
      <c r="DO172" s="27"/>
      <c r="DP172" s="27"/>
      <c r="DQ172" s="27"/>
      <c r="DR172" s="27"/>
      <c r="DS172" s="27"/>
      <c r="DT172" s="27"/>
      <c r="DU172" s="27"/>
      <c r="DV172" s="27"/>
      <c r="DW172" s="27"/>
      <c r="DX172" s="27"/>
      <c r="DY172" s="27"/>
      <c r="DZ172" s="27"/>
      <c r="EA172" s="27"/>
      <c r="EB172" s="27"/>
      <c r="EC172" s="27"/>
      <c r="ED172" s="27"/>
      <c r="EE172" s="27"/>
      <c r="EF172" s="27"/>
      <c r="EG172" s="27"/>
      <c r="EH172" s="27"/>
      <c r="EI172" s="27"/>
      <c r="EJ172" s="27"/>
      <c r="EK172" s="27"/>
      <c r="EL172" s="27"/>
      <c r="EM172" s="27"/>
      <c r="EN172" s="27"/>
      <c r="EO172" s="27"/>
      <c r="EP172" s="27"/>
      <c r="EQ172" s="27"/>
      <c r="ER172" s="27"/>
      <c r="ES172" s="27"/>
      <c r="ET172" s="27"/>
      <c r="EU172" s="27"/>
      <c r="EV172" s="11"/>
      <c r="EW172" s="11"/>
      <c r="EX172" s="11"/>
      <c r="EY172" s="11"/>
      <c r="EZ172" s="11"/>
      <c r="FA172" s="11"/>
      <c r="FB172" s="11"/>
      <c r="FC172" s="11"/>
      <c r="FD172" s="11"/>
      <c r="FE172" s="11"/>
      <c r="FF172" s="11"/>
      <c r="FG172" s="11"/>
      <c r="FH172" s="11"/>
      <c r="FI172" s="11"/>
      <c r="FJ172" s="11"/>
      <c r="FK172" s="11"/>
      <c r="FL172" s="11"/>
      <c r="FM172" s="11"/>
      <c r="FN172" s="11"/>
      <c r="FO172" s="11"/>
      <c r="FP172" s="11"/>
      <c r="FQ172" s="11"/>
      <c r="FR172" s="11"/>
      <c r="FS172" s="11"/>
      <c r="FT172" s="11"/>
      <c r="FU172" s="11"/>
      <c r="FV172" s="11"/>
      <c r="FW172" s="11"/>
      <c r="FX172" s="11"/>
      <c r="FY172" s="11"/>
      <c r="FZ172" s="11"/>
      <c r="GA172" s="11"/>
      <c r="GB172" s="11"/>
      <c r="GC172" s="11"/>
      <c r="GD172" s="11"/>
      <c r="GE172" s="11"/>
      <c r="GF172" s="11"/>
      <c r="GG172" s="11"/>
      <c r="GH172" s="11"/>
      <c r="GI172" s="11"/>
      <c r="GJ172" s="11"/>
      <c r="GK172" s="11"/>
      <c r="GL172" s="11"/>
      <c r="GM172" s="11"/>
      <c r="GN172" s="11"/>
      <c r="GO172" s="11"/>
      <c r="GP172" s="11"/>
      <c r="GQ172" s="11"/>
      <c r="GR172" s="11"/>
      <c r="GS172" s="11"/>
      <c r="GT172" s="11"/>
      <c r="GU172" s="11"/>
      <c r="GV172" s="11"/>
      <c r="GW172" s="11"/>
      <c r="GX172" s="11"/>
      <c r="GY172" s="11"/>
      <c r="GZ172" s="11"/>
      <c r="HA172" s="11"/>
      <c r="HB172" s="11"/>
      <c r="HC172" s="11"/>
      <c r="HD172" s="11"/>
      <c r="HE172" s="11"/>
      <c r="HF172" s="11"/>
      <c r="HG172" s="11"/>
      <c r="HH172" s="11"/>
      <c r="HI172" s="11"/>
      <c r="HJ172" s="11"/>
      <c r="HK172" s="11"/>
      <c r="HL172" s="11"/>
      <c r="HM172" s="11"/>
      <c r="HN172" s="11"/>
      <c r="HO172" s="11"/>
      <c r="HP172" s="11"/>
      <c r="HQ172" s="11"/>
      <c r="HR172" s="11"/>
      <c r="HS172" s="11"/>
      <c r="HT172" s="11"/>
      <c r="HU172" s="11"/>
      <c r="HV172" s="11"/>
      <c r="HW172" s="11"/>
    </row>
    <row r="173" spans="1:231">
      <c r="A173" s="43" t="s">
        <v>119</v>
      </c>
      <c r="B173" s="43" t="s">
        <v>93</v>
      </c>
      <c r="C173" s="43" t="s">
        <v>71</v>
      </c>
      <c r="D173" s="43"/>
      <c r="E173" s="43"/>
      <c r="F173" s="44"/>
      <c r="G173" s="43"/>
      <c r="H173" s="45"/>
      <c r="I173" s="45"/>
      <c r="J173" s="45"/>
      <c r="K173" s="45"/>
      <c r="L173" s="45"/>
      <c r="M173" s="45"/>
      <c r="N173" s="45"/>
      <c r="O173" s="45"/>
      <c r="P173" s="46" t="s">
        <v>144</v>
      </c>
      <c r="Q173" s="46"/>
      <c r="R173" s="46"/>
      <c r="S173" s="46"/>
      <c r="T173" s="46"/>
      <c r="U173" s="46"/>
      <c r="V173" s="46"/>
      <c r="W173" s="46"/>
      <c r="X173" s="46"/>
      <c r="Y173" s="46"/>
      <c r="Z173" s="46"/>
      <c r="AA173" s="46"/>
      <c r="AB173" s="40">
        <f t="shared" si="4"/>
        <v>0</v>
      </c>
      <c r="AC173" s="67"/>
      <c r="AD173" s="67"/>
      <c r="AE173" s="67"/>
      <c r="AF173" s="67"/>
      <c r="AG173" s="67"/>
      <c r="AH173" s="67"/>
      <c r="AI173" s="67"/>
      <c r="AJ173" s="67"/>
      <c r="AK173" s="67"/>
      <c r="AL173" s="67"/>
      <c r="AM173" s="67"/>
      <c r="AN173" s="67"/>
      <c r="AO173" s="67"/>
      <c r="AP173" s="67"/>
      <c r="AQ173" s="67"/>
      <c r="AR173" s="67"/>
      <c r="AS173" s="67"/>
      <c r="AT173" s="66"/>
      <c r="AU173" s="66"/>
      <c r="AV173" s="66"/>
      <c r="AW173" s="66"/>
      <c r="AX173" s="66"/>
      <c r="AY173" s="66"/>
      <c r="AZ173" s="66"/>
      <c r="BA173" s="66"/>
      <c r="BB173" s="66"/>
      <c r="BC173" s="66"/>
      <c r="BD173" s="66"/>
      <c r="BE173" s="66"/>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7"/>
      <c r="CB173" s="66"/>
      <c r="CC173" s="66"/>
      <c r="CD173" s="66"/>
      <c r="CE173" s="66"/>
      <c r="CF173" s="66"/>
      <c r="CG173" s="66"/>
      <c r="CH173" s="66"/>
      <c r="CI173" s="66"/>
      <c r="CJ173" s="66"/>
      <c r="CK173" s="66"/>
      <c r="CL173" s="27"/>
      <c r="CM173" s="27"/>
      <c r="CN173" s="27"/>
      <c r="CO173" s="27"/>
      <c r="CP173" s="27"/>
      <c r="CQ173" s="27"/>
      <c r="CR173" s="27"/>
      <c r="CS173" s="27"/>
      <c r="CT173" s="27"/>
      <c r="CU173" s="27"/>
      <c r="CV173" s="27"/>
      <c r="CW173" s="27"/>
      <c r="CX173" s="27"/>
      <c r="CY173" s="27"/>
      <c r="CZ173" s="27"/>
      <c r="DA173" s="27"/>
      <c r="DB173" s="27"/>
      <c r="DC173" s="27"/>
      <c r="DD173" s="27"/>
      <c r="DE173" s="27"/>
      <c r="DF173" s="27"/>
      <c r="DG173" s="27"/>
      <c r="DH173" s="27"/>
      <c r="DI173" s="27"/>
      <c r="DJ173" s="27"/>
      <c r="DK173" s="27"/>
      <c r="DL173" s="27"/>
      <c r="DM173" s="27"/>
      <c r="DN173" s="27"/>
      <c r="DO173" s="27"/>
      <c r="DP173" s="27"/>
      <c r="DQ173" s="27"/>
      <c r="DR173" s="27"/>
      <c r="DS173" s="27"/>
      <c r="DT173" s="27"/>
      <c r="DU173" s="27"/>
      <c r="DV173" s="27"/>
      <c r="DW173" s="27"/>
      <c r="DX173" s="27"/>
      <c r="DY173" s="27"/>
      <c r="DZ173" s="27"/>
      <c r="EA173" s="27"/>
      <c r="EB173" s="27"/>
      <c r="EC173" s="27"/>
      <c r="ED173" s="27"/>
      <c r="EE173" s="27"/>
      <c r="EF173" s="27"/>
      <c r="EG173" s="27"/>
      <c r="EH173" s="27"/>
      <c r="EI173" s="27"/>
      <c r="EJ173" s="27"/>
      <c r="EK173" s="27"/>
      <c r="EL173" s="27"/>
      <c r="EM173" s="27"/>
      <c r="EN173" s="27"/>
      <c r="EO173" s="27"/>
      <c r="EP173" s="27"/>
      <c r="EQ173" s="27"/>
      <c r="ER173" s="27"/>
      <c r="ES173" s="27"/>
      <c r="ET173" s="27"/>
      <c r="EU173" s="27"/>
      <c r="EV173" s="11"/>
      <c r="EW173" s="11"/>
      <c r="EX173" s="11"/>
      <c r="EY173" s="11"/>
      <c r="EZ173" s="11"/>
      <c r="FA173" s="11"/>
      <c r="FB173" s="11"/>
      <c r="FC173" s="11"/>
      <c r="FD173" s="11"/>
      <c r="FE173" s="11"/>
      <c r="FF173" s="11"/>
      <c r="FG173" s="11"/>
      <c r="FH173" s="11"/>
      <c r="FI173" s="11"/>
      <c r="FJ173" s="11"/>
      <c r="FK173" s="11"/>
      <c r="FL173" s="11"/>
      <c r="FM173" s="11"/>
      <c r="FN173" s="11"/>
      <c r="FO173" s="11"/>
      <c r="FP173" s="11"/>
      <c r="FQ173" s="11"/>
      <c r="FR173" s="11"/>
      <c r="FS173" s="11"/>
      <c r="FT173" s="11"/>
      <c r="FU173" s="11"/>
      <c r="FV173" s="11"/>
      <c r="FW173" s="11"/>
      <c r="FX173" s="11"/>
      <c r="FY173" s="11"/>
      <c r="FZ173" s="11"/>
      <c r="GA173" s="11"/>
      <c r="GB173" s="11"/>
      <c r="GC173" s="11"/>
      <c r="GD173" s="11"/>
      <c r="GE173" s="11"/>
      <c r="GF173" s="11"/>
      <c r="GG173" s="11"/>
      <c r="GH173" s="11"/>
      <c r="GI173" s="11"/>
      <c r="GJ173" s="11"/>
      <c r="GK173" s="11"/>
      <c r="GL173" s="11"/>
      <c r="GM173" s="11"/>
      <c r="GN173" s="11"/>
      <c r="GO173" s="11"/>
      <c r="GP173" s="11"/>
      <c r="GQ173" s="11"/>
      <c r="GR173" s="11"/>
      <c r="GS173" s="11"/>
      <c r="GT173" s="11"/>
      <c r="GU173" s="11"/>
      <c r="GV173" s="11"/>
      <c r="GW173" s="11"/>
      <c r="GX173" s="11"/>
      <c r="GY173" s="11"/>
      <c r="GZ173" s="11"/>
      <c r="HA173" s="11"/>
      <c r="HB173" s="11"/>
      <c r="HC173" s="11"/>
      <c r="HD173" s="11"/>
      <c r="HE173" s="11"/>
      <c r="HF173" s="11"/>
      <c r="HG173" s="11"/>
      <c r="HH173" s="11"/>
      <c r="HI173" s="11"/>
      <c r="HJ173" s="11"/>
      <c r="HK173" s="11"/>
      <c r="HL173" s="11"/>
      <c r="HM173" s="11"/>
      <c r="HN173" s="11"/>
      <c r="HO173" s="11"/>
      <c r="HP173" s="11"/>
      <c r="HQ173" s="11"/>
      <c r="HR173" s="11"/>
      <c r="HS173" s="11"/>
      <c r="HT173" s="11"/>
      <c r="HU173" s="11"/>
      <c r="HV173" s="11"/>
      <c r="HW173" s="11"/>
    </row>
    <row r="174" spans="1:231">
      <c r="A174" s="70" t="s">
        <v>119</v>
      </c>
      <c r="B174" s="70" t="s">
        <v>93</v>
      </c>
      <c r="C174" s="70" t="s">
        <v>71</v>
      </c>
      <c r="D174" s="70" t="s">
        <v>145</v>
      </c>
      <c r="E174" s="70"/>
      <c r="F174" s="85"/>
      <c r="G174" s="72"/>
      <c r="H174" s="72"/>
      <c r="I174" s="72"/>
      <c r="J174" s="72"/>
      <c r="K174" s="72"/>
      <c r="L174" s="72"/>
      <c r="M174" s="72"/>
      <c r="N174" s="72"/>
      <c r="O174" s="72"/>
      <c r="P174" s="73" t="s">
        <v>146</v>
      </c>
      <c r="Q174" s="73"/>
      <c r="R174" s="73"/>
      <c r="S174" s="73"/>
      <c r="T174" s="73"/>
      <c r="U174" s="73"/>
      <c r="V174" s="73"/>
      <c r="W174" s="73"/>
      <c r="X174" s="73"/>
      <c r="Y174" s="73"/>
      <c r="Z174" s="73"/>
      <c r="AA174" s="73"/>
      <c r="AB174" s="40">
        <f t="shared" si="4"/>
        <v>0</v>
      </c>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c r="BM174" s="67"/>
      <c r="BN174" s="67"/>
      <c r="BO174" s="67"/>
      <c r="BP174" s="67"/>
      <c r="BQ174" s="67"/>
      <c r="BR174" s="67"/>
      <c r="BS174" s="67"/>
      <c r="BT174" s="67"/>
      <c r="BU174" s="67"/>
      <c r="BV174" s="67"/>
      <c r="BW174" s="67"/>
      <c r="BX174" s="67"/>
      <c r="BY174" s="67"/>
      <c r="BZ174" s="67"/>
      <c r="CA174" s="67"/>
      <c r="CB174" s="67"/>
      <c r="CC174" s="67"/>
      <c r="CD174" s="67"/>
      <c r="CE174" s="67"/>
      <c r="CF174" s="67"/>
      <c r="CG174" s="67"/>
      <c r="CH174" s="67"/>
      <c r="CI174" s="67"/>
      <c r="CJ174" s="67"/>
      <c r="CK174" s="67"/>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11"/>
      <c r="HR174" s="11"/>
      <c r="HS174" s="11"/>
      <c r="HT174" s="11"/>
      <c r="HU174" s="11"/>
      <c r="HV174" s="11"/>
      <c r="HW174" s="11"/>
    </row>
    <row r="175" spans="1:231">
      <c r="A175" s="78" t="s">
        <v>119</v>
      </c>
      <c r="B175" s="78" t="s">
        <v>93</v>
      </c>
      <c r="C175" s="78" t="s">
        <v>71</v>
      </c>
      <c r="D175" s="78" t="s">
        <v>145</v>
      </c>
      <c r="E175" s="78" t="s">
        <v>176</v>
      </c>
      <c r="F175" s="79"/>
      <c r="G175" s="80"/>
      <c r="H175" s="80"/>
      <c r="I175" s="80"/>
      <c r="J175" s="80"/>
      <c r="K175" s="80"/>
      <c r="L175" s="80"/>
      <c r="M175" s="80"/>
      <c r="N175" s="80"/>
      <c r="O175" s="80"/>
      <c r="P175" s="81" t="s">
        <v>177</v>
      </c>
      <c r="Q175" s="81"/>
      <c r="R175" s="81"/>
      <c r="S175" s="81"/>
      <c r="T175" s="81"/>
      <c r="U175" s="81"/>
      <c r="V175" s="81"/>
      <c r="W175" s="81"/>
      <c r="X175" s="81"/>
      <c r="Y175" s="81"/>
      <c r="Z175" s="81"/>
      <c r="AA175" s="81"/>
      <c r="AB175" s="40">
        <f t="shared" si="4"/>
        <v>0</v>
      </c>
      <c r="AC175" s="98"/>
      <c r="AD175" s="98"/>
      <c r="AE175" s="98"/>
      <c r="AF175" s="98"/>
      <c r="AG175" s="98"/>
      <c r="AH175" s="98"/>
      <c r="AI175" s="98"/>
      <c r="AJ175" s="98"/>
      <c r="AK175" s="98"/>
      <c r="AL175" s="98"/>
      <c r="AM175" s="98"/>
      <c r="AN175" s="98"/>
      <c r="AO175" s="98"/>
      <c r="AP175" s="98"/>
      <c r="AQ175" s="98"/>
      <c r="AR175" s="98"/>
      <c r="AS175" s="98"/>
      <c r="AT175" s="98"/>
      <c r="AU175" s="98"/>
      <c r="AV175" s="98"/>
      <c r="AW175" s="98"/>
      <c r="AX175" s="98"/>
      <c r="AY175" s="98"/>
      <c r="AZ175" s="98"/>
      <c r="BA175" s="98"/>
      <c r="BB175" s="98"/>
      <c r="BC175" s="98"/>
      <c r="BD175" s="98"/>
      <c r="BE175" s="98"/>
      <c r="BF175" s="98"/>
      <c r="BG175" s="98"/>
      <c r="BH175" s="98"/>
      <c r="BI175" s="98"/>
      <c r="BJ175" s="98"/>
      <c r="BK175" s="98"/>
      <c r="BL175" s="98"/>
      <c r="BM175" s="98"/>
      <c r="BN175" s="98"/>
      <c r="BO175" s="98"/>
      <c r="BP175" s="98"/>
      <c r="BQ175" s="98"/>
      <c r="BR175" s="98"/>
      <c r="BS175" s="98"/>
      <c r="BT175" s="98"/>
      <c r="BU175" s="98"/>
      <c r="BV175" s="98"/>
      <c r="BW175" s="98"/>
      <c r="BX175" s="98"/>
      <c r="BY175" s="98"/>
      <c r="BZ175" s="98"/>
      <c r="CA175" s="98"/>
      <c r="CB175" s="98"/>
      <c r="CC175" s="98"/>
      <c r="CD175" s="98"/>
      <c r="CE175" s="98"/>
      <c r="CF175" s="98"/>
      <c r="CG175" s="98"/>
      <c r="CH175" s="98"/>
      <c r="CI175" s="98"/>
      <c r="CJ175" s="98"/>
      <c r="CK175" s="98"/>
      <c r="CL175" s="26"/>
      <c r="CM175" s="26"/>
      <c r="CN175" s="26"/>
      <c r="CO175" s="26"/>
      <c r="CP175" s="26"/>
      <c r="CQ175" s="26"/>
      <c r="CR175" s="26"/>
      <c r="CS175" s="26"/>
      <c r="CT175" s="26"/>
      <c r="CU175" s="26"/>
      <c r="CV175" s="26"/>
      <c r="CW175" s="26"/>
      <c r="CX175" s="26"/>
      <c r="CY175" s="26"/>
      <c r="CZ175" s="26"/>
      <c r="DA175" s="26"/>
      <c r="DB175" s="26"/>
      <c r="DC175" s="26"/>
      <c r="DD175" s="26"/>
      <c r="DE175" s="26"/>
      <c r="DF175" s="26"/>
      <c r="DG175" s="26"/>
      <c r="DH175" s="26"/>
      <c r="DI175" s="26"/>
      <c r="DJ175" s="26"/>
      <c r="DK175" s="26"/>
      <c r="DL175" s="26"/>
      <c r="DM175" s="26"/>
      <c r="DN175" s="26"/>
      <c r="DO175" s="26"/>
      <c r="DP175" s="26"/>
      <c r="DQ175" s="26"/>
      <c r="DR175" s="26"/>
      <c r="DS175" s="26"/>
      <c r="DT175" s="26"/>
      <c r="DU175" s="26"/>
      <c r="DV175" s="26"/>
      <c r="DW175" s="26"/>
      <c r="DX175" s="26"/>
      <c r="DY175" s="26"/>
      <c r="DZ175" s="26"/>
      <c r="EA175" s="26"/>
      <c r="EB175" s="26"/>
      <c r="EC175" s="26"/>
      <c r="ED175" s="26"/>
      <c r="EE175" s="26"/>
      <c r="EF175" s="26"/>
      <c r="EG175" s="26"/>
      <c r="EH175" s="26"/>
      <c r="EI175" s="26"/>
      <c r="EJ175" s="26"/>
      <c r="EK175" s="26"/>
      <c r="EL175" s="26"/>
      <c r="EM175" s="26"/>
      <c r="EN175" s="26"/>
      <c r="EO175" s="26"/>
      <c r="EP175" s="26"/>
      <c r="EQ175" s="26"/>
      <c r="ER175" s="26"/>
      <c r="ES175" s="26"/>
      <c r="ET175" s="26"/>
      <c r="EU175" s="26"/>
      <c r="EV175" s="26"/>
      <c r="EW175" s="26"/>
      <c r="EX175" s="26"/>
      <c r="EY175" s="26"/>
      <c r="EZ175" s="26"/>
      <c r="FA175" s="26"/>
      <c r="FB175" s="26"/>
      <c r="FC175" s="26"/>
      <c r="FD175" s="26"/>
      <c r="FE175" s="26"/>
      <c r="FF175" s="26"/>
      <c r="FG175" s="26"/>
      <c r="FH175" s="26"/>
      <c r="FI175" s="26"/>
      <c r="FJ175" s="26"/>
      <c r="FK175" s="26"/>
      <c r="FL175" s="26"/>
      <c r="FM175" s="26"/>
      <c r="FN175" s="26"/>
      <c r="FO175" s="26"/>
      <c r="FP175" s="26"/>
      <c r="FQ175" s="26"/>
      <c r="FR175" s="26"/>
      <c r="FS175" s="26"/>
      <c r="FT175" s="26"/>
      <c r="FU175" s="26"/>
      <c r="FV175" s="26"/>
      <c r="FW175" s="26"/>
      <c r="FX175" s="26"/>
      <c r="FY175" s="26"/>
      <c r="FZ175" s="26"/>
      <c r="GA175" s="26"/>
      <c r="GB175" s="26"/>
      <c r="GC175" s="26"/>
      <c r="GD175" s="26"/>
      <c r="GE175" s="26"/>
      <c r="GF175" s="26"/>
      <c r="GG175" s="26"/>
      <c r="GH175" s="26"/>
      <c r="GI175" s="26"/>
      <c r="GJ175" s="26"/>
      <c r="GK175" s="26"/>
      <c r="GL175" s="26"/>
      <c r="GM175" s="26"/>
      <c r="GN175" s="26"/>
      <c r="GO175" s="26"/>
      <c r="GP175" s="26"/>
      <c r="GQ175" s="26"/>
      <c r="GR175" s="26"/>
      <c r="GS175" s="26"/>
      <c r="GT175" s="26"/>
      <c r="GU175" s="26"/>
      <c r="GV175" s="26"/>
      <c r="GW175" s="26"/>
      <c r="GX175" s="26"/>
      <c r="GY175" s="26"/>
      <c r="GZ175" s="26"/>
      <c r="HA175" s="26"/>
      <c r="HB175" s="26"/>
      <c r="HC175" s="26"/>
      <c r="HD175" s="26"/>
      <c r="HE175" s="26"/>
      <c r="HF175" s="26"/>
      <c r="HG175" s="26"/>
      <c r="HH175" s="26"/>
      <c r="HI175" s="26"/>
      <c r="HJ175" s="26"/>
      <c r="HK175" s="26"/>
      <c r="HL175" s="26"/>
      <c r="HM175" s="26"/>
      <c r="HN175" s="26"/>
      <c r="HO175" s="26"/>
      <c r="HP175" s="26"/>
      <c r="HQ175" s="11"/>
      <c r="HR175" s="11"/>
      <c r="HS175" s="11"/>
      <c r="HT175" s="11"/>
      <c r="HU175" s="11"/>
      <c r="HV175" s="11"/>
      <c r="HW175" s="11"/>
    </row>
    <row r="176" spans="1:231" s="65" customFormat="1" ht="112.5">
      <c r="A176" s="68" t="s">
        <v>119</v>
      </c>
      <c r="B176" s="58" t="s">
        <v>93</v>
      </c>
      <c r="C176" s="58" t="s">
        <v>71</v>
      </c>
      <c r="D176" s="58" t="s">
        <v>145</v>
      </c>
      <c r="E176" s="58" t="s">
        <v>176</v>
      </c>
      <c r="F176" s="59">
        <v>2019005810126</v>
      </c>
      <c r="G176" s="58" t="s">
        <v>319</v>
      </c>
      <c r="H176" s="58" t="s">
        <v>209</v>
      </c>
      <c r="I176" s="58"/>
      <c r="J176" s="58"/>
      <c r="K176" s="58"/>
      <c r="L176" s="58"/>
      <c r="M176" s="58"/>
      <c r="N176" s="58"/>
      <c r="O176" s="58"/>
      <c r="P176" s="106" t="s">
        <v>205</v>
      </c>
      <c r="Q176" s="39">
        <f t="shared" ref="Q176:Q201" si="5">AB176</f>
        <v>544900000</v>
      </c>
      <c r="R176" s="39" t="s">
        <v>831</v>
      </c>
      <c r="S176" s="39" t="s">
        <v>834</v>
      </c>
      <c r="T176" s="39" t="s">
        <v>832</v>
      </c>
      <c r="U176" s="39" t="s">
        <v>833</v>
      </c>
      <c r="V176" s="39" t="s">
        <v>479</v>
      </c>
      <c r="W176" s="39" t="s">
        <v>480</v>
      </c>
      <c r="X176" s="39">
        <v>544900000</v>
      </c>
      <c r="Y176" s="39" t="s">
        <v>70</v>
      </c>
      <c r="Z176" s="39" t="s">
        <v>836</v>
      </c>
      <c r="AA176" s="39" t="s">
        <v>443</v>
      </c>
      <c r="AB176" s="40">
        <f t="shared" si="4"/>
        <v>544900000</v>
      </c>
      <c r="AC176" s="61"/>
      <c r="AD176" s="61"/>
      <c r="AE176" s="61"/>
      <c r="AF176" s="61"/>
      <c r="AG176" s="61"/>
      <c r="AH176" s="61"/>
      <c r="AI176" s="61"/>
      <c r="AJ176" s="61"/>
      <c r="AK176" s="90">
        <v>34000000</v>
      </c>
      <c r="AL176" s="90">
        <v>10000000</v>
      </c>
      <c r="AM176" s="90">
        <v>4000000</v>
      </c>
      <c r="AN176" s="90">
        <v>80000000</v>
      </c>
      <c r="AO176" s="90">
        <v>800000</v>
      </c>
      <c r="AP176" s="90">
        <v>2600000</v>
      </c>
      <c r="AQ176" s="61"/>
      <c r="AR176" s="90">
        <v>26000000</v>
      </c>
      <c r="AS176" s="90">
        <v>800000</v>
      </c>
      <c r="AT176" s="90">
        <v>1200000</v>
      </c>
      <c r="AU176" s="90">
        <v>13000000</v>
      </c>
      <c r="AV176" s="90">
        <v>20000</v>
      </c>
      <c r="AW176" s="90">
        <v>140000</v>
      </c>
      <c r="AX176" s="90">
        <v>6000000</v>
      </c>
      <c r="AY176" s="90">
        <v>2000000</v>
      </c>
      <c r="AZ176" s="90">
        <v>700000</v>
      </c>
      <c r="BA176" s="90">
        <v>2400000</v>
      </c>
      <c r="BB176" s="90">
        <v>360000000</v>
      </c>
      <c r="BC176" s="90">
        <v>240000</v>
      </c>
      <c r="BD176" s="61"/>
      <c r="BE176" s="61"/>
      <c r="BF176" s="61"/>
      <c r="BG176" s="61"/>
      <c r="BH176" s="61"/>
      <c r="BI176" s="61"/>
      <c r="BJ176" s="61"/>
      <c r="BK176" s="61"/>
      <c r="BL176" s="61"/>
      <c r="BM176" s="61"/>
      <c r="BN176" s="61"/>
      <c r="BO176" s="61"/>
      <c r="BP176" s="61"/>
      <c r="BQ176" s="61"/>
      <c r="BR176" s="61"/>
      <c r="BS176" s="61"/>
      <c r="BT176" s="61"/>
      <c r="BU176" s="61"/>
      <c r="BV176" s="61"/>
      <c r="BW176" s="61"/>
      <c r="BX176" s="61"/>
      <c r="BY176" s="61"/>
      <c r="BZ176" s="61"/>
      <c r="CA176" s="105">
        <v>1000000</v>
      </c>
      <c r="CB176" s="61"/>
      <c r="CC176" s="61"/>
      <c r="CD176" s="61"/>
      <c r="CE176" s="61"/>
      <c r="CF176" s="61"/>
      <c r="CG176" s="61"/>
      <c r="CH176" s="61"/>
      <c r="CI176" s="61"/>
      <c r="CJ176" s="61"/>
      <c r="CK176" s="61"/>
      <c r="CL176" s="64"/>
      <c r="CM176" s="64"/>
      <c r="CN176" s="64"/>
      <c r="CO176" s="64"/>
      <c r="CP176" s="64"/>
      <c r="CQ176" s="64"/>
      <c r="CR176" s="64"/>
      <c r="CS176" s="64"/>
      <c r="CT176" s="64"/>
      <c r="CU176" s="64"/>
      <c r="CV176" s="64"/>
      <c r="CW176" s="64"/>
      <c r="CX176" s="64"/>
      <c r="CY176" s="64"/>
      <c r="CZ176" s="64"/>
      <c r="DA176" s="64"/>
      <c r="DB176" s="64"/>
      <c r="DC176" s="64"/>
      <c r="DD176" s="64"/>
      <c r="DE176" s="64"/>
      <c r="DF176" s="64"/>
      <c r="DG176" s="64"/>
      <c r="DH176" s="64"/>
      <c r="DI176" s="64"/>
      <c r="DJ176" s="64"/>
      <c r="DK176" s="64"/>
      <c r="DL176" s="64"/>
      <c r="DM176" s="64"/>
      <c r="DN176" s="64"/>
      <c r="DO176" s="64"/>
      <c r="DP176" s="64"/>
      <c r="DQ176" s="64"/>
      <c r="DR176" s="64"/>
      <c r="DS176" s="64"/>
      <c r="DT176" s="64"/>
      <c r="DU176" s="64"/>
      <c r="DV176" s="64"/>
      <c r="DW176" s="64"/>
      <c r="DX176" s="64"/>
      <c r="DY176" s="64"/>
      <c r="DZ176" s="64"/>
      <c r="EA176" s="64"/>
      <c r="EB176" s="64"/>
      <c r="EC176" s="64"/>
      <c r="ED176" s="64"/>
      <c r="EE176" s="64"/>
      <c r="EF176" s="64"/>
      <c r="EG176" s="64"/>
      <c r="EH176" s="64"/>
      <c r="EI176" s="64"/>
      <c r="EJ176" s="64"/>
      <c r="EK176" s="64"/>
      <c r="EL176" s="64"/>
      <c r="EM176" s="64"/>
      <c r="EN176" s="64"/>
      <c r="EO176" s="64"/>
      <c r="EP176" s="64"/>
      <c r="EQ176" s="64"/>
      <c r="ER176" s="64"/>
      <c r="ES176" s="64"/>
      <c r="ET176" s="64"/>
      <c r="EU176" s="64"/>
      <c r="EV176" s="64"/>
      <c r="EW176" s="64"/>
      <c r="EX176" s="64"/>
      <c r="EY176" s="64"/>
      <c r="EZ176" s="64"/>
      <c r="FA176" s="64"/>
      <c r="FB176" s="64"/>
      <c r="FC176" s="64"/>
      <c r="FD176" s="64"/>
      <c r="FE176" s="64"/>
      <c r="FF176" s="64"/>
      <c r="FG176" s="64"/>
      <c r="FH176" s="64"/>
      <c r="FI176" s="64"/>
      <c r="FJ176" s="64"/>
      <c r="FK176" s="64"/>
      <c r="FL176" s="64"/>
      <c r="FM176" s="64"/>
      <c r="FN176" s="64"/>
      <c r="FO176" s="64"/>
      <c r="FP176" s="64"/>
      <c r="FQ176" s="64"/>
      <c r="FR176" s="64"/>
      <c r="FS176" s="64"/>
      <c r="FT176" s="64"/>
      <c r="FU176" s="64"/>
      <c r="FV176" s="64"/>
      <c r="FW176" s="64"/>
      <c r="FX176" s="64"/>
      <c r="FY176" s="64"/>
      <c r="FZ176" s="64"/>
      <c r="GA176" s="64"/>
      <c r="GB176" s="64"/>
      <c r="GC176" s="64"/>
      <c r="GD176" s="64"/>
      <c r="GE176" s="64"/>
      <c r="GF176" s="64"/>
      <c r="GG176" s="64"/>
      <c r="GH176" s="64"/>
      <c r="GI176" s="64"/>
      <c r="GJ176" s="64"/>
      <c r="GK176" s="64"/>
      <c r="GL176" s="64"/>
      <c r="GM176" s="64"/>
      <c r="GN176" s="64"/>
      <c r="GO176" s="64"/>
      <c r="GP176" s="64"/>
      <c r="GQ176" s="64"/>
      <c r="GR176" s="64"/>
      <c r="GS176" s="64"/>
      <c r="GT176" s="64"/>
      <c r="GU176" s="64"/>
      <c r="GV176" s="64"/>
      <c r="GW176" s="64"/>
      <c r="GX176" s="64"/>
      <c r="GY176" s="64"/>
      <c r="GZ176" s="64"/>
      <c r="HA176" s="64"/>
      <c r="HB176" s="64"/>
      <c r="HC176" s="64"/>
      <c r="HD176" s="64"/>
      <c r="HE176" s="64"/>
      <c r="HF176" s="64"/>
      <c r="HG176" s="64"/>
      <c r="HH176" s="64"/>
      <c r="HI176" s="64"/>
      <c r="HJ176" s="64"/>
      <c r="HK176" s="64"/>
      <c r="HL176" s="64"/>
      <c r="HM176" s="64"/>
      <c r="HN176" s="64"/>
      <c r="HO176" s="64"/>
      <c r="HP176" s="64"/>
      <c r="HQ176" s="64"/>
      <c r="HR176" s="64"/>
      <c r="HS176" s="64"/>
      <c r="HT176" s="64"/>
      <c r="HU176" s="64"/>
      <c r="HV176" s="64"/>
      <c r="HW176" s="64"/>
    </row>
    <row r="177" spans="1:231" s="65" customFormat="1" ht="112.5">
      <c r="A177" s="68" t="s">
        <v>119</v>
      </c>
      <c r="B177" s="58" t="s">
        <v>93</v>
      </c>
      <c r="C177" s="58" t="s">
        <v>71</v>
      </c>
      <c r="D177" s="58" t="s">
        <v>145</v>
      </c>
      <c r="E177" s="58" t="s">
        <v>176</v>
      </c>
      <c r="F177" s="59" t="s">
        <v>206</v>
      </c>
      <c r="G177" s="58" t="s">
        <v>320</v>
      </c>
      <c r="H177" s="58" t="s">
        <v>209</v>
      </c>
      <c r="I177" s="58"/>
      <c r="J177" s="58"/>
      <c r="K177" s="58"/>
      <c r="L177" s="58"/>
      <c r="M177" s="58"/>
      <c r="N177" s="58"/>
      <c r="O177" s="58"/>
      <c r="P177" s="106" t="s">
        <v>250</v>
      </c>
      <c r="Q177" s="39">
        <f t="shared" si="5"/>
        <v>160000000</v>
      </c>
      <c r="R177" s="39" t="s">
        <v>831</v>
      </c>
      <c r="S177" s="39" t="s">
        <v>834</v>
      </c>
      <c r="T177" s="39" t="s">
        <v>835</v>
      </c>
      <c r="U177" s="39" t="s">
        <v>833</v>
      </c>
      <c r="V177" s="39" t="s">
        <v>479</v>
      </c>
      <c r="W177" s="39" t="s">
        <v>480</v>
      </c>
      <c r="X177" s="39">
        <v>160000000</v>
      </c>
      <c r="Y177" s="39" t="s">
        <v>70</v>
      </c>
      <c r="Z177" s="39" t="s">
        <v>836</v>
      </c>
      <c r="AA177" s="39" t="s">
        <v>443</v>
      </c>
      <c r="AB177" s="40">
        <f t="shared" si="4"/>
        <v>160000000</v>
      </c>
      <c r="AC177" s="61">
        <v>10000000</v>
      </c>
      <c r="AD177" s="61"/>
      <c r="AE177" s="61"/>
      <c r="AF177" s="61"/>
      <c r="AG177" s="61"/>
      <c r="AH177" s="61"/>
      <c r="AI177" s="61"/>
      <c r="AJ177" s="61"/>
      <c r="AK177" s="61"/>
      <c r="AL177" s="61"/>
      <c r="AM177" s="61"/>
      <c r="AN177" s="177">
        <v>150000000</v>
      </c>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4"/>
      <c r="CM177" s="64"/>
      <c r="CN177" s="64"/>
      <c r="CO177" s="64"/>
      <c r="CP177" s="64"/>
      <c r="CQ177" s="64"/>
      <c r="CR177" s="64"/>
      <c r="CS177" s="64"/>
      <c r="CT177" s="64"/>
      <c r="CU177" s="64"/>
      <c r="CV177" s="64"/>
      <c r="CW177" s="64"/>
      <c r="CX177" s="64"/>
      <c r="CY177" s="64"/>
      <c r="CZ177" s="64"/>
      <c r="DA177" s="64"/>
      <c r="DB177" s="64"/>
      <c r="DC177" s="64"/>
      <c r="DD177" s="64"/>
      <c r="DE177" s="64"/>
      <c r="DF177" s="64"/>
      <c r="DG177" s="64"/>
      <c r="DH177" s="64"/>
      <c r="DI177" s="64"/>
      <c r="DJ177" s="64"/>
      <c r="DK177" s="64"/>
      <c r="DL177" s="64"/>
      <c r="DM177" s="64"/>
      <c r="DN177" s="64"/>
      <c r="DO177" s="64"/>
      <c r="DP177" s="64"/>
      <c r="DQ177" s="64"/>
      <c r="DR177" s="64"/>
      <c r="DS177" s="64"/>
      <c r="DT177" s="64"/>
      <c r="DU177" s="64"/>
      <c r="DV177" s="64"/>
      <c r="DW177" s="64"/>
      <c r="DX177" s="64"/>
      <c r="DY177" s="64"/>
      <c r="DZ177" s="64"/>
      <c r="EA177" s="64"/>
      <c r="EB177" s="64"/>
      <c r="EC177" s="64"/>
      <c r="ED177" s="64"/>
      <c r="EE177" s="64"/>
      <c r="EF177" s="64"/>
      <c r="EG177" s="64"/>
      <c r="EH177" s="64"/>
      <c r="EI177" s="64"/>
      <c r="EJ177" s="64"/>
      <c r="EK177" s="64"/>
      <c r="EL177" s="64"/>
      <c r="EM177" s="64"/>
      <c r="EN177" s="64"/>
      <c r="EO177" s="64"/>
      <c r="EP177" s="64"/>
      <c r="EQ177" s="64"/>
      <c r="ER177" s="64"/>
      <c r="ES177" s="64"/>
      <c r="ET177" s="64"/>
      <c r="EU177" s="64"/>
      <c r="EV177" s="64"/>
      <c r="EW177" s="64"/>
      <c r="EX177" s="64"/>
      <c r="EY177" s="64"/>
      <c r="EZ177" s="64"/>
      <c r="FA177" s="64"/>
      <c r="FB177" s="64"/>
      <c r="FC177" s="64"/>
      <c r="FD177" s="64"/>
      <c r="FE177" s="64"/>
      <c r="FF177" s="64"/>
      <c r="FG177" s="64"/>
      <c r="FH177" s="64"/>
      <c r="FI177" s="64"/>
      <c r="FJ177" s="64"/>
      <c r="FK177" s="64"/>
      <c r="FL177" s="64"/>
      <c r="FM177" s="64"/>
      <c r="FN177" s="64"/>
      <c r="FO177" s="64"/>
      <c r="FP177" s="64"/>
      <c r="FQ177" s="64"/>
      <c r="FR177" s="64"/>
      <c r="FS177" s="64"/>
      <c r="FT177" s="64"/>
      <c r="FU177" s="64"/>
      <c r="FV177" s="64"/>
      <c r="FW177" s="64"/>
      <c r="FX177" s="64"/>
      <c r="FY177" s="64"/>
      <c r="FZ177" s="64"/>
      <c r="GA177" s="64"/>
      <c r="GB177" s="64"/>
      <c r="GC177" s="64"/>
      <c r="GD177" s="64"/>
      <c r="GE177" s="64"/>
      <c r="GF177" s="64"/>
      <c r="GG177" s="64"/>
      <c r="GH177" s="64"/>
      <c r="GI177" s="64"/>
      <c r="GJ177" s="64"/>
      <c r="GK177" s="64"/>
      <c r="GL177" s="64"/>
      <c r="GM177" s="64"/>
      <c r="GN177" s="64"/>
      <c r="GO177" s="64"/>
      <c r="GP177" s="64"/>
      <c r="GQ177" s="64"/>
      <c r="GR177" s="64"/>
      <c r="GS177" s="64"/>
      <c r="GT177" s="64"/>
      <c r="GU177" s="64"/>
      <c r="GV177" s="64"/>
      <c r="GW177" s="64"/>
      <c r="GX177" s="64"/>
      <c r="GY177" s="64"/>
      <c r="GZ177" s="64"/>
      <c r="HA177" s="64"/>
      <c r="HB177" s="64"/>
      <c r="HC177" s="64"/>
      <c r="HD177" s="64"/>
      <c r="HE177" s="64"/>
      <c r="HF177" s="64"/>
      <c r="HG177" s="64"/>
      <c r="HH177" s="64"/>
      <c r="HI177" s="64"/>
      <c r="HJ177" s="64"/>
      <c r="HK177" s="64"/>
      <c r="HL177" s="64"/>
      <c r="HM177" s="64"/>
      <c r="HN177" s="64"/>
      <c r="HO177" s="64"/>
      <c r="HP177" s="64"/>
      <c r="HQ177" s="64"/>
      <c r="HR177" s="64"/>
      <c r="HS177" s="64"/>
      <c r="HT177" s="64"/>
      <c r="HU177" s="64"/>
      <c r="HV177" s="64"/>
      <c r="HW177" s="64"/>
    </row>
    <row r="178" spans="1:231">
      <c r="A178" s="28" t="s">
        <v>145</v>
      </c>
      <c r="B178" s="28"/>
      <c r="C178" s="28"/>
      <c r="D178" s="28"/>
      <c r="E178" s="28"/>
      <c r="F178" s="29"/>
      <c r="G178" s="30"/>
      <c r="H178" s="30"/>
      <c r="I178" s="30"/>
      <c r="J178" s="30"/>
      <c r="K178" s="30"/>
      <c r="L178" s="30"/>
      <c r="M178" s="30"/>
      <c r="N178" s="30"/>
      <c r="O178" s="30"/>
      <c r="P178" s="31" t="s">
        <v>178</v>
      </c>
      <c r="Q178" s="31"/>
      <c r="R178" s="31"/>
      <c r="S178" s="31"/>
      <c r="T178" s="31"/>
      <c r="U178" s="31"/>
      <c r="V178" s="31"/>
      <c r="W178" s="31"/>
      <c r="X178" s="31"/>
      <c r="Y178" s="31"/>
      <c r="Z178" s="31"/>
      <c r="AA178" s="31"/>
      <c r="AB178" s="40">
        <f t="shared" si="4"/>
        <v>0</v>
      </c>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7"/>
      <c r="BR178" s="97"/>
      <c r="BS178" s="97"/>
      <c r="BT178" s="97"/>
      <c r="BU178" s="97"/>
      <c r="BV178" s="97"/>
      <c r="BW178" s="97"/>
      <c r="BX178" s="97"/>
      <c r="BY178" s="97"/>
      <c r="BZ178" s="97"/>
      <c r="CA178" s="97"/>
      <c r="CB178" s="97"/>
      <c r="CC178" s="97"/>
      <c r="CD178" s="97"/>
      <c r="CE178" s="97"/>
      <c r="CF178" s="97"/>
      <c r="CG178" s="97"/>
      <c r="CH178" s="97"/>
      <c r="CI178" s="97"/>
      <c r="CJ178" s="97"/>
      <c r="CK178" s="97"/>
      <c r="CL178" s="127"/>
      <c r="CM178" s="127"/>
      <c r="CN178" s="127"/>
      <c r="CO178" s="127"/>
      <c r="CP178" s="127"/>
      <c r="CQ178" s="127"/>
      <c r="CR178" s="127"/>
      <c r="CS178" s="127"/>
      <c r="CT178" s="127"/>
      <c r="CU178" s="127"/>
      <c r="CV178" s="127"/>
      <c r="CW178" s="127"/>
      <c r="CX178" s="127"/>
      <c r="CY178" s="127"/>
      <c r="CZ178" s="127"/>
      <c r="DA178" s="127"/>
      <c r="DB178" s="127"/>
      <c r="DC178" s="127"/>
      <c r="DD178" s="127"/>
      <c r="DE178" s="127"/>
      <c r="DF178" s="127"/>
      <c r="DG178" s="127"/>
      <c r="DH178" s="127"/>
      <c r="DI178" s="127"/>
      <c r="DJ178" s="127"/>
      <c r="DK178" s="127"/>
      <c r="DL178" s="127"/>
      <c r="DM178" s="127"/>
      <c r="DN178" s="127"/>
      <c r="DO178" s="127"/>
      <c r="DP178" s="127"/>
      <c r="DQ178" s="127"/>
      <c r="DR178" s="127"/>
      <c r="DS178" s="127"/>
      <c r="DT178" s="127"/>
      <c r="DU178" s="127"/>
      <c r="DV178" s="127"/>
      <c r="DW178" s="127"/>
      <c r="DX178" s="127"/>
      <c r="DY178" s="127"/>
      <c r="DZ178" s="127"/>
      <c r="EA178" s="127"/>
      <c r="EB178" s="127"/>
      <c r="EC178" s="127"/>
      <c r="ED178" s="127"/>
      <c r="EE178" s="127"/>
      <c r="EF178" s="127"/>
      <c r="EG178" s="127"/>
      <c r="EH178" s="127"/>
      <c r="EI178" s="127"/>
      <c r="EJ178" s="127"/>
      <c r="EK178" s="127"/>
      <c r="EL178" s="127"/>
      <c r="EM178" s="127"/>
      <c r="EN178" s="127"/>
      <c r="EO178" s="127"/>
      <c r="EP178" s="127"/>
      <c r="EQ178" s="127"/>
      <c r="ER178" s="127"/>
      <c r="ES178" s="127"/>
      <c r="ET178" s="127"/>
      <c r="EU178" s="127"/>
      <c r="EV178" s="127"/>
      <c r="EW178" s="127"/>
      <c r="EX178" s="127"/>
      <c r="EY178" s="127"/>
      <c r="EZ178" s="127"/>
      <c r="FA178" s="127"/>
      <c r="FB178" s="127"/>
      <c r="FC178" s="127"/>
      <c r="FD178" s="127"/>
      <c r="FE178" s="127"/>
      <c r="FF178" s="127"/>
      <c r="FG178" s="127"/>
      <c r="FH178" s="127"/>
      <c r="FI178" s="127"/>
      <c r="FJ178" s="127"/>
      <c r="FK178" s="127"/>
      <c r="FL178" s="127"/>
      <c r="FM178" s="127"/>
      <c r="FN178" s="127"/>
      <c r="FO178" s="127"/>
      <c r="FP178" s="127"/>
      <c r="FQ178" s="127"/>
      <c r="FR178" s="127"/>
      <c r="FS178" s="127"/>
      <c r="FT178" s="127"/>
      <c r="FU178" s="127"/>
      <c r="FV178" s="127"/>
      <c r="FW178" s="127"/>
      <c r="FX178" s="127"/>
      <c r="FY178" s="127"/>
      <c r="FZ178" s="127"/>
      <c r="GA178" s="127"/>
      <c r="GB178" s="127"/>
      <c r="GC178" s="127"/>
      <c r="GD178" s="127"/>
      <c r="GE178" s="127"/>
      <c r="GF178" s="127"/>
      <c r="GG178" s="127"/>
      <c r="GH178" s="127"/>
      <c r="GI178" s="127"/>
      <c r="GJ178" s="127"/>
      <c r="GK178" s="127"/>
      <c r="GL178" s="127"/>
      <c r="GM178" s="127"/>
      <c r="GN178" s="127"/>
      <c r="GO178" s="127"/>
      <c r="GP178" s="127"/>
      <c r="GQ178" s="127"/>
      <c r="GR178" s="127"/>
      <c r="GS178" s="127"/>
      <c r="GT178" s="127"/>
      <c r="GU178" s="127"/>
      <c r="GV178" s="127"/>
      <c r="GW178" s="127"/>
      <c r="GX178" s="127"/>
      <c r="GY178" s="127"/>
      <c r="GZ178" s="127"/>
      <c r="HA178" s="127"/>
      <c r="HB178" s="127"/>
      <c r="HC178" s="127"/>
      <c r="HD178" s="127"/>
      <c r="HE178" s="127"/>
      <c r="HF178" s="127"/>
      <c r="HG178" s="127"/>
      <c r="HH178" s="127"/>
      <c r="HI178" s="127"/>
      <c r="HJ178" s="127"/>
      <c r="HK178" s="127"/>
      <c r="HL178" s="127"/>
      <c r="HM178" s="127"/>
      <c r="HN178" s="127"/>
      <c r="HO178" s="127"/>
      <c r="HP178" s="127"/>
      <c r="HQ178" s="11"/>
      <c r="HR178" s="11"/>
      <c r="HS178" s="11"/>
      <c r="HT178" s="11"/>
      <c r="HU178" s="11"/>
      <c r="HV178" s="11"/>
      <c r="HW178" s="11"/>
    </row>
    <row r="179" spans="1:231">
      <c r="A179" s="35" t="s">
        <v>145</v>
      </c>
      <c r="B179" s="35" t="s">
        <v>99</v>
      </c>
      <c r="C179" s="35"/>
      <c r="D179" s="35"/>
      <c r="E179" s="35"/>
      <c r="F179" s="36"/>
      <c r="G179" s="37"/>
      <c r="H179" s="37"/>
      <c r="I179" s="37"/>
      <c r="J179" s="37"/>
      <c r="K179" s="37"/>
      <c r="L179" s="37"/>
      <c r="M179" s="37"/>
      <c r="N179" s="37"/>
      <c r="O179" s="37"/>
      <c r="P179" s="38" t="s">
        <v>100</v>
      </c>
      <c r="Q179" s="38"/>
      <c r="R179" s="38"/>
      <c r="S179" s="38"/>
      <c r="T179" s="38"/>
      <c r="U179" s="38"/>
      <c r="V179" s="38"/>
      <c r="W179" s="38"/>
      <c r="X179" s="38"/>
      <c r="Y179" s="38"/>
      <c r="Z179" s="38"/>
      <c r="AA179" s="38"/>
      <c r="AB179" s="40">
        <f t="shared" si="4"/>
        <v>0</v>
      </c>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c r="CE179" s="67"/>
      <c r="CF179" s="67"/>
      <c r="CG179" s="67"/>
      <c r="CH179" s="67"/>
      <c r="CI179" s="67"/>
      <c r="CJ179" s="67"/>
      <c r="CK179" s="67"/>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EB179" s="11"/>
      <c r="EC179" s="11"/>
      <c r="ED179" s="11"/>
      <c r="EE179" s="11"/>
      <c r="EF179" s="11"/>
      <c r="EG179" s="11"/>
      <c r="EH179" s="11"/>
      <c r="EI179" s="11"/>
      <c r="EJ179" s="11"/>
      <c r="EK179" s="11"/>
      <c r="EL179" s="11"/>
      <c r="EM179" s="11"/>
      <c r="EN179" s="11"/>
      <c r="EO179" s="11"/>
      <c r="EP179" s="11"/>
      <c r="EQ179" s="11"/>
      <c r="ER179" s="11"/>
      <c r="ES179" s="11"/>
      <c r="ET179" s="11"/>
      <c r="EU179" s="11"/>
      <c r="EV179" s="11"/>
      <c r="EW179" s="11"/>
      <c r="EX179" s="11"/>
      <c r="EY179" s="11"/>
      <c r="EZ179" s="11"/>
      <c r="FA179" s="11"/>
      <c r="FB179" s="11"/>
      <c r="FC179" s="11"/>
      <c r="FD179" s="11"/>
      <c r="FE179" s="11"/>
      <c r="FF179" s="11"/>
      <c r="FG179" s="11"/>
      <c r="FH179" s="11"/>
      <c r="FI179" s="11"/>
      <c r="FJ179" s="11"/>
      <c r="FK179" s="11"/>
      <c r="FL179" s="11"/>
      <c r="FM179" s="11"/>
      <c r="FN179" s="11"/>
      <c r="FO179" s="11"/>
      <c r="FP179" s="11"/>
      <c r="FQ179" s="11"/>
      <c r="FR179" s="11"/>
      <c r="FS179" s="11"/>
      <c r="FT179" s="11"/>
      <c r="FU179" s="11"/>
      <c r="FV179" s="11"/>
      <c r="FW179" s="11"/>
      <c r="FX179" s="11"/>
      <c r="FY179" s="11"/>
      <c r="FZ179" s="11"/>
      <c r="GA179" s="11"/>
      <c r="GB179" s="11"/>
      <c r="GC179" s="11"/>
      <c r="GD179" s="11"/>
      <c r="GE179" s="11"/>
      <c r="GF179" s="11"/>
      <c r="GG179" s="11"/>
      <c r="GH179" s="11"/>
      <c r="GI179" s="11"/>
      <c r="GJ179" s="11"/>
      <c r="GK179" s="11"/>
      <c r="GL179" s="11"/>
      <c r="GM179" s="11"/>
      <c r="GN179" s="11"/>
      <c r="GO179" s="11"/>
      <c r="GP179" s="11"/>
      <c r="GQ179" s="11"/>
      <c r="GR179" s="11"/>
      <c r="GS179" s="11"/>
      <c r="GT179" s="11"/>
      <c r="GU179" s="11"/>
      <c r="GV179" s="11"/>
      <c r="GW179" s="11"/>
      <c r="GX179" s="11"/>
      <c r="GY179" s="11"/>
      <c r="GZ179" s="11"/>
      <c r="HA179" s="11"/>
      <c r="HB179" s="11"/>
      <c r="HC179" s="11"/>
      <c r="HD179" s="11"/>
      <c r="HE179" s="11"/>
      <c r="HF179" s="11"/>
      <c r="HG179" s="11"/>
      <c r="HH179" s="11"/>
      <c r="HI179" s="11"/>
      <c r="HJ179" s="11"/>
      <c r="HK179" s="11"/>
      <c r="HL179" s="11"/>
      <c r="HM179" s="11"/>
      <c r="HN179" s="11"/>
      <c r="HO179" s="11"/>
      <c r="HP179" s="11"/>
      <c r="HQ179" s="11"/>
      <c r="HR179" s="11"/>
      <c r="HS179" s="11"/>
      <c r="HT179" s="11"/>
      <c r="HU179" s="11"/>
      <c r="HV179" s="11"/>
      <c r="HW179" s="11"/>
    </row>
    <row r="180" spans="1:231">
      <c r="A180" s="43" t="s">
        <v>145</v>
      </c>
      <c r="B180" s="43" t="s">
        <v>99</v>
      </c>
      <c r="C180" s="43" t="s">
        <v>69</v>
      </c>
      <c r="D180" s="43"/>
      <c r="E180" s="43"/>
      <c r="F180" s="44"/>
      <c r="G180" s="43"/>
      <c r="H180" s="45"/>
      <c r="I180" s="45"/>
      <c r="J180" s="45"/>
      <c r="K180" s="45"/>
      <c r="L180" s="45"/>
      <c r="M180" s="45"/>
      <c r="N180" s="45"/>
      <c r="O180" s="45"/>
      <c r="P180" s="46" t="s">
        <v>101</v>
      </c>
      <c r="Q180" s="46"/>
      <c r="R180" s="46"/>
      <c r="S180" s="46"/>
      <c r="T180" s="46"/>
      <c r="U180" s="46"/>
      <c r="V180" s="46"/>
      <c r="W180" s="46"/>
      <c r="X180" s="46"/>
      <c r="Y180" s="46"/>
      <c r="Z180" s="46"/>
      <c r="AA180" s="46"/>
      <c r="AB180" s="40">
        <f t="shared" si="4"/>
        <v>0</v>
      </c>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c r="CE180" s="67"/>
      <c r="CF180" s="67"/>
      <c r="CG180" s="67"/>
      <c r="CH180" s="67"/>
      <c r="CI180" s="67"/>
      <c r="CJ180" s="67"/>
      <c r="CK180" s="67"/>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EB180" s="11"/>
      <c r="EC180" s="11"/>
      <c r="ED180" s="11"/>
      <c r="EE180" s="11"/>
      <c r="EF180" s="11"/>
      <c r="EG180" s="11"/>
      <c r="EH180" s="11"/>
      <c r="EI180" s="11"/>
      <c r="EJ180" s="11"/>
      <c r="EK180" s="11"/>
      <c r="EL180" s="11"/>
      <c r="EM180" s="11"/>
      <c r="EN180" s="11"/>
      <c r="EO180" s="11"/>
      <c r="EP180" s="11"/>
      <c r="EQ180" s="11"/>
      <c r="ER180" s="11"/>
      <c r="ES180" s="11"/>
      <c r="ET180" s="11"/>
      <c r="EU180" s="11"/>
      <c r="EV180" s="11"/>
      <c r="EW180" s="11"/>
      <c r="EX180" s="11"/>
      <c r="EY180" s="11"/>
      <c r="EZ180" s="11"/>
      <c r="FA180" s="11"/>
      <c r="FB180" s="11"/>
      <c r="FC180" s="11"/>
      <c r="FD180" s="11"/>
      <c r="FE180" s="11"/>
      <c r="FF180" s="11"/>
      <c r="FG180" s="11"/>
      <c r="FH180" s="11"/>
      <c r="FI180" s="11"/>
      <c r="FJ180" s="11"/>
      <c r="FK180" s="11"/>
      <c r="FL180" s="11"/>
      <c r="FM180" s="11"/>
      <c r="FN180" s="11"/>
      <c r="FO180" s="11"/>
      <c r="FP180" s="11"/>
      <c r="FQ180" s="11"/>
      <c r="FR180" s="11"/>
      <c r="FS180" s="11"/>
      <c r="FT180" s="11"/>
      <c r="FU180" s="11"/>
      <c r="FV180" s="11"/>
      <c r="FW180" s="11"/>
      <c r="FX180" s="11"/>
      <c r="FY180" s="11"/>
      <c r="FZ180" s="11"/>
      <c r="GA180" s="11"/>
      <c r="GB180" s="11"/>
      <c r="GC180" s="11"/>
      <c r="GD180" s="11"/>
      <c r="GE180" s="11"/>
      <c r="GF180" s="11"/>
      <c r="GG180" s="11"/>
      <c r="GH180" s="11"/>
      <c r="GI180" s="11"/>
      <c r="GJ180" s="11"/>
      <c r="GK180" s="11"/>
      <c r="GL180" s="11"/>
      <c r="GM180" s="11"/>
      <c r="GN180" s="11"/>
      <c r="GO180" s="11"/>
      <c r="GP180" s="11"/>
      <c r="GQ180" s="11"/>
      <c r="GR180" s="11"/>
      <c r="GS180" s="11"/>
      <c r="GT180" s="11"/>
      <c r="GU180" s="11"/>
      <c r="GV180" s="11"/>
      <c r="GW180" s="11"/>
      <c r="GX180" s="11"/>
      <c r="GY180" s="11"/>
      <c r="GZ180" s="11"/>
      <c r="HA180" s="11"/>
      <c r="HB180" s="11"/>
      <c r="HC180" s="11"/>
      <c r="HD180" s="11"/>
      <c r="HE180" s="11"/>
      <c r="HF180" s="11"/>
      <c r="HG180" s="11"/>
      <c r="HH180" s="11"/>
      <c r="HI180" s="11"/>
      <c r="HJ180" s="11"/>
      <c r="HK180" s="11"/>
      <c r="HL180" s="11"/>
      <c r="HM180" s="11"/>
      <c r="HN180" s="11"/>
      <c r="HO180" s="11"/>
      <c r="HP180" s="11"/>
      <c r="HQ180" s="11"/>
      <c r="HR180" s="11"/>
      <c r="HS180" s="11"/>
      <c r="HT180" s="11"/>
      <c r="HU180" s="11"/>
      <c r="HV180" s="11"/>
      <c r="HW180" s="11"/>
    </row>
    <row r="181" spans="1:231">
      <c r="A181" s="70" t="s">
        <v>145</v>
      </c>
      <c r="B181" s="70" t="s">
        <v>99</v>
      </c>
      <c r="C181" s="70" t="s">
        <v>69</v>
      </c>
      <c r="D181" s="70" t="s">
        <v>73</v>
      </c>
      <c r="E181" s="70"/>
      <c r="F181" s="85"/>
      <c r="G181" s="72"/>
      <c r="H181" s="72"/>
      <c r="I181" s="72"/>
      <c r="J181" s="72"/>
      <c r="K181" s="72"/>
      <c r="L181" s="72"/>
      <c r="M181" s="72"/>
      <c r="N181" s="72"/>
      <c r="O181" s="72"/>
      <c r="P181" s="73" t="s">
        <v>179</v>
      </c>
      <c r="Q181" s="73"/>
      <c r="R181" s="73"/>
      <c r="S181" s="73"/>
      <c r="T181" s="73"/>
      <c r="U181" s="73"/>
      <c r="V181" s="73"/>
      <c r="W181" s="73"/>
      <c r="X181" s="73"/>
      <c r="Y181" s="73"/>
      <c r="Z181" s="73"/>
      <c r="AA181" s="73"/>
      <c r="AB181" s="40">
        <f t="shared" si="4"/>
        <v>0</v>
      </c>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c r="CE181" s="67"/>
      <c r="CF181" s="67"/>
      <c r="CG181" s="67"/>
      <c r="CH181" s="67"/>
      <c r="CI181" s="67"/>
      <c r="CJ181" s="67"/>
      <c r="CK181" s="67"/>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EB181" s="11"/>
      <c r="EC181" s="11"/>
      <c r="ED181" s="11"/>
      <c r="EE181" s="11"/>
      <c r="EF181" s="11"/>
      <c r="EG181" s="11"/>
      <c r="EH181" s="11"/>
      <c r="EI181" s="11"/>
      <c r="EJ181" s="11"/>
      <c r="EK181" s="11"/>
      <c r="EL181" s="11"/>
      <c r="EM181" s="11"/>
      <c r="EN181" s="11"/>
      <c r="EO181" s="11"/>
      <c r="EP181" s="11"/>
      <c r="EQ181" s="11"/>
      <c r="ER181" s="11"/>
      <c r="ES181" s="11"/>
      <c r="ET181" s="11"/>
      <c r="EU181" s="11"/>
      <c r="EV181" s="11"/>
      <c r="EW181" s="11"/>
      <c r="EX181" s="11"/>
      <c r="EY181" s="11"/>
      <c r="EZ181" s="11"/>
      <c r="FA181" s="11"/>
      <c r="FB181" s="11"/>
      <c r="FC181" s="11"/>
      <c r="FD181" s="11"/>
      <c r="FE181" s="11"/>
      <c r="FF181" s="11"/>
      <c r="FG181" s="11"/>
      <c r="FH181" s="11"/>
      <c r="FI181" s="11"/>
      <c r="FJ181" s="11"/>
      <c r="FK181" s="11"/>
      <c r="FL181" s="11"/>
      <c r="FM181" s="11"/>
      <c r="FN181" s="11"/>
      <c r="FO181" s="11"/>
      <c r="FP181" s="11"/>
      <c r="FQ181" s="11"/>
      <c r="FR181" s="11"/>
      <c r="FS181" s="11"/>
      <c r="FT181" s="11"/>
      <c r="FU181" s="11"/>
      <c r="FV181" s="11"/>
      <c r="FW181" s="11"/>
      <c r="FX181" s="11"/>
      <c r="FY181" s="11"/>
      <c r="FZ181" s="11"/>
      <c r="GA181" s="11"/>
      <c r="GB181" s="11"/>
      <c r="GC181" s="11"/>
      <c r="GD181" s="11"/>
      <c r="GE181" s="11"/>
      <c r="GF181" s="11"/>
      <c r="GG181" s="11"/>
      <c r="GH181" s="11"/>
      <c r="GI181" s="11"/>
      <c r="GJ181" s="11"/>
      <c r="GK181" s="11"/>
      <c r="GL181" s="11"/>
      <c r="GM181" s="11"/>
      <c r="GN181" s="11"/>
      <c r="GO181" s="11"/>
      <c r="GP181" s="11"/>
      <c r="GQ181" s="11"/>
      <c r="GR181" s="11"/>
      <c r="GS181" s="11"/>
      <c r="GT181" s="11"/>
      <c r="GU181" s="11"/>
      <c r="GV181" s="11"/>
      <c r="GW181" s="11"/>
      <c r="GX181" s="11"/>
      <c r="GY181" s="11"/>
      <c r="GZ181" s="11"/>
      <c r="HA181" s="11"/>
      <c r="HB181" s="11"/>
      <c r="HC181" s="11"/>
      <c r="HD181" s="11"/>
      <c r="HE181" s="11"/>
      <c r="HF181" s="11"/>
      <c r="HG181" s="11"/>
      <c r="HH181" s="11"/>
      <c r="HI181" s="11"/>
      <c r="HJ181" s="11"/>
      <c r="HK181" s="11"/>
      <c r="HL181" s="11"/>
      <c r="HM181" s="11"/>
      <c r="HN181" s="11"/>
      <c r="HO181" s="11"/>
      <c r="HP181" s="11"/>
      <c r="HQ181" s="11"/>
      <c r="HR181" s="11"/>
      <c r="HS181" s="11"/>
      <c r="HT181" s="11"/>
      <c r="HU181" s="11"/>
      <c r="HV181" s="11"/>
      <c r="HW181" s="11"/>
    </row>
    <row r="182" spans="1:231">
      <c r="A182" s="78" t="s">
        <v>145</v>
      </c>
      <c r="B182" s="78" t="s">
        <v>99</v>
      </c>
      <c r="C182" s="78" t="s">
        <v>69</v>
      </c>
      <c r="D182" s="78" t="s">
        <v>73</v>
      </c>
      <c r="E182" s="78" t="s">
        <v>117</v>
      </c>
      <c r="F182" s="83"/>
      <c r="G182" s="80"/>
      <c r="H182" s="80"/>
      <c r="I182" s="80"/>
      <c r="J182" s="80"/>
      <c r="K182" s="80"/>
      <c r="L182" s="80"/>
      <c r="M182" s="80"/>
      <c r="N182" s="80"/>
      <c r="O182" s="80"/>
      <c r="P182" s="128" t="s">
        <v>180</v>
      </c>
      <c r="Q182" s="128"/>
      <c r="R182" s="128"/>
      <c r="S182" s="128"/>
      <c r="T182" s="128"/>
      <c r="U182" s="128"/>
      <c r="V182" s="128"/>
      <c r="W182" s="128"/>
      <c r="X182" s="128"/>
      <c r="Y182" s="128"/>
      <c r="Z182" s="128"/>
      <c r="AA182" s="128"/>
      <c r="AB182" s="40">
        <f t="shared" si="4"/>
        <v>0</v>
      </c>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29"/>
      <c r="BJ182" s="129"/>
      <c r="BK182" s="129"/>
      <c r="BL182" s="129"/>
      <c r="BM182" s="129"/>
      <c r="BN182" s="129"/>
      <c r="BO182" s="129"/>
      <c r="BP182" s="129"/>
      <c r="BQ182" s="129"/>
      <c r="BR182" s="129"/>
      <c r="BS182" s="129"/>
      <c r="BT182" s="129"/>
      <c r="BU182" s="129"/>
      <c r="BV182" s="129"/>
      <c r="BW182" s="129"/>
      <c r="BX182" s="129"/>
      <c r="BY182" s="129"/>
      <c r="BZ182" s="129"/>
      <c r="CA182" s="129"/>
      <c r="CB182" s="129"/>
      <c r="CC182" s="129"/>
      <c r="CD182" s="129"/>
      <c r="CE182" s="129"/>
      <c r="CF182" s="129"/>
      <c r="CG182" s="129"/>
      <c r="CH182" s="129"/>
      <c r="CI182" s="129"/>
      <c r="CJ182" s="129"/>
      <c r="CK182" s="129"/>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EB182" s="11"/>
      <c r="EC182" s="11"/>
      <c r="ED182" s="11"/>
      <c r="EE182" s="11"/>
      <c r="EF182" s="11"/>
      <c r="EG182" s="11"/>
      <c r="EH182" s="11"/>
      <c r="EI182" s="11"/>
      <c r="EJ182" s="11"/>
      <c r="EK182" s="11"/>
      <c r="EL182" s="11"/>
      <c r="EM182" s="11"/>
      <c r="EN182" s="11"/>
      <c r="EO182" s="11"/>
      <c r="EP182" s="11"/>
      <c r="EQ182" s="11"/>
      <c r="ER182" s="11"/>
      <c r="ES182" s="11"/>
      <c r="ET182" s="11"/>
      <c r="EU182" s="11"/>
      <c r="EV182" s="11"/>
      <c r="EW182" s="11"/>
      <c r="EX182" s="11"/>
      <c r="EY182" s="11"/>
      <c r="EZ182" s="11"/>
      <c r="FA182" s="11"/>
      <c r="FB182" s="11"/>
      <c r="FC182" s="11"/>
      <c r="FD182" s="11"/>
      <c r="FE182" s="11"/>
      <c r="FF182" s="11"/>
      <c r="FG182" s="11"/>
      <c r="FH182" s="11"/>
      <c r="FI182" s="11"/>
      <c r="FJ182" s="11"/>
      <c r="FK182" s="11"/>
      <c r="FL182" s="11"/>
      <c r="FM182" s="11"/>
      <c r="FN182" s="11"/>
      <c r="FO182" s="11"/>
      <c r="FP182" s="11"/>
      <c r="FQ182" s="11"/>
      <c r="FR182" s="11"/>
      <c r="FS182" s="11"/>
      <c r="FT182" s="11"/>
      <c r="FU182" s="11"/>
      <c r="FV182" s="11"/>
      <c r="FW182" s="11"/>
      <c r="FX182" s="11"/>
      <c r="FY182" s="11"/>
      <c r="FZ182" s="11"/>
      <c r="GA182" s="11"/>
      <c r="GB182" s="11"/>
      <c r="GC182" s="11"/>
      <c r="GD182" s="11"/>
      <c r="GE182" s="11"/>
      <c r="GF182" s="11"/>
      <c r="GG182" s="11"/>
      <c r="GH182" s="11"/>
      <c r="GI182" s="11"/>
      <c r="GJ182" s="11"/>
      <c r="GK182" s="11"/>
      <c r="GL182" s="11"/>
      <c r="GM182" s="11"/>
      <c r="GN182" s="11"/>
      <c r="GO182" s="11"/>
      <c r="GP182" s="11"/>
      <c r="GQ182" s="11"/>
      <c r="GR182" s="11"/>
      <c r="GS182" s="11"/>
      <c r="GT182" s="11"/>
      <c r="GU182" s="11"/>
      <c r="GV182" s="11"/>
      <c r="GW182" s="11"/>
      <c r="GX182" s="11"/>
      <c r="GY182" s="11"/>
      <c r="GZ182" s="11"/>
      <c r="HA182" s="11"/>
      <c r="HB182" s="11"/>
      <c r="HC182" s="11"/>
      <c r="HD182" s="11"/>
      <c r="HE182" s="11"/>
      <c r="HF182" s="11"/>
      <c r="HG182" s="11"/>
      <c r="HH182" s="11"/>
      <c r="HI182" s="11"/>
      <c r="HJ182" s="11"/>
      <c r="HK182" s="11"/>
      <c r="HL182" s="11"/>
      <c r="HM182" s="11"/>
      <c r="HN182" s="11"/>
      <c r="HO182" s="11"/>
      <c r="HP182" s="11"/>
      <c r="HQ182" s="11"/>
      <c r="HR182" s="11"/>
      <c r="HS182" s="11"/>
      <c r="HT182" s="11"/>
      <c r="HU182" s="11"/>
      <c r="HV182" s="11"/>
      <c r="HW182" s="11"/>
    </row>
    <row r="183" spans="1:231" s="65" customFormat="1" ht="90">
      <c r="A183" s="58" t="s">
        <v>145</v>
      </c>
      <c r="B183" s="58" t="s">
        <v>99</v>
      </c>
      <c r="C183" s="58" t="s">
        <v>69</v>
      </c>
      <c r="D183" s="58" t="s">
        <v>73</v>
      </c>
      <c r="E183" s="58" t="s">
        <v>117</v>
      </c>
      <c r="F183" s="59">
        <v>2019005810085</v>
      </c>
      <c r="G183" s="58" t="s">
        <v>321</v>
      </c>
      <c r="H183" s="58" t="s">
        <v>209</v>
      </c>
      <c r="I183" s="58"/>
      <c r="J183" s="58"/>
      <c r="K183" s="58"/>
      <c r="L183" s="58"/>
      <c r="M183" s="58"/>
      <c r="N183" s="58"/>
      <c r="O183" s="58"/>
      <c r="P183" s="130" t="s">
        <v>251</v>
      </c>
      <c r="Q183" s="39">
        <f>AB183</f>
        <v>100000000</v>
      </c>
      <c r="R183" s="39" t="s">
        <v>522</v>
      </c>
      <c r="S183" s="39" t="s">
        <v>523</v>
      </c>
      <c r="T183" s="39" t="s">
        <v>524</v>
      </c>
      <c r="U183" s="39" t="s">
        <v>525</v>
      </c>
      <c r="V183" s="39" t="s">
        <v>589</v>
      </c>
      <c r="W183" s="39" t="s">
        <v>590</v>
      </c>
      <c r="X183" s="39">
        <v>100000000</v>
      </c>
      <c r="Y183" s="39" t="s">
        <v>526</v>
      </c>
      <c r="Z183" s="39" t="s">
        <v>527</v>
      </c>
      <c r="AA183" s="39" t="s">
        <v>443</v>
      </c>
      <c r="AB183" s="40">
        <f t="shared" si="4"/>
        <v>100000000</v>
      </c>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v>100000000</v>
      </c>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c r="BZ183" s="61"/>
      <c r="CA183" s="61"/>
      <c r="CB183" s="61"/>
      <c r="CC183" s="61"/>
      <c r="CD183" s="61"/>
      <c r="CE183" s="61"/>
      <c r="CF183" s="61"/>
      <c r="CG183" s="61"/>
      <c r="CH183" s="61"/>
      <c r="CI183" s="61"/>
      <c r="CJ183" s="61"/>
      <c r="CK183" s="61"/>
      <c r="CL183" s="64"/>
      <c r="CM183" s="64"/>
      <c r="CN183" s="64"/>
      <c r="CO183" s="64"/>
      <c r="CP183" s="64"/>
      <c r="CQ183" s="64"/>
      <c r="CR183" s="64"/>
      <c r="CS183" s="64"/>
      <c r="CT183" s="64"/>
      <c r="CU183" s="64"/>
      <c r="CV183" s="64"/>
      <c r="CW183" s="64"/>
      <c r="CX183" s="64"/>
      <c r="CY183" s="64"/>
      <c r="CZ183" s="64"/>
      <c r="DA183" s="64"/>
      <c r="DB183" s="64"/>
      <c r="DC183" s="64"/>
      <c r="DD183" s="64"/>
      <c r="DE183" s="64"/>
      <c r="DF183" s="64"/>
      <c r="DG183" s="64"/>
      <c r="DH183" s="64"/>
      <c r="DI183" s="64"/>
      <c r="DJ183" s="64"/>
      <c r="DK183" s="64"/>
      <c r="DL183" s="64"/>
      <c r="DM183" s="64"/>
      <c r="DN183" s="64"/>
      <c r="DO183" s="64"/>
      <c r="DP183" s="64"/>
      <c r="DQ183" s="64"/>
      <c r="DR183" s="64"/>
      <c r="DS183" s="64"/>
      <c r="DT183" s="64"/>
      <c r="DU183" s="64"/>
      <c r="DV183" s="64"/>
      <c r="DW183" s="64"/>
      <c r="DX183" s="64"/>
      <c r="DY183" s="64"/>
      <c r="DZ183" s="64"/>
      <c r="EA183" s="64"/>
      <c r="EB183" s="64"/>
      <c r="EC183" s="64"/>
      <c r="ED183" s="64"/>
      <c r="EE183" s="64"/>
      <c r="EF183" s="64"/>
      <c r="EG183" s="64"/>
      <c r="EH183" s="64"/>
      <c r="EI183" s="64"/>
      <c r="EJ183" s="64"/>
      <c r="EK183" s="64"/>
      <c r="EL183" s="64"/>
      <c r="EM183" s="64"/>
      <c r="EN183" s="64"/>
      <c r="EO183" s="64"/>
      <c r="EP183" s="64"/>
      <c r="EQ183" s="64"/>
      <c r="ER183" s="64"/>
      <c r="ES183" s="64"/>
      <c r="ET183" s="64"/>
      <c r="EU183" s="64"/>
      <c r="EV183" s="64"/>
      <c r="EW183" s="64"/>
      <c r="EX183" s="64"/>
      <c r="EY183" s="64"/>
      <c r="EZ183" s="64"/>
      <c r="FA183" s="64"/>
      <c r="FB183" s="64"/>
      <c r="FC183" s="64"/>
      <c r="FD183" s="64"/>
      <c r="FE183" s="64"/>
      <c r="FF183" s="64"/>
      <c r="FG183" s="64"/>
      <c r="FH183" s="64"/>
      <c r="FI183" s="64"/>
      <c r="FJ183" s="64"/>
      <c r="FK183" s="64"/>
      <c r="FL183" s="64"/>
      <c r="FM183" s="64"/>
      <c r="FN183" s="64"/>
      <c r="FO183" s="64"/>
      <c r="FP183" s="64"/>
      <c r="FQ183" s="64"/>
      <c r="FR183" s="64"/>
      <c r="FS183" s="64"/>
      <c r="FT183" s="64"/>
      <c r="FU183" s="64"/>
      <c r="FV183" s="64"/>
      <c r="FW183" s="64"/>
      <c r="FX183" s="64"/>
      <c r="FY183" s="64"/>
      <c r="FZ183" s="64"/>
      <c r="GA183" s="64"/>
      <c r="GB183" s="64"/>
      <c r="GC183" s="64"/>
      <c r="GD183" s="64"/>
      <c r="GE183" s="64"/>
      <c r="GF183" s="64"/>
      <c r="GG183" s="64"/>
      <c r="GH183" s="64"/>
      <c r="GI183" s="64"/>
      <c r="GJ183" s="64"/>
      <c r="GK183" s="64"/>
      <c r="GL183" s="64"/>
      <c r="GM183" s="64"/>
      <c r="GN183" s="64"/>
      <c r="GO183" s="64"/>
      <c r="GP183" s="64"/>
      <c r="GQ183" s="64"/>
      <c r="GR183" s="64"/>
      <c r="GS183" s="64"/>
      <c r="GT183" s="64"/>
      <c r="GU183" s="64"/>
      <c r="GV183" s="64"/>
      <c r="GW183" s="64"/>
      <c r="GX183" s="64"/>
      <c r="GY183" s="64"/>
      <c r="GZ183" s="64"/>
      <c r="HA183" s="64"/>
      <c r="HB183" s="64"/>
      <c r="HC183" s="64"/>
      <c r="HD183" s="64"/>
      <c r="HE183" s="64"/>
      <c r="HF183" s="64"/>
      <c r="HG183" s="64"/>
      <c r="HH183" s="64"/>
      <c r="HI183" s="64"/>
      <c r="HJ183" s="64"/>
      <c r="HK183" s="64"/>
      <c r="HL183" s="64"/>
      <c r="HM183" s="64"/>
      <c r="HN183" s="64"/>
      <c r="HO183" s="64"/>
      <c r="HP183" s="64"/>
      <c r="HQ183" s="64"/>
      <c r="HR183" s="64"/>
      <c r="HS183" s="64"/>
      <c r="HT183" s="64"/>
      <c r="HU183" s="64"/>
      <c r="HV183" s="64"/>
      <c r="HW183" s="64"/>
    </row>
    <row r="184" spans="1:231">
      <c r="A184" s="78" t="s">
        <v>145</v>
      </c>
      <c r="B184" s="78" t="s">
        <v>99</v>
      </c>
      <c r="C184" s="78" t="s">
        <v>69</v>
      </c>
      <c r="D184" s="78" t="s">
        <v>73</v>
      </c>
      <c r="E184" s="78" t="s">
        <v>118</v>
      </c>
      <c r="F184" s="83"/>
      <c r="G184" s="80"/>
      <c r="H184" s="80"/>
      <c r="I184" s="191"/>
      <c r="J184" s="191"/>
      <c r="K184" s="191"/>
      <c r="L184" s="191"/>
      <c r="M184" s="191"/>
      <c r="N184" s="191"/>
      <c r="O184" s="191"/>
      <c r="P184" s="131" t="s">
        <v>181</v>
      </c>
      <c r="Q184" s="131"/>
      <c r="R184" s="131"/>
      <c r="S184" s="131"/>
      <c r="T184" s="131"/>
      <c r="U184" s="131"/>
      <c r="V184" s="131"/>
      <c r="W184" s="131"/>
      <c r="X184" s="131"/>
      <c r="Y184" s="131"/>
      <c r="Z184" s="131"/>
      <c r="AA184" s="131"/>
      <c r="AB184" s="40">
        <f t="shared" si="4"/>
        <v>0</v>
      </c>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c r="CE184" s="67"/>
      <c r="CF184" s="67"/>
      <c r="CG184" s="67"/>
      <c r="CH184" s="67"/>
      <c r="CI184" s="67"/>
      <c r="CJ184" s="67"/>
      <c r="CK184" s="67"/>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1"/>
      <c r="EC184" s="11"/>
      <c r="ED184" s="11"/>
      <c r="EE184" s="11"/>
      <c r="EF184" s="11"/>
      <c r="EG184" s="11"/>
      <c r="EH184" s="11"/>
      <c r="EI184" s="11"/>
      <c r="EJ184" s="11"/>
      <c r="EK184" s="11"/>
      <c r="EL184" s="11"/>
      <c r="EM184" s="11"/>
      <c r="EN184" s="11"/>
      <c r="EO184" s="11"/>
      <c r="EP184" s="11"/>
      <c r="EQ184" s="11"/>
      <c r="ER184" s="11"/>
      <c r="ES184" s="11"/>
      <c r="ET184" s="11"/>
      <c r="EU184" s="11"/>
      <c r="EV184" s="11"/>
      <c r="EW184" s="11"/>
      <c r="EX184" s="11"/>
      <c r="EY184" s="11"/>
      <c r="EZ184" s="11"/>
      <c r="FA184" s="11"/>
      <c r="FB184" s="11"/>
      <c r="FC184" s="11"/>
      <c r="FD184" s="11"/>
      <c r="FE184" s="11"/>
      <c r="FF184" s="11"/>
      <c r="FG184" s="11"/>
      <c r="FH184" s="11"/>
      <c r="FI184" s="11"/>
      <c r="FJ184" s="11"/>
      <c r="FK184" s="11"/>
      <c r="FL184" s="11"/>
      <c r="FM184" s="11"/>
      <c r="FN184" s="11"/>
      <c r="FO184" s="11"/>
      <c r="FP184" s="11"/>
      <c r="FQ184" s="11"/>
      <c r="FR184" s="11"/>
      <c r="FS184" s="11"/>
      <c r="FT184" s="11"/>
      <c r="FU184" s="11"/>
      <c r="FV184" s="11"/>
      <c r="FW184" s="11"/>
      <c r="FX184" s="11"/>
      <c r="FY184" s="11"/>
      <c r="FZ184" s="11"/>
      <c r="GA184" s="11"/>
      <c r="GB184" s="11"/>
      <c r="GC184" s="11"/>
      <c r="GD184" s="11"/>
      <c r="GE184" s="11"/>
      <c r="GF184" s="11"/>
      <c r="GG184" s="11"/>
      <c r="GH184" s="11"/>
      <c r="GI184" s="11"/>
      <c r="GJ184" s="11"/>
      <c r="GK184" s="11"/>
      <c r="GL184" s="11"/>
      <c r="GM184" s="11"/>
      <c r="GN184" s="11"/>
      <c r="GO184" s="11"/>
      <c r="GP184" s="11"/>
      <c r="GQ184" s="11"/>
      <c r="GR184" s="11"/>
      <c r="GS184" s="11"/>
      <c r="GT184" s="11"/>
      <c r="GU184" s="11"/>
      <c r="GV184" s="11"/>
      <c r="GW184" s="11"/>
      <c r="GX184" s="11"/>
      <c r="GY184" s="11"/>
      <c r="GZ184" s="11"/>
      <c r="HA184" s="11"/>
      <c r="HB184" s="11"/>
      <c r="HC184" s="11"/>
      <c r="HD184" s="11"/>
      <c r="HE184" s="11"/>
      <c r="HF184" s="11"/>
      <c r="HG184" s="11"/>
      <c r="HH184" s="11"/>
      <c r="HI184" s="11"/>
      <c r="HJ184" s="11"/>
      <c r="HK184" s="11"/>
      <c r="HL184" s="11"/>
      <c r="HM184" s="11"/>
      <c r="HN184" s="11"/>
      <c r="HO184" s="11"/>
      <c r="HP184" s="11"/>
      <c r="HQ184" s="11"/>
      <c r="HR184" s="11"/>
      <c r="HS184" s="11"/>
      <c r="HT184" s="11"/>
      <c r="HU184" s="11"/>
      <c r="HV184" s="11"/>
      <c r="HW184" s="11"/>
    </row>
    <row r="185" spans="1:231" s="65" customFormat="1" ht="123.75">
      <c r="A185" s="58" t="s">
        <v>145</v>
      </c>
      <c r="B185" s="58" t="s">
        <v>99</v>
      </c>
      <c r="C185" s="58" t="s">
        <v>69</v>
      </c>
      <c r="D185" s="58" t="s">
        <v>73</v>
      </c>
      <c r="E185" s="58" t="s">
        <v>118</v>
      </c>
      <c r="F185" s="59">
        <v>2019005810084</v>
      </c>
      <c r="G185" s="58" t="s">
        <v>322</v>
      </c>
      <c r="H185" s="58" t="s">
        <v>209</v>
      </c>
      <c r="I185" s="58"/>
      <c r="J185" s="58"/>
      <c r="K185" s="58"/>
      <c r="L185" s="58"/>
      <c r="M185" s="58"/>
      <c r="N185" s="58"/>
      <c r="O185" s="58"/>
      <c r="P185" s="6" t="s">
        <v>252</v>
      </c>
      <c r="Q185" s="124">
        <v>100000000</v>
      </c>
      <c r="R185" s="124" t="s">
        <v>528</v>
      </c>
      <c r="S185" s="196" t="s">
        <v>529</v>
      </c>
      <c r="T185" s="124" t="s">
        <v>530</v>
      </c>
      <c r="U185" s="124" t="s">
        <v>531</v>
      </c>
      <c r="V185" s="124" t="s">
        <v>589</v>
      </c>
      <c r="W185" s="124" t="s">
        <v>590</v>
      </c>
      <c r="X185" s="124">
        <v>100000000</v>
      </c>
      <c r="Y185" s="39" t="s">
        <v>526</v>
      </c>
      <c r="Z185" s="39" t="s">
        <v>527</v>
      </c>
      <c r="AA185" s="124" t="s">
        <v>443</v>
      </c>
      <c r="AB185" s="40">
        <f t="shared" si="4"/>
        <v>100000000</v>
      </c>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v>100000000</v>
      </c>
      <c r="BC185" s="61"/>
      <c r="BD185" s="61"/>
      <c r="BE185" s="61"/>
      <c r="BF185" s="61"/>
      <c r="BG185" s="61"/>
      <c r="BH185" s="61"/>
      <c r="BI185" s="61"/>
      <c r="BJ185" s="61"/>
      <c r="BK185" s="61"/>
      <c r="BL185" s="61"/>
      <c r="BM185" s="61"/>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4"/>
      <c r="CM185" s="64"/>
      <c r="CN185" s="64"/>
      <c r="CO185" s="64"/>
      <c r="CP185" s="64"/>
      <c r="CQ185" s="64"/>
      <c r="CR185" s="64"/>
      <c r="CS185" s="64"/>
      <c r="CT185" s="64"/>
      <c r="CU185" s="64"/>
      <c r="CV185" s="64"/>
      <c r="CW185" s="64"/>
      <c r="CX185" s="64"/>
      <c r="CY185" s="64"/>
      <c r="CZ185" s="64"/>
      <c r="DA185" s="64"/>
      <c r="DB185" s="64"/>
      <c r="DC185" s="64"/>
      <c r="DD185" s="64"/>
      <c r="DE185" s="64"/>
      <c r="DF185" s="64"/>
      <c r="DG185" s="64"/>
      <c r="DH185" s="64"/>
      <c r="DI185" s="64"/>
      <c r="DJ185" s="64"/>
      <c r="DK185" s="64"/>
      <c r="DL185" s="64"/>
      <c r="DM185" s="64"/>
      <c r="DN185" s="64"/>
      <c r="DO185" s="64"/>
      <c r="DP185" s="64"/>
      <c r="DQ185" s="64"/>
      <c r="DR185" s="64"/>
      <c r="DS185" s="64"/>
      <c r="DT185" s="64"/>
      <c r="DU185" s="64"/>
      <c r="DV185" s="64"/>
      <c r="DW185" s="64"/>
      <c r="DX185" s="64"/>
      <c r="DY185" s="64"/>
      <c r="DZ185" s="64"/>
      <c r="EA185" s="64"/>
      <c r="EB185" s="64"/>
      <c r="EC185" s="64"/>
      <c r="ED185" s="64"/>
      <c r="EE185" s="64"/>
      <c r="EF185" s="64"/>
      <c r="EG185" s="64"/>
      <c r="EH185" s="64"/>
      <c r="EI185" s="64"/>
      <c r="EJ185" s="64"/>
      <c r="EK185" s="64"/>
      <c r="EL185" s="64"/>
      <c r="EM185" s="64"/>
      <c r="EN185" s="64"/>
      <c r="EO185" s="64"/>
      <c r="EP185" s="64"/>
      <c r="EQ185" s="64"/>
      <c r="ER185" s="64"/>
      <c r="ES185" s="64"/>
      <c r="ET185" s="64"/>
      <c r="EU185" s="64"/>
      <c r="EV185" s="64"/>
      <c r="EW185" s="64"/>
      <c r="EX185" s="64"/>
      <c r="EY185" s="64"/>
      <c r="EZ185" s="64"/>
      <c r="FA185" s="64"/>
      <c r="FB185" s="64"/>
      <c r="FC185" s="64"/>
      <c r="FD185" s="64"/>
      <c r="FE185" s="64"/>
      <c r="FF185" s="64"/>
      <c r="FG185" s="64"/>
      <c r="FH185" s="64"/>
      <c r="FI185" s="64"/>
      <c r="FJ185" s="64"/>
      <c r="FK185" s="64"/>
      <c r="FL185" s="64"/>
      <c r="FM185" s="64"/>
      <c r="FN185" s="64"/>
      <c r="FO185" s="64"/>
      <c r="FP185" s="64"/>
      <c r="FQ185" s="64"/>
      <c r="FR185" s="64"/>
      <c r="FS185" s="64"/>
      <c r="FT185" s="64"/>
      <c r="FU185" s="64"/>
      <c r="FV185" s="64"/>
      <c r="FW185" s="64"/>
      <c r="FX185" s="64"/>
      <c r="FY185" s="64"/>
      <c r="FZ185" s="64"/>
      <c r="GA185" s="64"/>
      <c r="GB185" s="64"/>
      <c r="GC185" s="64"/>
      <c r="GD185" s="64"/>
      <c r="GE185" s="64"/>
      <c r="GF185" s="64"/>
      <c r="GG185" s="64"/>
      <c r="GH185" s="64"/>
      <c r="GI185" s="64"/>
      <c r="GJ185" s="64"/>
      <c r="GK185" s="64"/>
      <c r="GL185" s="64"/>
      <c r="GM185" s="64"/>
      <c r="GN185" s="64"/>
      <c r="GO185" s="64"/>
      <c r="GP185" s="64"/>
      <c r="GQ185" s="64"/>
      <c r="GR185" s="64"/>
      <c r="GS185" s="64"/>
      <c r="GT185" s="64"/>
      <c r="GU185" s="64"/>
      <c r="GV185" s="64"/>
      <c r="GW185" s="64"/>
      <c r="GX185" s="64"/>
      <c r="GY185" s="64"/>
      <c r="GZ185" s="64"/>
      <c r="HA185" s="64"/>
      <c r="HB185" s="64"/>
      <c r="HC185" s="64"/>
      <c r="HD185" s="64"/>
      <c r="HE185" s="64"/>
      <c r="HF185" s="64"/>
      <c r="HG185" s="64"/>
      <c r="HH185" s="64"/>
      <c r="HI185" s="64"/>
      <c r="HJ185" s="64"/>
      <c r="HK185" s="64"/>
      <c r="HL185" s="64"/>
      <c r="HM185" s="64"/>
      <c r="HN185" s="64"/>
      <c r="HO185" s="64"/>
      <c r="HP185" s="64"/>
      <c r="HQ185" s="64"/>
      <c r="HR185" s="64"/>
      <c r="HS185" s="64"/>
      <c r="HT185" s="64"/>
      <c r="HU185" s="64"/>
      <c r="HV185" s="64"/>
      <c r="HW185" s="64"/>
    </row>
    <row r="186" spans="1:231">
      <c r="A186" s="78" t="s">
        <v>145</v>
      </c>
      <c r="B186" s="78" t="s">
        <v>99</v>
      </c>
      <c r="C186" s="78" t="s">
        <v>69</v>
      </c>
      <c r="D186" s="78" t="s">
        <v>73</v>
      </c>
      <c r="E186" s="78" t="s">
        <v>139</v>
      </c>
      <c r="F186" s="83"/>
      <c r="G186" s="80"/>
      <c r="H186" s="80"/>
      <c r="I186" s="80"/>
      <c r="J186" s="80"/>
      <c r="K186" s="80"/>
      <c r="L186" s="80"/>
      <c r="M186" s="80"/>
      <c r="N186" s="80"/>
      <c r="O186" s="80"/>
      <c r="P186" s="7" t="s">
        <v>182</v>
      </c>
      <c r="Q186" s="7"/>
      <c r="R186" s="7"/>
      <c r="S186" s="7"/>
      <c r="T186" s="7"/>
      <c r="U186" s="7"/>
      <c r="V186" s="7"/>
      <c r="W186" s="7"/>
      <c r="X186" s="7"/>
      <c r="Y186" s="7"/>
      <c r="Z186" s="7"/>
      <c r="AA186" s="7"/>
      <c r="AB186" s="40">
        <f t="shared" si="4"/>
        <v>0</v>
      </c>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c r="BM186" s="67"/>
      <c r="BN186" s="67"/>
      <c r="BO186" s="67"/>
      <c r="BP186" s="67"/>
      <c r="BQ186" s="67"/>
      <c r="BR186" s="67"/>
      <c r="BS186" s="67"/>
      <c r="BT186" s="67"/>
      <c r="BU186" s="67"/>
      <c r="BV186" s="67"/>
      <c r="BW186" s="67"/>
      <c r="BX186" s="67"/>
      <c r="BY186" s="67"/>
      <c r="BZ186" s="67"/>
      <c r="CA186" s="67"/>
      <c r="CB186" s="67"/>
      <c r="CC186" s="67"/>
      <c r="CD186" s="67"/>
      <c r="CE186" s="67"/>
      <c r="CF186" s="67"/>
      <c r="CG186" s="67"/>
      <c r="CH186" s="67"/>
      <c r="CI186" s="67"/>
      <c r="CJ186" s="67"/>
      <c r="CK186" s="67"/>
      <c r="CL186" s="42"/>
      <c r="CM186" s="42"/>
      <c r="CN186" s="42"/>
      <c r="CO186" s="42"/>
      <c r="CP186" s="42"/>
      <c r="CQ186" s="42"/>
      <c r="CR186" s="42"/>
      <c r="CS186" s="42"/>
      <c r="CT186" s="42"/>
      <c r="CU186" s="42"/>
      <c r="CV186" s="42"/>
      <c r="CW186" s="42"/>
      <c r="CX186" s="42"/>
      <c r="CY186" s="42"/>
      <c r="CZ186" s="42"/>
      <c r="DA186" s="42"/>
      <c r="DB186" s="42"/>
      <c r="DC186" s="42"/>
      <c r="DD186" s="42"/>
      <c r="DE186" s="42"/>
      <c r="DF186" s="42"/>
      <c r="DG186" s="42"/>
      <c r="DH186" s="42"/>
      <c r="DI186" s="42"/>
      <c r="DJ186" s="42"/>
      <c r="DK186" s="42"/>
      <c r="DL186" s="42"/>
      <c r="DM186" s="42"/>
      <c r="DN186" s="42"/>
      <c r="DO186" s="42"/>
      <c r="DP186" s="42"/>
      <c r="DQ186" s="42"/>
      <c r="DR186" s="42"/>
      <c r="DS186" s="42"/>
      <c r="DT186" s="42"/>
      <c r="DU186" s="42"/>
      <c r="DV186" s="42"/>
      <c r="DW186" s="42"/>
      <c r="DX186" s="42"/>
      <c r="DY186" s="42"/>
      <c r="DZ186" s="42"/>
      <c r="EA186" s="42"/>
      <c r="EB186" s="42"/>
      <c r="EC186" s="42"/>
      <c r="ED186" s="42"/>
      <c r="EE186" s="42"/>
      <c r="EF186" s="42"/>
      <c r="EG186" s="42"/>
      <c r="EH186" s="42"/>
      <c r="EI186" s="42"/>
      <c r="EJ186" s="42"/>
      <c r="EK186" s="42"/>
      <c r="EL186" s="42"/>
      <c r="EM186" s="42"/>
      <c r="EN186" s="42"/>
      <c r="EO186" s="42"/>
      <c r="EP186" s="42"/>
      <c r="EQ186" s="42"/>
      <c r="ER186" s="42"/>
      <c r="ES186" s="42"/>
      <c r="ET186" s="42"/>
      <c r="EU186" s="42"/>
      <c r="EV186" s="42"/>
      <c r="EW186" s="42"/>
      <c r="EX186" s="42"/>
      <c r="EY186" s="42"/>
      <c r="EZ186" s="42"/>
      <c r="FA186" s="42"/>
      <c r="FB186" s="42"/>
      <c r="FC186" s="42"/>
      <c r="FD186" s="42"/>
      <c r="FE186" s="42"/>
      <c r="FF186" s="42"/>
      <c r="FG186" s="42"/>
      <c r="FH186" s="42"/>
      <c r="FI186" s="42"/>
      <c r="FJ186" s="42"/>
      <c r="FK186" s="42"/>
      <c r="FL186" s="42"/>
      <c r="FM186" s="42"/>
      <c r="FN186" s="42"/>
      <c r="FO186" s="42"/>
      <c r="FP186" s="42"/>
      <c r="FQ186" s="42"/>
      <c r="FR186" s="42"/>
      <c r="FS186" s="42"/>
      <c r="FT186" s="42"/>
      <c r="FU186" s="42"/>
      <c r="FV186" s="42"/>
      <c r="FW186" s="42"/>
      <c r="FX186" s="42"/>
      <c r="FY186" s="42"/>
      <c r="FZ186" s="42"/>
      <c r="GA186" s="42"/>
      <c r="GB186" s="42"/>
      <c r="GC186" s="42"/>
      <c r="GD186" s="42"/>
      <c r="GE186" s="42"/>
      <c r="GF186" s="42"/>
      <c r="GG186" s="42"/>
      <c r="GH186" s="42"/>
      <c r="GI186" s="42"/>
      <c r="GJ186" s="42"/>
      <c r="GK186" s="42"/>
      <c r="GL186" s="42"/>
      <c r="GM186" s="42"/>
      <c r="GN186" s="42"/>
      <c r="GO186" s="42"/>
      <c r="GP186" s="42"/>
      <c r="GQ186" s="42"/>
      <c r="GR186" s="42"/>
      <c r="GS186" s="42"/>
      <c r="GT186" s="42"/>
      <c r="GU186" s="42"/>
      <c r="GV186" s="42"/>
      <c r="GW186" s="42"/>
      <c r="GX186" s="42"/>
      <c r="GY186" s="42"/>
      <c r="GZ186" s="42"/>
      <c r="HA186" s="42"/>
      <c r="HB186" s="42"/>
      <c r="HC186" s="42"/>
      <c r="HD186" s="42"/>
      <c r="HE186" s="42"/>
      <c r="HF186" s="42"/>
      <c r="HG186" s="42"/>
      <c r="HH186" s="42"/>
      <c r="HI186" s="42"/>
      <c r="HJ186" s="42"/>
      <c r="HK186" s="42"/>
      <c r="HL186" s="42"/>
      <c r="HM186" s="42"/>
      <c r="HN186" s="42"/>
      <c r="HO186" s="42"/>
      <c r="HP186" s="42"/>
      <c r="HQ186" s="11"/>
      <c r="HR186" s="11"/>
      <c r="HS186" s="11"/>
      <c r="HT186" s="11"/>
      <c r="HU186" s="11"/>
      <c r="HV186" s="11"/>
      <c r="HW186" s="11"/>
    </row>
    <row r="187" spans="1:231" s="65" customFormat="1" ht="67.5">
      <c r="A187" s="58" t="s">
        <v>145</v>
      </c>
      <c r="B187" s="58" t="s">
        <v>99</v>
      </c>
      <c r="C187" s="58" t="s">
        <v>69</v>
      </c>
      <c r="D187" s="58" t="s">
        <v>73</v>
      </c>
      <c r="E187" s="58" t="s">
        <v>139</v>
      </c>
      <c r="F187" s="59">
        <v>2019005810169</v>
      </c>
      <c r="G187" s="58" t="s">
        <v>323</v>
      </c>
      <c r="H187" s="58" t="s">
        <v>209</v>
      </c>
      <c r="I187" s="58"/>
      <c r="J187" s="58"/>
      <c r="K187" s="58"/>
      <c r="L187" s="58"/>
      <c r="M187" s="58"/>
      <c r="N187" s="58"/>
      <c r="O187" s="58"/>
      <c r="P187" s="6" t="s">
        <v>253</v>
      </c>
      <c r="Q187" s="39">
        <f t="shared" si="5"/>
        <v>100000000</v>
      </c>
      <c r="R187" s="39" t="s">
        <v>532</v>
      </c>
      <c r="S187" s="39" t="s">
        <v>533</v>
      </c>
      <c r="T187" s="39" t="s">
        <v>534</v>
      </c>
      <c r="U187" s="39" t="s">
        <v>539</v>
      </c>
      <c r="V187" s="39" t="s">
        <v>589</v>
      </c>
      <c r="W187" s="39" t="s">
        <v>590</v>
      </c>
      <c r="X187" s="39">
        <v>100000000</v>
      </c>
      <c r="Y187" s="39" t="s">
        <v>526</v>
      </c>
      <c r="Z187" s="39" t="s">
        <v>527</v>
      </c>
      <c r="AA187" s="39" t="s">
        <v>443</v>
      </c>
      <c r="AB187" s="40">
        <f t="shared" si="4"/>
        <v>100000000</v>
      </c>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v>100000000</v>
      </c>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c r="BZ187" s="61"/>
      <c r="CA187" s="61"/>
      <c r="CB187" s="61"/>
      <c r="CC187" s="61"/>
      <c r="CD187" s="61"/>
      <c r="CE187" s="61"/>
      <c r="CF187" s="61"/>
      <c r="CG187" s="61"/>
      <c r="CH187" s="61"/>
      <c r="CI187" s="61"/>
      <c r="CJ187" s="61"/>
      <c r="CK187" s="61"/>
      <c r="CL187" s="64"/>
      <c r="CM187" s="64"/>
      <c r="CN187" s="64"/>
      <c r="CO187" s="64"/>
      <c r="CP187" s="64"/>
      <c r="CQ187" s="64"/>
      <c r="CR187" s="64"/>
      <c r="CS187" s="64"/>
      <c r="CT187" s="64"/>
      <c r="CU187" s="64"/>
      <c r="CV187" s="64"/>
      <c r="CW187" s="64"/>
      <c r="CX187" s="64"/>
      <c r="CY187" s="64"/>
      <c r="CZ187" s="64"/>
      <c r="DA187" s="64"/>
      <c r="DB187" s="64"/>
      <c r="DC187" s="64"/>
      <c r="DD187" s="64"/>
      <c r="DE187" s="64"/>
      <c r="DF187" s="64"/>
      <c r="DG187" s="64"/>
      <c r="DH187" s="64"/>
      <c r="DI187" s="64"/>
      <c r="DJ187" s="64"/>
      <c r="DK187" s="64"/>
      <c r="DL187" s="64"/>
      <c r="DM187" s="64"/>
      <c r="DN187" s="64"/>
      <c r="DO187" s="64"/>
      <c r="DP187" s="64"/>
      <c r="DQ187" s="64"/>
      <c r="DR187" s="64"/>
      <c r="DS187" s="64"/>
      <c r="DT187" s="64"/>
      <c r="DU187" s="64"/>
      <c r="DV187" s="64"/>
      <c r="DW187" s="64"/>
      <c r="DX187" s="64"/>
      <c r="DY187" s="64"/>
      <c r="DZ187" s="64"/>
      <c r="EA187" s="64"/>
      <c r="EB187" s="64"/>
      <c r="EC187" s="64"/>
      <c r="ED187" s="64"/>
      <c r="EE187" s="64"/>
      <c r="EF187" s="64"/>
      <c r="EG187" s="64"/>
      <c r="EH187" s="64"/>
      <c r="EI187" s="64"/>
      <c r="EJ187" s="64"/>
      <c r="EK187" s="64"/>
      <c r="EL187" s="64"/>
      <c r="EM187" s="64"/>
      <c r="EN187" s="64"/>
      <c r="EO187" s="64"/>
      <c r="EP187" s="64"/>
      <c r="EQ187" s="64"/>
      <c r="ER187" s="64"/>
      <c r="ES187" s="64"/>
      <c r="ET187" s="64"/>
      <c r="EU187" s="64"/>
      <c r="EV187" s="64"/>
      <c r="EW187" s="64"/>
      <c r="EX187" s="64"/>
      <c r="EY187" s="64"/>
      <c r="EZ187" s="64"/>
      <c r="FA187" s="64"/>
      <c r="FB187" s="64"/>
      <c r="FC187" s="64"/>
      <c r="FD187" s="64"/>
      <c r="FE187" s="64"/>
      <c r="FF187" s="64"/>
      <c r="FG187" s="64"/>
      <c r="FH187" s="64"/>
      <c r="FI187" s="64"/>
      <c r="FJ187" s="64"/>
      <c r="FK187" s="64"/>
      <c r="FL187" s="64"/>
      <c r="FM187" s="64"/>
      <c r="FN187" s="64"/>
      <c r="FO187" s="64"/>
      <c r="FP187" s="64"/>
      <c r="FQ187" s="64"/>
      <c r="FR187" s="64"/>
      <c r="FS187" s="64"/>
      <c r="FT187" s="64"/>
      <c r="FU187" s="64"/>
      <c r="FV187" s="64"/>
      <c r="FW187" s="64"/>
      <c r="FX187" s="64"/>
      <c r="FY187" s="64"/>
      <c r="FZ187" s="64"/>
      <c r="GA187" s="64"/>
      <c r="GB187" s="64"/>
      <c r="GC187" s="64"/>
      <c r="GD187" s="64"/>
      <c r="GE187" s="64"/>
      <c r="GF187" s="64"/>
      <c r="GG187" s="64"/>
      <c r="GH187" s="64"/>
      <c r="GI187" s="64"/>
      <c r="GJ187" s="64"/>
      <c r="GK187" s="64"/>
      <c r="GL187" s="64"/>
      <c r="GM187" s="64"/>
      <c r="GN187" s="64"/>
      <c r="GO187" s="64"/>
      <c r="GP187" s="64"/>
      <c r="GQ187" s="64"/>
      <c r="GR187" s="64"/>
      <c r="GS187" s="64"/>
      <c r="GT187" s="64"/>
      <c r="GU187" s="64"/>
      <c r="GV187" s="64"/>
      <c r="GW187" s="64"/>
      <c r="GX187" s="64"/>
      <c r="GY187" s="64"/>
      <c r="GZ187" s="64"/>
      <c r="HA187" s="64"/>
      <c r="HB187" s="64"/>
      <c r="HC187" s="64"/>
      <c r="HD187" s="64"/>
      <c r="HE187" s="64"/>
      <c r="HF187" s="64"/>
      <c r="HG187" s="64"/>
      <c r="HH187" s="64"/>
      <c r="HI187" s="64"/>
      <c r="HJ187" s="64"/>
      <c r="HK187" s="64"/>
      <c r="HL187" s="64"/>
      <c r="HM187" s="64"/>
      <c r="HN187" s="64"/>
      <c r="HO187" s="64"/>
      <c r="HP187" s="64"/>
      <c r="HQ187" s="64"/>
      <c r="HR187" s="64"/>
      <c r="HS187" s="64"/>
      <c r="HT187" s="64"/>
      <c r="HU187" s="64"/>
      <c r="HV187" s="64"/>
      <c r="HW187" s="64"/>
    </row>
    <row r="188" spans="1:231">
      <c r="A188" s="78" t="s">
        <v>145</v>
      </c>
      <c r="B188" s="78" t="s">
        <v>99</v>
      </c>
      <c r="C188" s="78" t="s">
        <v>69</v>
      </c>
      <c r="D188" s="78" t="s">
        <v>73</v>
      </c>
      <c r="E188" s="78" t="s">
        <v>119</v>
      </c>
      <c r="F188" s="83"/>
      <c r="G188" s="80"/>
      <c r="H188" s="80"/>
      <c r="I188" s="80"/>
      <c r="J188" s="80"/>
      <c r="K188" s="80"/>
      <c r="L188" s="80"/>
      <c r="M188" s="80"/>
      <c r="N188" s="80"/>
      <c r="O188" s="80"/>
      <c r="P188" s="7" t="s">
        <v>254</v>
      </c>
      <c r="Q188" s="7"/>
      <c r="R188" s="7"/>
      <c r="S188" s="7"/>
      <c r="T188" s="7"/>
      <c r="U188" s="7"/>
      <c r="V188" s="7"/>
      <c r="W188" s="7"/>
      <c r="X188" s="7"/>
      <c r="Y188" s="7"/>
      <c r="Z188" s="7"/>
      <c r="AA188" s="7"/>
      <c r="AB188" s="40">
        <f t="shared" si="4"/>
        <v>0</v>
      </c>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c r="BT188" s="67"/>
      <c r="BU188" s="67"/>
      <c r="BV188" s="67"/>
      <c r="BW188" s="67"/>
      <c r="BX188" s="67"/>
      <c r="BY188" s="67"/>
      <c r="BZ188" s="67"/>
      <c r="CA188" s="67"/>
      <c r="CB188" s="67"/>
      <c r="CC188" s="67"/>
      <c r="CD188" s="67"/>
      <c r="CE188" s="67"/>
      <c r="CF188" s="67"/>
      <c r="CG188" s="67"/>
      <c r="CH188" s="67"/>
      <c r="CI188" s="67"/>
      <c r="CJ188" s="67"/>
      <c r="CK188" s="67"/>
      <c r="CL188" s="42"/>
      <c r="CM188" s="42"/>
      <c r="CN188" s="42"/>
      <c r="CO188" s="42"/>
      <c r="CP188" s="42"/>
      <c r="CQ188" s="42"/>
      <c r="CR188" s="42"/>
      <c r="CS188" s="42"/>
      <c r="CT188" s="42"/>
      <c r="CU188" s="42"/>
      <c r="CV188" s="42"/>
      <c r="CW188" s="42"/>
      <c r="CX188" s="42"/>
      <c r="CY188" s="42"/>
      <c r="CZ188" s="42"/>
      <c r="DA188" s="42"/>
      <c r="DB188" s="42"/>
      <c r="DC188" s="42"/>
      <c r="DD188" s="42"/>
      <c r="DE188" s="42"/>
      <c r="DF188" s="42"/>
      <c r="DG188" s="42"/>
      <c r="DH188" s="42"/>
      <c r="DI188" s="42"/>
      <c r="DJ188" s="42"/>
      <c r="DK188" s="42"/>
      <c r="DL188" s="42"/>
      <c r="DM188" s="42"/>
      <c r="DN188" s="42"/>
      <c r="DO188" s="42"/>
      <c r="DP188" s="42"/>
      <c r="DQ188" s="42"/>
      <c r="DR188" s="42"/>
      <c r="DS188" s="42"/>
      <c r="DT188" s="42"/>
      <c r="DU188" s="42"/>
      <c r="DV188" s="42"/>
      <c r="DW188" s="42"/>
      <c r="DX188" s="42"/>
      <c r="DY188" s="42"/>
      <c r="DZ188" s="42"/>
      <c r="EA188" s="42"/>
      <c r="EB188" s="42"/>
      <c r="EC188" s="42"/>
      <c r="ED188" s="42"/>
      <c r="EE188" s="42"/>
      <c r="EF188" s="42"/>
      <c r="EG188" s="42"/>
      <c r="EH188" s="42"/>
      <c r="EI188" s="42"/>
      <c r="EJ188" s="42"/>
      <c r="EK188" s="42"/>
      <c r="EL188" s="42"/>
      <c r="EM188" s="42"/>
      <c r="EN188" s="42"/>
      <c r="EO188" s="42"/>
      <c r="EP188" s="42"/>
      <c r="EQ188" s="42"/>
      <c r="ER188" s="42"/>
      <c r="ES188" s="42"/>
      <c r="ET188" s="42"/>
      <c r="EU188" s="42"/>
      <c r="EV188" s="42"/>
      <c r="EW188" s="42"/>
      <c r="EX188" s="42"/>
      <c r="EY188" s="42"/>
      <c r="EZ188" s="42"/>
      <c r="FA188" s="42"/>
      <c r="FB188" s="42"/>
      <c r="FC188" s="42"/>
      <c r="FD188" s="42"/>
      <c r="FE188" s="42"/>
      <c r="FF188" s="42"/>
      <c r="FG188" s="42"/>
      <c r="FH188" s="42"/>
      <c r="FI188" s="42"/>
      <c r="FJ188" s="42"/>
      <c r="FK188" s="42"/>
      <c r="FL188" s="42"/>
      <c r="FM188" s="42"/>
      <c r="FN188" s="42"/>
      <c r="FO188" s="42"/>
      <c r="FP188" s="42"/>
      <c r="FQ188" s="42"/>
      <c r="FR188" s="42"/>
      <c r="FS188" s="42"/>
      <c r="FT188" s="42"/>
      <c r="FU188" s="42"/>
      <c r="FV188" s="42"/>
      <c r="FW188" s="42"/>
      <c r="FX188" s="42"/>
      <c r="FY188" s="42"/>
      <c r="FZ188" s="42"/>
      <c r="GA188" s="42"/>
      <c r="GB188" s="42"/>
      <c r="GC188" s="42"/>
      <c r="GD188" s="42"/>
      <c r="GE188" s="42"/>
      <c r="GF188" s="42"/>
      <c r="GG188" s="42"/>
      <c r="GH188" s="42"/>
      <c r="GI188" s="42"/>
      <c r="GJ188" s="42"/>
      <c r="GK188" s="42"/>
      <c r="GL188" s="42"/>
      <c r="GM188" s="42"/>
      <c r="GN188" s="42"/>
      <c r="GO188" s="42"/>
      <c r="GP188" s="42"/>
      <c r="GQ188" s="42"/>
      <c r="GR188" s="42"/>
      <c r="GS188" s="42"/>
      <c r="GT188" s="42"/>
      <c r="GU188" s="42"/>
      <c r="GV188" s="42"/>
      <c r="GW188" s="42"/>
      <c r="GX188" s="42"/>
      <c r="GY188" s="42"/>
      <c r="GZ188" s="42"/>
      <c r="HA188" s="42"/>
      <c r="HB188" s="42"/>
      <c r="HC188" s="42"/>
      <c r="HD188" s="42"/>
      <c r="HE188" s="42"/>
      <c r="HF188" s="42"/>
      <c r="HG188" s="42"/>
      <c r="HH188" s="42"/>
      <c r="HI188" s="42"/>
      <c r="HJ188" s="42"/>
      <c r="HK188" s="42"/>
      <c r="HL188" s="42"/>
      <c r="HM188" s="42"/>
      <c r="HN188" s="42"/>
      <c r="HO188" s="42"/>
      <c r="HP188" s="42"/>
      <c r="HQ188" s="11"/>
      <c r="HR188" s="11"/>
      <c r="HS188" s="11"/>
      <c r="HT188" s="11"/>
      <c r="HU188" s="11"/>
      <c r="HV188" s="11"/>
      <c r="HW188" s="11"/>
    </row>
    <row r="189" spans="1:231" s="65" customFormat="1" ht="90">
      <c r="A189" s="58" t="s">
        <v>145</v>
      </c>
      <c r="B189" s="58" t="s">
        <v>99</v>
      </c>
      <c r="C189" s="58" t="s">
        <v>69</v>
      </c>
      <c r="D189" s="58" t="s">
        <v>73</v>
      </c>
      <c r="E189" s="58" t="s">
        <v>119</v>
      </c>
      <c r="F189" s="59">
        <v>2019005810082</v>
      </c>
      <c r="G189" s="58" t="s">
        <v>324</v>
      </c>
      <c r="H189" s="58" t="s">
        <v>209</v>
      </c>
      <c r="I189" s="58"/>
      <c r="J189" s="58"/>
      <c r="K189" s="58"/>
      <c r="L189" s="58"/>
      <c r="M189" s="58"/>
      <c r="N189" s="58"/>
      <c r="O189" s="58"/>
      <c r="P189" s="6" t="s">
        <v>255</v>
      </c>
      <c r="Q189" s="181">
        <v>90000000</v>
      </c>
      <c r="R189" s="181" t="s">
        <v>535</v>
      </c>
      <c r="S189" s="197" t="s">
        <v>536</v>
      </c>
      <c r="T189" s="181" t="s">
        <v>537</v>
      </c>
      <c r="U189" s="181" t="s">
        <v>538</v>
      </c>
      <c r="V189" s="181" t="s">
        <v>589</v>
      </c>
      <c r="W189" s="181" t="s">
        <v>590</v>
      </c>
      <c r="X189" s="181">
        <v>90000000</v>
      </c>
      <c r="Y189" s="39" t="s">
        <v>526</v>
      </c>
      <c r="Z189" s="39" t="s">
        <v>527</v>
      </c>
      <c r="AA189" s="181" t="s">
        <v>443</v>
      </c>
      <c r="AB189" s="40">
        <f t="shared" si="4"/>
        <v>90000000</v>
      </c>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v>90000000</v>
      </c>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4"/>
      <c r="CM189" s="64"/>
      <c r="CN189" s="64"/>
      <c r="CO189" s="64"/>
      <c r="CP189" s="64"/>
      <c r="CQ189" s="64"/>
      <c r="CR189" s="64"/>
      <c r="CS189" s="64"/>
      <c r="CT189" s="64"/>
      <c r="CU189" s="64"/>
      <c r="CV189" s="64"/>
      <c r="CW189" s="64"/>
      <c r="CX189" s="64"/>
      <c r="CY189" s="64"/>
      <c r="CZ189" s="64"/>
      <c r="DA189" s="64"/>
      <c r="DB189" s="64"/>
      <c r="DC189" s="64"/>
      <c r="DD189" s="64"/>
      <c r="DE189" s="64"/>
      <c r="DF189" s="64"/>
      <c r="DG189" s="64"/>
      <c r="DH189" s="64"/>
      <c r="DI189" s="64"/>
      <c r="DJ189" s="64"/>
      <c r="DK189" s="64"/>
      <c r="DL189" s="64"/>
      <c r="DM189" s="64"/>
      <c r="DN189" s="64"/>
      <c r="DO189" s="64"/>
      <c r="DP189" s="64"/>
      <c r="DQ189" s="64"/>
      <c r="DR189" s="64"/>
      <c r="DS189" s="64"/>
      <c r="DT189" s="64"/>
      <c r="DU189" s="64"/>
      <c r="DV189" s="64"/>
      <c r="DW189" s="64"/>
      <c r="DX189" s="64"/>
      <c r="DY189" s="64"/>
      <c r="DZ189" s="64"/>
      <c r="EA189" s="64"/>
      <c r="EB189" s="64"/>
      <c r="EC189" s="64"/>
      <c r="ED189" s="64"/>
      <c r="EE189" s="64"/>
      <c r="EF189" s="64"/>
      <c r="EG189" s="64"/>
      <c r="EH189" s="64"/>
      <c r="EI189" s="64"/>
      <c r="EJ189" s="64"/>
      <c r="EK189" s="64"/>
      <c r="EL189" s="64"/>
      <c r="EM189" s="64"/>
      <c r="EN189" s="64"/>
      <c r="EO189" s="64"/>
      <c r="EP189" s="64"/>
      <c r="EQ189" s="64"/>
      <c r="ER189" s="64"/>
      <c r="ES189" s="64"/>
      <c r="ET189" s="64"/>
      <c r="EU189" s="64"/>
      <c r="EV189" s="64"/>
      <c r="EW189" s="64"/>
      <c r="EX189" s="64"/>
      <c r="EY189" s="64"/>
      <c r="EZ189" s="64"/>
      <c r="FA189" s="64"/>
      <c r="FB189" s="64"/>
      <c r="FC189" s="64"/>
      <c r="FD189" s="64"/>
      <c r="FE189" s="64"/>
      <c r="FF189" s="64"/>
      <c r="FG189" s="64"/>
      <c r="FH189" s="64"/>
      <c r="FI189" s="64"/>
      <c r="FJ189" s="64"/>
      <c r="FK189" s="64"/>
      <c r="FL189" s="64"/>
      <c r="FM189" s="64"/>
      <c r="FN189" s="64"/>
      <c r="FO189" s="64"/>
      <c r="FP189" s="64"/>
      <c r="FQ189" s="64"/>
      <c r="FR189" s="64"/>
      <c r="FS189" s="64"/>
      <c r="FT189" s="64"/>
      <c r="FU189" s="64"/>
      <c r="FV189" s="64"/>
      <c r="FW189" s="64"/>
      <c r="FX189" s="64"/>
      <c r="FY189" s="64"/>
      <c r="FZ189" s="64"/>
      <c r="GA189" s="64"/>
      <c r="GB189" s="64"/>
      <c r="GC189" s="64"/>
      <c r="GD189" s="64"/>
      <c r="GE189" s="64"/>
      <c r="GF189" s="64"/>
      <c r="GG189" s="64"/>
      <c r="GH189" s="64"/>
      <c r="GI189" s="64"/>
      <c r="GJ189" s="64"/>
      <c r="GK189" s="64"/>
      <c r="GL189" s="64"/>
      <c r="GM189" s="64"/>
      <c r="GN189" s="64"/>
      <c r="GO189" s="64"/>
      <c r="GP189" s="64"/>
      <c r="GQ189" s="64"/>
      <c r="GR189" s="64"/>
      <c r="GS189" s="64"/>
      <c r="GT189" s="64"/>
      <c r="GU189" s="64"/>
      <c r="GV189" s="64"/>
      <c r="GW189" s="64"/>
      <c r="GX189" s="64"/>
      <c r="GY189" s="64"/>
      <c r="GZ189" s="64"/>
      <c r="HA189" s="64"/>
      <c r="HB189" s="64"/>
      <c r="HC189" s="64"/>
      <c r="HD189" s="64"/>
      <c r="HE189" s="64"/>
      <c r="HF189" s="64"/>
      <c r="HG189" s="64"/>
      <c r="HH189" s="64"/>
      <c r="HI189" s="64"/>
      <c r="HJ189" s="64"/>
      <c r="HK189" s="64"/>
      <c r="HL189" s="64"/>
      <c r="HM189" s="64"/>
      <c r="HN189" s="64"/>
      <c r="HO189" s="64"/>
      <c r="HP189" s="64"/>
      <c r="HQ189" s="64"/>
      <c r="HR189" s="64"/>
      <c r="HS189" s="64"/>
      <c r="HT189" s="64"/>
      <c r="HU189" s="64"/>
      <c r="HV189" s="64"/>
      <c r="HW189" s="64"/>
    </row>
    <row r="190" spans="1:231">
      <c r="A190" s="70" t="s">
        <v>145</v>
      </c>
      <c r="B190" s="70" t="s">
        <v>99</v>
      </c>
      <c r="C190" s="70" t="s">
        <v>69</v>
      </c>
      <c r="D190" s="70" t="s">
        <v>83</v>
      </c>
      <c r="E190" s="70"/>
      <c r="F190" s="71"/>
      <c r="G190" s="70"/>
      <c r="H190" s="72"/>
      <c r="I190" s="72"/>
      <c r="J190" s="72"/>
      <c r="K190" s="72"/>
      <c r="L190" s="72"/>
      <c r="M190" s="72"/>
      <c r="N190" s="72"/>
      <c r="O190" s="72"/>
      <c r="P190" s="8" t="s">
        <v>183</v>
      </c>
      <c r="Q190" s="8"/>
      <c r="R190" s="8"/>
      <c r="S190" s="8"/>
      <c r="T190" s="8"/>
      <c r="U190" s="8"/>
      <c r="V190" s="8"/>
      <c r="W190" s="8"/>
      <c r="X190" s="8"/>
      <c r="Y190" s="8"/>
      <c r="Z190" s="8"/>
      <c r="AA190" s="8"/>
      <c r="AB190" s="40">
        <f t="shared" si="4"/>
        <v>0</v>
      </c>
      <c r="AC190" s="67"/>
      <c r="AD190" s="67"/>
      <c r="AE190" s="67"/>
      <c r="AF190" s="67"/>
      <c r="AG190" s="67"/>
      <c r="AH190" s="67"/>
      <c r="AI190" s="67"/>
      <c r="AJ190" s="67"/>
      <c r="AK190" s="67"/>
      <c r="AL190" s="67"/>
      <c r="AM190" s="67"/>
      <c r="AN190" s="67"/>
      <c r="AO190" s="67"/>
      <c r="AP190" s="67"/>
      <c r="AQ190" s="67"/>
      <c r="AR190" s="67"/>
      <c r="AS190" s="67"/>
      <c r="AT190" s="67"/>
      <c r="AU190" s="67"/>
      <c r="AV190" s="67"/>
      <c r="AW190" s="67"/>
      <c r="AX190" s="67"/>
      <c r="AY190" s="67"/>
      <c r="AZ190" s="67"/>
      <c r="BA190" s="67"/>
      <c r="BB190" s="67"/>
      <c r="BC190" s="67"/>
      <c r="BD190" s="67"/>
      <c r="BE190" s="67"/>
      <c r="BF190" s="67"/>
      <c r="BG190" s="67"/>
      <c r="BH190" s="67"/>
      <c r="BI190" s="67"/>
      <c r="BJ190" s="67"/>
      <c r="BK190" s="67"/>
      <c r="BL190" s="67"/>
      <c r="BM190" s="67"/>
      <c r="BN190" s="67"/>
      <c r="BO190" s="67"/>
      <c r="BP190" s="67"/>
      <c r="BQ190" s="67"/>
      <c r="BR190" s="67"/>
      <c r="BS190" s="67"/>
      <c r="BT190" s="67"/>
      <c r="BU190" s="67"/>
      <c r="BV190" s="67"/>
      <c r="BW190" s="67"/>
      <c r="BX190" s="67"/>
      <c r="BY190" s="67"/>
      <c r="BZ190" s="67"/>
      <c r="CA190" s="67"/>
      <c r="CB190" s="67"/>
      <c r="CC190" s="67"/>
      <c r="CD190" s="67"/>
      <c r="CE190" s="67"/>
      <c r="CF190" s="67"/>
      <c r="CG190" s="67"/>
      <c r="CH190" s="67"/>
      <c r="CI190" s="67"/>
      <c r="CJ190" s="67"/>
      <c r="CK190" s="67"/>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1"/>
      <c r="EH190" s="11"/>
      <c r="EI190" s="11"/>
      <c r="EJ190" s="11"/>
      <c r="EK190" s="11"/>
      <c r="EL190" s="11"/>
      <c r="EM190" s="11"/>
      <c r="EN190" s="11"/>
      <c r="EO190" s="11"/>
      <c r="EP190" s="11"/>
      <c r="EQ190" s="11"/>
      <c r="ER190" s="11"/>
      <c r="ES190" s="11"/>
      <c r="ET190" s="11"/>
      <c r="EU190" s="11"/>
      <c r="EV190" s="11"/>
      <c r="EW190" s="11"/>
      <c r="EX190" s="11"/>
      <c r="EY190" s="11"/>
      <c r="EZ190" s="11"/>
      <c r="FA190" s="11"/>
      <c r="FB190" s="11"/>
      <c r="FC190" s="11"/>
      <c r="FD190" s="11"/>
      <c r="FE190" s="11"/>
      <c r="FF190" s="11"/>
      <c r="FG190" s="11"/>
      <c r="FH190" s="11"/>
      <c r="FI190" s="11"/>
      <c r="FJ190" s="11"/>
      <c r="FK190" s="11"/>
      <c r="FL190" s="11"/>
      <c r="FM190" s="11"/>
      <c r="FN190" s="11"/>
      <c r="FO190" s="11"/>
      <c r="FP190" s="11"/>
      <c r="FQ190" s="11"/>
      <c r="FR190" s="11"/>
      <c r="FS190" s="11"/>
      <c r="FT190" s="11"/>
      <c r="FU190" s="11"/>
      <c r="FV190" s="11"/>
      <c r="FW190" s="11"/>
      <c r="FX190" s="11"/>
      <c r="FY190" s="11"/>
      <c r="FZ190" s="11"/>
      <c r="GA190" s="11"/>
      <c r="GB190" s="11"/>
      <c r="GC190" s="11"/>
      <c r="GD190" s="11"/>
      <c r="GE190" s="11"/>
      <c r="GF190" s="11"/>
      <c r="GG190" s="11"/>
      <c r="GH190" s="11"/>
      <c r="GI190" s="11"/>
      <c r="GJ190" s="11"/>
      <c r="GK190" s="11"/>
      <c r="GL190" s="11"/>
      <c r="GM190" s="11"/>
      <c r="GN190" s="11"/>
      <c r="GO190" s="11"/>
      <c r="GP190" s="11"/>
      <c r="GQ190" s="11"/>
      <c r="GR190" s="11"/>
      <c r="GS190" s="11"/>
      <c r="GT190" s="11"/>
      <c r="GU190" s="11"/>
      <c r="GV190" s="11"/>
      <c r="GW190" s="11"/>
      <c r="GX190" s="11"/>
      <c r="GY190" s="11"/>
      <c r="GZ190" s="11"/>
      <c r="HA190" s="11"/>
      <c r="HB190" s="11"/>
      <c r="HC190" s="11"/>
      <c r="HD190" s="11"/>
      <c r="HE190" s="11"/>
      <c r="HF190" s="11"/>
      <c r="HG190" s="11"/>
      <c r="HH190" s="11"/>
      <c r="HI190" s="11"/>
      <c r="HJ190" s="11"/>
      <c r="HK190" s="11"/>
      <c r="HL190" s="11"/>
      <c r="HM190" s="11"/>
      <c r="HN190" s="11"/>
      <c r="HO190" s="11"/>
      <c r="HP190" s="11"/>
      <c r="HQ190" s="11"/>
      <c r="HR190" s="11"/>
      <c r="HS190" s="11"/>
      <c r="HT190" s="11"/>
      <c r="HU190" s="11"/>
      <c r="HV190" s="11"/>
      <c r="HW190" s="11"/>
    </row>
    <row r="191" spans="1:231">
      <c r="A191" s="78" t="s">
        <v>145</v>
      </c>
      <c r="B191" s="78" t="s">
        <v>99</v>
      </c>
      <c r="C191" s="78" t="s">
        <v>69</v>
      </c>
      <c r="D191" s="78" t="s">
        <v>83</v>
      </c>
      <c r="E191" s="78" t="s">
        <v>145</v>
      </c>
      <c r="F191" s="83"/>
      <c r="G191" s="80"/>
      <c r="H191" s="80"/>
      <c r="I191" s="80"/>
      <c r="J191" s="80"/>
      <c r="K191" s="80"/>
      <c r="L191" s="80"/>
      <c r="M191" s="80"/>
      <c r="N191" s="80"/>
      <c r="O191" s="80"/>
      <c r="P191" s="7" t="s">
        <v>256</v>
      </c>
      <c r="Q191" s="7"/>
      <c r="R191" s="7"/>
      <c r="S191" s="7"/>
      <c r="T191" s="7"/>
      <c r="U191" s="7"/>
      <c r="V191" s="7"/>
      <c r="W191" s="7"/>
      <c r="X191" s="7"/>
      <c r="Y191" s="7"/>
      <c r="Z191" s="7"/>
      <c r="AA191" s="7"/>
      <c r="AB191" s="40">
        <f t="shared" si="4"/>
        <v>0</v>
      </c>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67"/>
      <c r="BN191" s="67"/>
      <c r="BO191" s="67"/>
      <c r="BP191" s="67"/>
      <c r="BQ191" s="67"/>
      <c r="BR191" s="67"/>
      <c r="BS191" s="67"/>
      <c r="BT191" s="67"/>
      <c r="BU191" s="67"/>
      <c r="BV191" s="67"/>
      <c r="BW191" s="67"/>
      <c r="BX191" s="67"/>
      <c r="BY191" s="67"/>
      <c r="BZ191" s="67"/>
      <c r="CA191" s="67"/>
      <c r="CB191" s="67"/>
      <c r="CC191" s="67"/>
      <c r="CD191" s="67"/>
      <c r="CE191" s="67"/>
      <c r="CF191" s="67"/>
      <c r="CG191" s="67"/>
      <c r="CH191" s="67"/>
      <c r="CI191" s="67"/>
      <c r="CJ191" s="67"/>
      <c r="CK191" s="67"/>
      <c r="CL191" s="42"/>
      <c r="CM191" s="42"/>
      <c r="CN191" s="42"/>
      <c r="CO191" s="42"/>
      <c r="CP191" s="42"/>
      <c r="CQ191" s="42"/>
      <c r="CR191" s="42"/>
      <c r="CS191" s="42"/>
      <c r="CT191" s="42"/>
      <c r="CU191" s="42"/>
      <c r="CV191" s="42"/>
      <c r="CW191" s="42"/>
      <c r="CX191" s="42"/>
      <c r="CY191" s="42"/>
      <c r="CZ191" s="42"/>
      <c r="DA191" s="42"/>
      <c r="DB191" s="42"/>
      <c r="DC191" s="42"/>
      <c r="DD191" s="42"/>
      <c r="DE191" s="42"/>
      <c r="DF191" s="42"/>
      <c r="DG191" s="42"/>
      <c r="DH191" s="42"/>
      <c r="DI191" s="42"/>
      <c r="DJ191" s="42"/>
      <c r="DK191" s="42"/>
      <c r="DL191" s="42"/>
      <c r="DM191" s="42"/>
      <c r="DN191" s="42"/>
      <c r="DO191" s="42"/>
      <c r="DP191" s="42"/>
      <c r="DQ191" s="42"/>
      <c r="DR191" s="42"/>
      <c r="DS191" s="42"/>
      <c r="DT191" s="42"/>
      <c r="DU191" s="42"/>
      <c r="DV191" s="42"/>
      <c r="DW191" s="42"/>
      <c r="DX191" s="42"/>
      <c r="DY191" s="42"/>
      <c r="DZ191" s="42"/>
      <c r="EA191" s="42"/>
      <c r="EB191" s="42"/>
      <c r="EC191" s="42"/>
      <c r="ED191" s="42"/>
      <c r="EE191" s="42"/>
      <c r="EF191" s="42"/>
      <c r="EG191" s="42"/>
      <c r="EH191" s="42"/>
      <c r="EI191" s="42"/>
      <c r="EJ191" s="42"/>
      <c r="EK191" s="42"/>
      <c r="EL191" s="42"/>
      <c r="EM191" s="42"/>
      <c r="EN191" s="42"/>
      <c r="EO191" s="42"/>
      <c r="EP191" s="42"/>
      <c r="EQ191" s="42"/>
      <c r="ER191" s="42"/>
      <c r="ES191" s="42"/>
      <c r="ET191" s="42"/>
      <c r="EU191" s="42"/>
      <c r="EV191" s="42"/>
      <c r="EW191" s="42"/>
      <c r="EX191" s="42"/>
      <c r="EY191" s="42"/>
      <c r="EZ191" s="42"/>
      <c r="FA191" s="42"/>
      <c r="FB191" s="42"/>
      <c r="FC191" s="42"/>
      <c r="FD191" s="42"/>
      <c r="FE191" s="42"/>
      <c r="FF191" s="42"/>
      <c r="FG191" s="42"/>
      <c r="FH191" s="42"/>
      <c r="FI191" s="42"/>
      <c r="FJ191" s="42"/>
      <c r="FK191" s="42"/>
      <c r="FL191" s="42"/>
      <c r="FM191" s="42"/>
      <c r="FN191" s="42"/>
      <c r="FO191" s="42"/>
      <c r="FP191" s="42"/>
      <c r="FQ191" s="42"/>
      <c r="FR191" s="42"/>
      <c r="FS191" s="42"/>
      <c r="FT191" s="42"/>
      <c r="FU191" s="42"/>
      <c r="FV191" s="42"/>
      <c r="FW191" s="42"/>
      <c r="FX191" s="42"/>
      <c r="FY191" s="42"/>
      <c r="FZ191" s="42"/>
      <c r="GA191" s="42"/>
      <c r="GB191" s="42"/>
      <c r="GC191" s="42"/>
      <c r="GD191" s="42"/>
      <c r="GE191" s="42"/>
      <c r="GF191" s="42"/>
      <c r="GG191" s="42"/>
      <c r="GH191" s="42"/>
      <c r="GI191" s="42"/>
      <c r="GJ191" s="42"/>
      <c r="GK191" s="42"/>
      <c r="GL191" s="42"/>
      <c r="GM191" s="42"/>
      <c r="GN191" s="42"/>
      <c r="GO191" s="42"/>
      <c r="GP191" s="42"/>
      <c r="GQ191" s="42"/>
      <c r="GR191" s="42"/>
      <c r="GS191" s="42"/>
      <c r="GT191" s="42"/>
      <c r="GU191" s="42"/>
      <c r="GV191" s="42"/>
      <c r="GW191" s="42"/>
      <c r="GX191" s="42"/>
      <c r="GY191" s="42"/>
      <c r="GZ191" s="42"/>
      <c r="HA191" s="42"/>
      <c r="HB191" s="42"/>
      <c r="HC191" s="42"/>
      <c r="HD191" s="42"/>
      <c r="HE191" s="42"/>
      <c r="HF191" s="42"/>
      <c r="HG191" s="42"/>
      <c r="HH191" s="42"/>
      <c r="HI191" s="42"/>
      <c r="HJ191" s="42"/>
      <c r="HK191" s="42"/>
      <c r="HL191" s="42"/>
      <c r="HM191" s="42"/>
      <c r="HN191" s="42"/>
      <c r="HO191" s="42"/>
      <c r="HP191" s="42"/>
      <c r="HQ191" s="11"/>
      <c r="HR191" s="11"/>
      <c r="HS191" s="11"/>
      <c r="HT191" s="11"/>
      <c r="HU191" s="11"/>
      <c r="HV191" s="11"/>
      <c r="HW191" s="11"/>
    </row>
    <row r="192" spans="1:231" s="65" customFormat="1" ht="101.25">
      <c r="A192" s="58" t="s">
        <v>145</v>
      </c>
      <c r="B192" s="58" t="s">
        <v>99</v>
      </c>
      <c r="C192" s="58" t="s">
        <v>69</v>
      </c>
      <c r="D192" s="58" t="s">
        <v>83</v>
      </c>
      <c r="E192" s="58" t="s">
        <v>145</v>
      </c>
      <c r="F192" s="59">
        <v>2019005810083</v>
      </c>
      <c r="G192" s="58" t="s">
        <v>325</v>
      </c>
      <c r="H192" s="58" t="s">
        <v>209</v>
      </c>
      <c r="I192" s="58"/>
      <c r="J192" s="58"/>
      <c r="K192" s="58"/>
      <c r="L192" s="58"/>
      <c r="M192" s="58"/>
      <c r="N192" s="58"/>
      <c r="O192" s="58"/>
      <c r="P192" s="6" t="s">
        <v>257</v>
      </c>
      <c r="Q192" s="39">
        <f t="shared" si="5"/>
        <v>100000000</v>
      </c>
      <c r="R192" s="39" t="s">
        <v>540</v>
      </c>
      <c r="S192" s="195" t="s">
        <v>541</v>
      </c>
      <c r="T192" s="39" t="s">
        <v>542</v>
      </c>
      <c r="U192" s="39" t="s">
        <v>538</v>
      </c>
      <c r="V192" s="39" t="s">
        <v>589</v>
      </c>
      <c r="W192" s="39" t="s">
        <v>590</v>
      </c>
      <c r="X192" s="39">
        <v>100000000</v>
      </c>
      <c r="Y192" s="39" t="s">
        <v>526</v>
      </c>
      <c r="Z192" s="39"/>
      <c r="AA192" s="39"/>
      <c r="AB192" s="40">
        <f t="shared" si="4"/>
        <v>100000000</v>
      </c>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v>100000000</v>
      </c>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4"/>
      <c r="CM192" s="64"/>
      <c r="CN192" s="64"/>
      <c r="CO192" s="64"/>
      <c r="CP192" s="64"/>
      <c r="CQ192" s="64"/>
      <c r="CR192" s="64"/>
      <c r="CS192" s="64"/>
      <c r="CT192" s="64"/>
      <c r="CU192" s="64"/>
      <c r="CV192" s="64"/>
      <c r="CW192" s="64"/>
      <c r="CX192" s="64"/>
      <c r="CY192" s="64"/>
      <c r="CZ192" s="64"/>
      <c r="DA192" s="64"/>
      <c r="DB192" s="64"/>
      <c r="DC192" s="64"/>
      <c r="DD192" s="64"/>
      <c r="DE192" s="64"/>
      <c r="DF192" s="64"/>
      <c r="DG192" s="64"/>
      <c r="DH192" s="64"/>
      <c r="DI192" s="64"/>
      <c r="DJ192" s="64"/>
      <c r="DK192" s="64"/>
      <c r="DL192" s="64"/>
      <c r="DM192" s="64"/>
      <c r="DN192" s="64"/>
      <c r="DO192" s="64"/>
      <c r="DP192" s="64"/>
      <c r="DQ192" s="64"/>
      <c r="DR192" s="64"/>
      <c r="DS192" s="64"/>
      <c r="DT192" s="64"/>
      <c r="DU192" s="64"/>
      <c r="DV192" s="64"/>
      <c r="DW192" s="64"/>
      <c r="DX192" s="64"/>
      <c r="DY192" s="64"/>
      <c r="DZ192" s="64"/>
      <c r="EA192" s="64"/>
      <c r="EB192" s="64"/>
      <c r="EC192" s="64"/>
      <c r="ED192" s="64"/>
      <c r="EE192" s="64"/>
      <c r="EF192" s="64"/>
      <c r="EG192" s="64"/>
      <c r="EH192" s="64"/>
      <c r="EI192" s="64"/>
      <c r="EJ192" s="64"/>
      <c r="EK192" s="64"/>
      <c r="EL192" s="64"/>
      <c r="EM192" s="64"/>
      <c r="EN192" s="64"/>
      <c r="EO192" s="64"/>
      <c r="EP192" s="64"/>
      <c r="EQ192" s="64"/>
      <c r="ER192" s="64"/>
      <c r="ES192" s="64"/>
      <c r="ET192" s="64"/>
      <c r="EU192" s="64"/>
      <c r="EV192" s="64"/>
      <c r="EW192" s="64"/>
      <c r="EX192" s="64"/>
      <c r="EY192" s="64"/>
      <c r="EZ192" s="64"/>
      <c r="FA192" s="64"/>
      <c r="FB192" s="64"/>
      <c r="FC192" s="64"/>
      <c r="FD192" s="64"/>
      <c r="FE192" s="64"/>
      <c r="FF192" s="64"/>
      <c r="FG192" s="64"/>
      <c r="FH192" s="64"/>
      <c r="FI192" s="64"/>
      <c r="FJ192" s="64"/>
      <c r="FK192" s="64"/>
      <c r="FL192" s="64"/>
      <c r="FM192" s="64"/>
      <c r="FN192" s="64"/>
      <c r="FO192" s="64"/>
      <c r="FP192" s="64"/>
      <c r="FQ192" s="64"/>
      <c r="FR192" s="64"/>
      <c r="FS192" s="64"/>
      <c r="FT192" s="64"/>
      <c r="FU192" s="64"/>
      <c r="FV192" s="64"/>
      <c r="FW192" s="64"/>
      <c r="FX192" s="64"/>
      <c r="FY192" s="64"/>
      <c r="FZ192" s="64"/>
      <c r="GA192" s="64"/>
      <c r="GB192" s="64"/>
      <c r="GC192" s="64"/>
      <c r="GD192" s="64"/>
      <c r="GE192" s="64"/>
      <c r="GF192" s="64"/>
      <c r="GG192" s="64"/>
      <c r="GH192" s="64"/>
      <c r="GI192" s="64"/>
      <c r="GJ192" s="64"/>
      <c r="GK192" s="64"/>
      <c r="GL192" s="64"/>
      <c r="GM192" s="64"/>
      <c r="GN192" s="64"/>
      <c r="GO192" s="64"/>
      <c r="GP192" s="64"/>
      <c r="GQ192" s="64"/>
      <c r="GR192" s="64"/>
      <c r="GS192" s="64"/>
      <c r="GT192" s="64"/>
      <c r="GU192" s="64"/>
      <c r="GV192" s="64"/>
      <c r="GW192" s="64"/>
      <c r="GX192" s="64"/>
      <c r="GY192" s="64"/>
      <c r="GZ192" s="64"/>
      <c r="HA192" s="64"/>
      <c r="HB192" s="64"/>
      <c r="HC192" s="64"/>
      <c r="HD192" s="64"/>
      <c r="HE192" s="64"/>
      <c r="HF192" s="64"/>
      <c r="HG192" s="64"/>
      <c r="HH192" s="64"/>
      <c r="HI192" s="64"/>
      <c r="HJ192" s="64"/>
      <c r="HK192" s="64"/>
      <c r="HL192" s="64"/>
      <c r="HM192" s="64"/>
      <c r="HN192" s="64"/>
      <c r="HO192" s="64"/>
      <c r="HP192" s="64"/>
      <c r="HQ192" s="64"/>
      <c r="HR192" s="64"/>
      <c r="HS192" s="64"/>
      <c r="HT192" s="64"/>
      <c r="HU192" s="64"/>
      <c r="HV192" s="64"/>
      <c r="HW192" s="64"/>
    </row>
    <row r="193" spans="1:231">
      <c r="A193" s="70" t="s">
        <v>145</v>
      </c>
      <c r="B193" s="70" t="s">
        <v>99</v>
      </c>
      <c r="C193" s="70" t="s">
        <v>69</v>
      </c>
      <c r="D193" s="70" t="s">
        <v>134</v>
      </c>
      <c r="E193" s="70"/>
      <c r="F193" s="71"/>
      <c r="G193" s="72"/>
      <c r="H193" s="72"/>
      <c r="I193" s="72"/>
      <c r="J193" s="72"/>
      <c r="K193" s="72"/>
      <c r="L193" s="72"/>
      <c r="M193" s="72"/>
      <c r="N193" s="72"/>
      <c r="O193" s="72"/>
      <c r="P193" s="8" t="s">
        <v>258</v>
      </c>
      <c r="Q193" s="8"/>
      <c r="R193" s="8"/>
      <c r="S193" s="8"/>
      <c r="T193" s="8"/>
      <c r="U193" s="8"/>
      <c r="V193" s="8"/>
      <c r="W193" s="8"/>
      <c r="X193" s="8"/>
      <c r="Y193" s="8"/>
      <c r="Z193" s="8"/>
      <c r="AA193" s="8"/>
      <c r="AB193" s="40">
        <f t="shared" si="4"/>
        <v>0</v>
      </c>
      <c r="AC193" s="67"/>
      <c r="AD193" s="67"/>
      <c r="AE193" s="67"/>
      <c r="AF193" s="67"/>
      <c r="AG193" s="67"/>
      <c r="AH193" s="67"/>
      <c r="AI193" s="67"/>
      <c r="AJ193" s="67"/>
      <c r="AK193" s="67"/>
      <c r="AL193" s="67"/>
      <c r="AM193" s="67"/>
      <c r="AN193" s="67"/>
      <c r="AO193" s="67"/>
      <c r="AP193" s="67"/>
      <c r="AQ193" s="67"/>
      <c r="AR193" s="67"/>
      <c r="AS193" s="67"/>
      <c r="AT193" s="67"/>
      <c r="AU193" s="67"/>
      <c r="AV193" s="67"/>
      <c r="AW193" s="67"/>
      <c r="AX193" s="67"/>
      <c r="AY193" s="67"/>
      <c r="AZ193" s="67"/>
      <c r="BA193" s="67"/>
      <c r="BB193" s="67"/>
      <c r="BC193" s="67"/>
      <c r="BD193" s="67"/>
      <c r="BE193" s="67"/>
      <c r="BF193" s="67"/>
      <c r="BG193" s="67"/>
      <c r="BH193" s="67"/>
      <c r="BI193" s="67"/>
      <c r="BJ193" s="67"/>
      <c r="BK193" s="67"/>
      <c r="BL193" s="67"/>
      <c r="BM193" s="67"/>
      <c r="BN193" s="67"/>
      <c r="BO193" s="67"/>
      <c r="BP193" s="67"/>
      <c r="BQ193" s="67"/>
      <c r="BR193" s="67"/>
      <c r="BS193" s="67"/>
      <c r="BT193" s="67"/>
      <c r="BU193" s="67"/>
      <c r="BV193" s="67"/>
      <c r="BW193" s="67"/>
      <c r="BX193" s="67"/>
      <c r="BY193" s="67"/>
      <c r="BZ193" s="67"/>
      <c r="CA193" s="67"/>
      <c r="CB193" s="67"/>
      <c r="CC193" s="67"/>
      <c r="CD193" s="67"/>
      <c r="CE193" s="67"/>
      <c r="CF193" s="67"/>
      <c r="CG193" s="67"/>
      <c r="CH193" s="67"/>
      <c r="CI193" s="67"/>
      <c r="CJ193" s="67"/>
      <c r="CK193" s="67"/>
      <c r="CL193" s="42"/>
      <c r="CM193" s="42"/>
      <c r="CN193" s="42"/>
      <c r="CO193" s="42"/>
      <c r="CP193" s="42"/>
      <c r="CQ193" s="42"/>
      <c r="CR193" s="42"/>
      <c r="CS193" s="42"/>
      <c r="CT193" s="42"/>
      <c r="CU193" s="42"/>
      <c r="CV193" s="42"/>
      <c r="CW193" s="42"/>
      <c r="CX193" s="42"/>
      <c r="CY193" s="42"/>
      <c r="CZ193" s="42"/>
      <c r="DA193" s="42"/>
      <c r="DB193" s="42"/>
      <c r="DC193" s="42"/>
      <c r="DD193" s="42"/>
      <c r="DE193" s="42"/>
      <c r="DF193" s="42"/>
      <c r="DG193" s="42"/>
      <c r="DH193" s="42"/>
      <c r="DI193" s="42"/>
      <c r="DJ193" s="42"/>
      <c r="DK193" s="42"/>
      <c r="DL193" s="42"/>
      <c r="DM193" s="42"/>
      <c r="DN193" s="42"/>
      <c r="DO193" s="42"/>
      <c r="DP193" s="42"/>
      <c r="DQ193" s="42"/>
      <c r="DR193" s="42"/>
      <c r="DS193" s="42"/>
      <c r="DT193" s="42"/>
      <c r="DU193" s="42"/>
      <c r="DV193" s="42"/>
      <c r="DW193" s="42"/>
      <c r="DX193" s="42"/>
      <c r="DY193" s="42"/>
      <c r="DZ193" s="42"/>
      <c r="EA193" s="42"/>
      <c r="EB193" s="42"/>
      <c r="EC193" s="42"/>
      <c r="ED193" s="42"/>
      <c r="EE193" s="42"/>
      <c r="EF193" s="42"/>
      <c r="EG193" s="42"/>
      <c r="EH193" s="42"/>
      <c r="EI193" s="42"/>
      <c r="EJ193" s="42"/>
      <c r="EK193" s="42"/>
      <c r="EL193" s="42"/>
      <c r="EM193" s="42"/>
      <c r="EN193" s="42"/>
      <c r="EO193" s="42"/>
      <c r="EP193" s="42"/>
      <c r="EQ193" s="42"/>
      <c r="ER193" s="42"/>
      <c r="ES193" s="42"/>
      <c r="ET193" s="42"/>
      <c r="EU193" s="42"/>
      <c r="EV193" s="42"/>
      <c r="EW193" s="42"/>
      <c r="EX193" s="42"/>
      <c r="EY193" s="42"/>
      <c r="EZ193" s="42"/>
      <c r="FA193" s="42"/>
      <c r="FB193" s="42"/>
      <c r="FC193" s="42"/>
      <c r="FD193" s="42"/>
      <c r="FE193" s="42"/>
      <c r="FF193" s="42"/>
      <c r="FG193" s="42"/>
      <c r="FH193" s="42"/>
      <c r="FI193" s="42"/>
      <c r="FJ193" s="42"/>
      <c r="FK193" s="42"/>
      <c r="FL193" s="42"/>
      <c r="FM193" s="42"/>
      <c r="FN193" s="42"/>
      <c r="FO193" s="42"/>
      <c r="FP193" s="42"/>
      <c r="FQ193" s="42"/>
      <c r="FR193" s="42"/>
      <c r="FS193" s="42"/>
      <c r="FT193" s="42"/>
      <c r="FU193" s="42"/>
      <c r="FV193" s="42"/>
      <c r="FW193" s="42"/>
      <c r="FX193" s="42"/>
      <c r="FY193" s="42"/>
      <c r="FZ193" s="42"/>
      <c r="GA193" s="42"/>
      <c r="GB193" s="42"/>
      <c r="GC193" s="42"/>
      <c r="GD193" s="42"/>
      <c r="GE193" s="42"/>
      <c r="GF193" s="42"/>
      <c r="GG193" s="42"/>
      <c r="GH193" s="42"/>
      <c r="GI193" s="42"/>
      <c r="GJ193" s="42"/>
      <c r="GK193" s="42"/>
      <c r="GL193" s="42"/>
      <c r="GM193" s="42"/>
      <c r="GN193" s="42"/>
      <c r="GO193" s="42"/>
      <c r="GP193" s="42"/>
      <c r="GQ193" s="42"/>
      <c r="GR193" s="42"/>
      <c r="GS193" s="42"/>
      <c r="GT193" s="42"/>
      <c r="GU193" s="42"/>
      <c r="GV193" s="42"/>
      <c r="GW193" s="42"/>
      <c r="GX193" s="42"/>
      <c r="GY193" s="42"/>
      <c r="GZ193" s="42"/>
      <c r="HA193" s="42"/>
      <c r="HB193" s="42"/>
      <c r="HC193" s="42"/>
      <c r="HD193" s="42"/>
      <c r="HE193" s="42"/>
      <c r="HF193" s="42"/>
      <c r="HG193" s="42"/>
      <c r="HH193" s="42"/>
      <c r="HI193" s="42"/>
      <c r="HJ193" s="42"/>
      <c r="HK193" s="42"/>
      <c r="HL193" s="42"/>
      <c r="HM193" s="42"/>
      <c r="HN193" s="42"/>
      <c r="HO193" s="42"/>
      <c r="HP193" s="42"/>
      <c r="HQ193" s="42"/>
      <c r="HR193" s="42"/>
      <c r="HS193" s="42"/>
      <c r="HT193" s="42"/>
      <c r="HU193" s="42"/>
      <c r="HV193" s="42"/>
      <c r="HW193" s="42"/>
    </row>
    <row r="194" spans="1:231">
      <c r="A194" s="78" t="s">
        <v>145</v>
      </c>
      <c r="B194" s="78" t="s">
        <v>99</v>
      </c>
      <c r="C194" s="78" t="s">
        <v>69</v>
      </c>
      <c r="D194" s="78" t="s">
        <v>134</v>
      </c>
      <c r="E194" s="78" t="s">
        <v>75</v>
      </c>
      <c r="F194" s="83"/>
      <c r="G194" s="80"/>
      <c r="H194" s="80"/>
      <c r="I194" s="80"/>
      <c r="J194" s="80"/>
      <c r="K194" s="80"/>
      <c r="L194" s="80"/>
      <c r="M194" s="80"/>
      <c r="N194" s="80"/>
      <c r="O194" s="80"/>
      <c r="P194" s="7" t="s">
        <v>259</v>
      </c>
      <c r="Q194" s="7"/>
      <c r="R194" s="7"/>
      <c r="S194" s="7"/>
      <c r="T194" s="7"/>
      <c r="U194" s="7"/>
      <c r="V194" s="7"/>
      <c r="W194" s="7"/>
      <c r="X194" s="7"/>
      <c r="Y194" s="7"/>
      <c r="Z194" s="7"/>
      <c r="AA194" s="7"/>
      <c r="AB194" s="40">
        <f t="shared" si="4"/>
        <v>0</v>
      </c>
      <c r="AC194" s="67"/>
      <c r="AD194" s="67"/>
      <c r="AE194" s="67"/>
      <c r="AF194" s="67"/>
      <c r="AG194" s="67"/>
      <c r="AH194" s="67"/>
      <c r="AI194" s="67"/>
      <c r="AJ194" s="67"/>
      <c r="AK194" s="67"/>
      <c r="AL194" s="67"/>
      <c r="AM194" s="67"/>
      <c r="AN194" s="67"/>
      <c r="AO194" s="67"/>
      <c r="AP194" s="67"/>
      <c r="AQ194" s="67"/>
      <c r="AR194" s="67"/>
      <c r="AS194" s="67"/>
      <c r="AT194" s="67"/>
      <c r="AU194" s="67"/>
      <c r="AV194" s="67"/>
      <c r="AW194" s="67"/>
      <c r="AX194" s="67"/>
      <c r="AY194" s="67"/>
      <c r="AZ194" s="67"/>
      <c r="BA194" s="67"/>
      <c r="BB194" s="67"/>
      <c r="BC194" s="67"/>
      <c r="BD194" s="67"/>
      <c r="BE194" s="67"/>
      <c r="BF194" s="67"/>
      <c r="BG194" s="67"/>
      <c r="BH194" s="67"/>
      <c r="BI194" s="67"/>
      <c r="BJ194" s="67"/>
      <c r="BK194" s="67"/>
      <c r="BL194" s="67"/>
      <c r="BM194" s="67"/>
      <c r="BN194" s="67"/>
      <c r="BO194" s="67"/>
      <c r="BP194" s="67"/>
      <c r="BQ194" s="67"/>
      <c r="BR194" s="67"/>
      <c r="BS194" s="67"/>
      <c r="BT194" s="67"/>
      <c r="BU194" s="67"/>
      <c r="BV194" s="67"/>
      <c r="BW194" s="67"/>
      <c r="BX194" s="67"/>
      <c r="BY194" s="67"/>
      <c r="BZ194" s="67"/>
      <c r="CA194" s="67"/>
      <c r="CB194" s="67"/>
      <c r="CC194" s="67"/>
      <c r="CD194" s="67"/>
      <c r="CE194" s="67"/>
      <c r="CF194" s="67"/>
      <c r="CG194" s="67"/>
      <c r="CH194" s="67"/>
      <c r="CI194" s="67"/>
      <c r="CJ194" s="67"/>
      <c r="CK194" s="67"/>
      <c r="CL194" s="42"/>
      <c r="CM194" s="42"/>
      <c r="CN194" s="42"/>
      <c r="CO194" s="42"/>
      <c r="CP194" s="42"/>
      <c r="CQ194" s="42"/>
      <c r="CR194" s="42"/>
      <c r="CS194" s="42"/>
      <c r="CT194" s="42"/>
      <c r="CU194" s="42"/>
      <c r="CV194" s="42"/>
      <c r="CW194" s="42"/>
      <c r="CX194" s="42"/>
      <c r="CY194" s="42"/>
      <c r="CZ194" s="42"/>
      <c r="DA194" s="42"/>
      <c r="DB194" s="42"/>
      <c r="DC194" s="42"/>
      <c r="DD194" s="42"/>
      <c r="DE194" s="42"/>
      <c r="DF194" s="42"/>
      <c r="DG194" s="42"/>
      <c r="DH194" s="42"/>
      <c r="DI194" s="42"/>
      <c r="DJ194" s="42"/>
      <c r="DK194" s="42"/>
      <c r="DL194" s="42"/>
      <c r="DM194" s="42"/>
      <c r="DN194" s="42"/>
      <c r="DO194" s="42"/>
      <c r="DP194" s="42"/>
      <c r="DQ194" s="42"/>
      <c r="DR194" s="42"/>
      <c r="DS194" s="42"/>
      <c r="DT194" s="42"/>
      <c r="DU194" s="42"/>
      <c r="DV194" s="42"/>
      <c r="DW194" s="42"/>
      <c r="DX194" s="42"/>
      <c r="DY194" s="42"/>
      <c r="DZ194" s="42"/>
      <c r="EA194" s="42"/>
      <c r="EB194" s="42"/>
      <c r="EC194" s="42"/>
      <c r="ED194" s="42"/>
      <c r="EE194" s="42"/>
      <c r="EF194" s="42"/>
      <c r="EG194" s="42"/>
      <c r="EH194" s="42"/>
      <c r="EI194" s="42"/>
      <c r="EJ194" s="42"/>
      <c r="EK194" s="42"/>
      <c r="EL194" s="42"/>
      <c r="EM194" s="42"/>
      <c r="EN194" s="42"/>
      <c r="EO194" s="42"/>
      <c r="EP194" s="42"/>
      <c r="EQ194" s="42"/>
      <c r="ER194" s="42"/>
      <c r="ES194" s="42"/>
      <c r="ET194" s="42"/>
      <c r="EU194" s="42"/>
      <c r="EV194" s="42"/>
      <c r="EW194" s="42"/>
      <c r="EX194" s="42"/>
      <c r="EY194" s="42"/>
      <c r="EZ194" s="42"/>
      <c r="FA194" s="42"/>
      <c r="FB194" s="42"/>
      <c r="FC194" s="42"/>
      <c r="FD194" s="42"/>
      <c r="FE194" s="42"/>
      <c r="FF194" s="42"/>
      <c r="FG194" s="42"/>
      <c r="FH194" s="42"/>
      <c r="FI194" s="42"/>
      <c r="FJ194" s="42"/>
      <c r="FK194" s="42"/>
      <c r="FL194" s="42"/>
      <c r="FM194" s="42"/>
      <c r="FN194" s="42"/>
      <c r="FO194" s="42"/>
      <c r="FP194" s="42"/>
      <c r="FQ194" s="42"/>
      <c r="FR194" s="42"/>
      <c r="FS194" s="42"/>
      <c r="FT194" s="42"/>
      <c r="FU194" s="42"/>
      <c r="FV194" s="42"/>
      <c r="FW194" s="42"/>
      <c r="FX194" s="42"/>
      <c r="FY194" s="42"/>
      <c r="FZ194" s="42"/>
      <c r="GA194" s="42"/>
      <c r="GB194" s="42"/>
      <c r="GC194" s="42"/>
      <c r="GD194" s="42"/>
      <c r="GE194" s="42"/>
      <c r="GF194" s="42"/>
      <c r="GG194" s="42"/>
      <c r="GH194" s="42"/>
      <c r="GI194" s="42"/>
      <c r="GJ194" s="42"/>
      <c r="GK194" s="42"/>
      <c r="GL194" s="42"/>
      <c r="GM194" s="42"/>
      <c r="GN194" s="42"/>
      <c r="GO194" s="42"/>
      <c r="GP194" s="42"/>
      <c r="GQ194" s="42"/>
      <c r="GR194" s="42"/>
      <c r="GS194" s="42"/>
      <c r="GT194" s="42"/>
      <c r="GU194" s="42"/>
      <c r="GV194" s="42"/>
      <c r="GW194" s="42"/>
      <c r="GX194" s="42"/>
      <c r="GY194" s="42"/>
      <c r="GZ194" s="42"/>
      <c r="HA194" s="42"/>
      <c r="HB194" s="42"/>
      <c r="HC194" s="42"/>
      <c r="HD194" s="42"/>
      <c r="HE194" s="42"/>
      <c r="HF194" s="42"/>
      <c r="HG194" s="42"/>
      <c r="HH194" s="42"/>
      <c r="HI194" s="42"/>
      <c r="HJ194" s="42"/>
      <c r="HK194" s="42"/>
      <c r="HL194" s="42"/>
      <c r="HM194" s="42"/>
      <c r="HN194" s="42"/>
      <c r="HO194" s="42"/>
      <c r="HP194" s="42"/>
      <c r="HQ194" s="11"/>
      <c r="HR194" s="11"/>
      <c r="HS194" s="11"/>
      <c r="HT194" s="11"/>
      <c r="HU194" s="11"/>
      <c r="HV194" s="11"/>
      <c r="HW194" s="11"/>
    </row>
    <row r="195" spans="1:231" s="65" customFormat="1" ht="326.25">
      <c r="A195" s="58" t="s">
        <v>145</v>
      </c>
      <c r="B195" s="58" t="s">
        <v>99</v>
      </c>
      <c r="C195" s="58" t="s">
        <v>69</v>
      </c>
      <c r="D195" s="58" t="s">
        <v>134</v>
      </c>
      <c r="E195" s="58" t="s">
        <v>75</v>
      </c>
      <c r="F195" s="59">
        <v>2019005810092</v>
      </c>
      <c r="G195" s="58" t="s">
        <v>326</v>
      </c>
      <c r="H195" s="58" t="s">
        <v>209</v>
      </c>
      <c r="I195" s="58"/>
      <c r="J195" s="58"/>
      <c r="K195" s="58"/>
      <c r="L195" s="58"/>
      <c r="M195" s="58"/>
      <c r="N195" s="58"/>
      <c r="O195" s="58"/>
      <c r="P195" s="6" t="s">
        <v>260</v>
      </c>
      <c r="Q195" s="39">
        <f t="shared" si="5"/>
        <v>150000000</v>
      </c>
      <c r="R195" s="39" t="s">
        <v>543</v>
      </c>
      <c r="S195" s="39" t="s">
        <v>544</v>
      </c>
      <c r="T195" s="195" t="s">
        <v>545</v>
      </c>
      <c r="U195" s="39" t="s">
        <v>546</v>
      </c>
      <c r="V195" s="39" t="s">
        <v>591</v>
      </c>
      <c r="W195" s="39" t="s">
        <v>590</v>
      </c>
      <c r="X195" s="39">
        <v>150000000</v>
      </c>
      <c r="Y195" s="39" t="s">
        <v>526</v>
      </c>
      <c r="Z195" s="39" t="s">
        <v>592</v>
      </c>
      <c r="AA195" s="39" t="s">
        <v>443</v>
      </c>
      <c r="AB195" s="40">
        <f t="shared" si="4"/>
        <v>150000000</v>
      </c>
      <c r="AC195" s="132"/>
      <c r="AD195" s="132"/>
      <c r="AE195" s="132"/>
      <c r="AF195" s="132"/>
      <c r="AG195" s="132"/>
      <c r="AH195" s="132"/>
      <c r="AI195" s="132"/>
      <c r="AJ195" s="132"/>
      <c r="AK195" s="132"/>
      <c r="AL195" s="132"/>
      <c r="AM195" s="132"/>
      <c r="AN195" s="132"/>
      <c r="AO195" s="132"/>
      <c r="AP195" s="132"/>
      <c r="AQ195" s="132"/>
      <c r="AR195" s="132"/>
      <c r="AS195" s="132"/>
      <c r="AT195" s="132"/>
      <c r="AU195" s="132"/>
      <c r="AV195" s="132"/>
      <c r="AW195" s="132"/>
      <c r="AX195" s="132"/>
      <c r="AY195" s="132"/>
      <c r="AZ195" s="132"/>
      <c r="BA195" s="132"/>
      <c r="BB195" s="180">
        <v>150000000</v>
      </c>
      <c r="BC195" s="132"/>
      <c r="BD195" s="132"/>
      <c r="BE195" s="132"/>
      <c r="BF195" s="132"/>
      <c r="BG195" s="132"/>
      <c r="BH195" s="132"/>
      <c r="BI195" s="132"/>
      <c r="BJ195" s="132"/>
      <c r="BK195" s="132"/>
      <c r="BL195" s="132"/>
      <c r="BM195" s="132"/>
      <c r="BN195" s="132"/>
      <c r="BO195" s="132"/>
      <c r="BP195" s="132"/>
      <c r="BQ195" s="132"/>
      <c r="BR195" s="132"/>
      <c r="BS195" s="132"/>
      <c r="BT195" s="132"/>
      <c r="BU195" s="132"/>
      <c r="BV195" s="132"/>
      <c r="BW195" s="132"/>
      <c r="BX195" s="132"/>
      <c r="BY195" s="132"/>
      <c r="BZ195" s="132"/>
      <c r="CA195" s="132"/>
      <c r="CB195" s="132"/>
      <c r="CC195" s="132"/>
      <c r="CD195" s="132"/>
      <c r="CE195" s="132"/>
      <c r="CF195" s="132"/>
      <c r="CG195" s="132"/>
      <c r="CH195" s="132"/>
      <c r="CI195" s="132"/>
      <c r="CJ195" s="132"/>
      <c r="CK195" s="13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row>
    <row r="196" spans="1:231">
      <c r="A196" s="78" t="s">
        <v>145</v>
      </c>
      <c r="B196" s="78" t="s">
        <v>99</v>
      </c>
      <c r="C196" s="78" t="s">
        <v>69</v>
      </c>
      <c r="D196" s="78" t="s">
        <v>134</v>
      </c>
      <c r="E196" s="78" t="s">
        <v>120</v>
      </c>
      <c r="F196" s="83"/>
      <c r="G196" s="80"/>
      <c r="H196" s="80"/>
      <c r="I196" s="80"/>
      <c r="J196" s="80"/>
      <c r="K196" s="80"/>
      <c r="L196" s="80"/>
      <c r="M196" s="80"/>
      <c r="N196" s="80"/>
      <c r="O196" s="80"/>
      <c r="P196" s="7" t="s">
        <v>184</v>
      </c>
      <c r="Q196" s="7"/>
      <c r="R196" s="7"/>
      <c r="S196" s="7"/>
      <c r="T196" s="7"/>
      <c r="U196" s="7"/>
      <c r="V196" s="7"/>
      <c r="W196" s="7"/>
      <c r="X196" s="7"/>
      <c r="Y196" s="7"/>
      <c r="Z196" s="7"/>
      <c r="AA196" s="7"/>
      <c r="AB196" s="40">
        <f t="shared" si="4"/>
        <v>0</v>
      </c>
      <c r="AC196" s="67"/>
      <c r="AD196" s="67"/>
      <c r="AE196" s="67"/>
      <c r="AF196" s="67"/>
      <c r="AG196" s="67"/>
      <c r="AH196" s="67"/>
      <c r="AI196" s="67"/>
      <c r="AJ196" s="67"/>
      <c r="AK196" s="67"/>
      <c r="AL196" s="67"/>
      <c r="AM196" s="67"/>
      <c r="AN196" s="67"/>
      <c r="AO196" s="67"/>
      <c r="AP196" s="67"/>
      <c r="AQ196" s="67"/>
      <c r="AR196" s="67"/>
      <c r="AS196" s="67"/>
      <c r="AT196" s="67"/>
      <c r="AU196" s="67"/>
      <c r="AV196" s="67"/>
      <c r="AW196" s="67"/>
      <c r="AX196" s="67"/>
      <c r="AY196" s="67"/>
      <c r="AZ196" s="67"/>
      <c r="BA196" s="67"/>
      <c r="BB196" s="67"/>
      <c r="BC196" s="67"/>
      <c r="BD196" s="67"/>
      <c r="BE196" s="67"/>
      <c r="BF196" s="67"/>
      <c r="BG196" s="67"/>
      <c r="BH196" s="67"/>
      <c r="BI196" s="67"/>
      <c r="BJ196" s="67"/>
      <c r="BK196" s="67"/>
      <c r="BL196" s="67"/>
      <c r="BM196" s="67"/>
      <c r="BN196" s="67"/>
      <c r="BO196" s="67"/>
      <c r="BP196" s="67"/>
      <c r="BQ196" s="67"/>
      <c r="BR196" s="67"/>
      <c r="BS196" s="67"/>
      <c r="BT196" s="67"/>
      <c r="BU196" s="67"/>
      <c r="BV196" s="67"/>
      <c r="BW196" s="67"/>
      <c r="BX196" s="67"/>
      <c r="BY196" s="67"/>
      <c r="BZ196" s="67"/>
      <c r="CA196" s="67"/>
      <c r="CB196" s="67"/>
      <c r="CC196" s="67"/>
      <c r="CD196" s="67"/>
      <c r="CE196" s="67"/>
      <c r="CF196" s="67"/>
      <c r="CG196" s="67"/>
      <c r="CH196" s="67"/>
      <c r="CI196" s="67"/>
      <c r="CJ196" s="67"/>
      <c r="CK196" s="67"/>
      <c r="CL196" s="87"/>
      <c r="CM196" s="87"/>
      <c r="CN196" s="87"/>
      <c r="CO196" s="87"/>
      <c r="CP196" s="87"/>
      <c r="CQ196" s="87"/>
      <c r="CR196" s="87"/>
      <c r="CS196" s="87"/>
      <c r="CT196" s="87"/>
      <c r="CU196" s="87"/>
      <c r="CV196" s="87"/>
      <c r="CW196" s="87"/>
      <c r="CX196" s="87"/>
      <c r="CY196" s="87"/>
      <c r="CZ196" s="87"/>
      <c r="DA196" s="87"/>
      <c r="DB196" s="87"/>
      <c r="DC196" s="87"/>
      <c r="DD196" s="87"/>
      <c r="DE196" s="87"/>
      <c r="DF196" s="87"/>
      <c r="DG196" s="87"/>
      <c r="DH196" s="87"/>
      <c r="DI196" s="87"/>
      <c r="DJ196" s="87"/>
      <c r="DK196" s="87"/>
      <c r="DL196" s="87"/>
      <c r="DM196" s="87"/>
      <c r="DN196" s="87"/>
      <c r="DO196" s="87"/>
      <c r="DP196" s="87"/>
      <c r="DQ196" s="87"/>
      <c r="DR196" s="87"/>
      <c r="DS196" s="87"/>
      <c r="DT196" s="87"/>
      <c r="DU196" s="87"/>
      <c r="DV196" s="87"/>
      <c r="DW196" s="87"/>
      <c r="DX196" s="87"/>
      <c r="DY196" s="87"/>
      <c r="DZ196" s="87"/>
      <c r="EA196" s="87"/>
      <c r="EB196" s="87"/>
      <c r="EC196" s="87"/>
      <c r="ED196" s="87"/>
      <c r="EE196" s="87"/>
      <c r="EF196" s="87"/>
      <c r="EG196" s="87"/>
      <c r="EH196" s="87"/>
      <c r="EI196" s="87"/>
      <c r="EJ196" s="87"/>
      <c r="EK196" s="87"/>
      <c r="EL196" s="87"/>
      <c r="EM196" s="87"/>
      <c r="EN196" s="87"/>
      <c r="EO196" s="87"/>
      <c r="EP196" s="87"/>
      <c r="EQ196" s="87"/>
      <c r="ER196" s="87"/>
      <c r="ES196" s="87"/>
      <c r="ET196" s="87"/>
      <c r="EU196" s="87"/>
      <c r="EV196" s="87"/>
      <c r="EW196" s="87"/>
      <c r="EX196" s="87"/>
      <c r="EY196" s="87"/>
      <c r="EZ196" s="87"/>
      <c r="FA196" s="87"/>
      <c r="FB196" s="87"/>
      <c r="FC196" s="87"/>
      <c r="FD196" s="87"/>
      <c r="FE196" s="87"/>
      <c r="FF196" s="87"/>
      <c r="FG196" s="87"/>
      <c r="FH196" s="87"/>
      <c r="FI196" s="87"/>
      <c r="FJ196" s="87"/>
      <c r="FK196" s="87"/>
      <c r="FL196" s="87"/>
      <c r="FM196" s="87"/>
      <c r="FN196" s="87"/>
      <c r="FO196" s="87"/>
      <c r="FP196" s="87"/>
      <c r="FQ196" s="87"/>
      <c r="FR196" s="87"/>
      <c r="FS196" s="87"/>
      <c r="FT196" s="87"/>
      <c r="FU196" s="89"/>
      <c r="FV196" s="87"/>
      <c r="FW196" s="87"/>
      <c r="FX196" s="87"/>
      <c r="FY196" s="87"/>
      <c r="FZ196" s="87"/>
      <c r="GA196" s="87"/>
      <c r="GB196" s="87"/>
      <c r="GC196" s="87"/>
      <c r="GD196" s="87"/>
      <c r="GE196" s="87"/>
      <c r="GF196" s="87"/>
      <c r="GG196" s="87"/>
      <c r="GH196" s="87"/>
      <c r="GI196" s="87"/>
      <c r="GJ196" s="87"/>
      <c r="GK196" s="87"/>
      <c r="GL196" s="87"/>
      <c r="GM196" s="87"/>
      <c r="GN196" s="87"/>
      <c r="GO196" s="87"/>
      <c r="GP196" s="87"/>
      <c r="GQ196" s="87"/>
      <c r="GR196" s="87"/>
      <c r="GS196" s="87"/>
      <c r="GT196" s="87"/>
      <c r="GU196" s="87"/>
      <c r="GV196" s="87"/>
      <c r="GW196" s="87"/>
      <c r="GX196" s="87"/>
      <c r="GY196" s="87"/>
      <c r="GZ196" s="42"/>
      <c r="HA196" s="87"/>
      <c r="HB196" s="87"/>
      <c r="HC196" s="87"/>
      <c r="HD196" s="87"/>
      <c r="HE196" s="87"/>
      <c r="HF196" s="87"/>
      <c r="HG196" s="42"/>
      <c r="HH196" s="42"/>
      <c r="HI196" s="42"/>
      <c r="HJ196" s="42"/>
      <c r="HK196" s="42"/>
      <c r="HL196" s="42"/>
      <c r="HM196" s="42"/>
      <c r="HN196" s="42"/>
      <c r="HO196" s="42"/>
      <c r="HP196" s="42"/>
      <c r="HQ196" s="11"/>
      <c r="HR196" s="11"/>
      <c r="HS196" s="11"/>
      <c r="HT196" s="11"/>
      <c r="HU196" s="11"/>
      <c r="HV196" s="11"/>
      <c r="HW196" s="11"/>
    </row>
    <row r="197" spans="1:231" s="65" customFormat="1" ht="168.75">
      <c r="A197" s="58" t="s">
        <v>145</v>
      </c>
      <c r="B197" s="58" t="s">
        <v>99</v>
      </c>
      <c r="C197" s="58" t="s">
        <v>69</v>
      </c>
      <c r="D197" s="58" t="s">
        <v>134</v>
      </c>
      <c r="E197" s="58" t="s">
        <v>120</v>
      </c>
      <c r="F197" s="59">
        <v>2019005810091</v>
      </c>
      <c r="G197" s="58" t="s">
        <v>327</v>
      </c>
      <c r="H197" s="58" t="s">
        <v>209</v>
      </c>
      <c r="I197" s="58"/>
      <c r="J197" s="58"/>
      <c r="K197" s="58"/>
      <c r="L197" s="58"/>
      <c r="M197" s="58"/>
      <c r="N197" s="58"/>
      <c r="O197" s="58"/>
      <c r="P197" s="6" t="s">
        <v>261</v>
      </c>
      <c r="Q197" s="181">
        <v>90000000</v>
      </c>
      <c r="R197" s="181" t="s">
        <v>547</v>
      </c>
      <c r="S197" s="197" t="s">
        <v>548</v>
      </c>
      <c r="T197" s="197" t="s">
        <v>549</v>
      </c>
      <c r="U197" s="181" t="s">
        <v>550</v>
      </c>
      <c r="V197" s="181" t="s">
        <v>591</v>
      </c>
      <c r="W197" s="181" t="s">
        <v>590</v>
      </c>
      <c r="X197" s="181">
        <v>90000000</v>
      </c>
      <c r="Y197" s="181" t="s">
        <v>526</v>
      </c>
      <c r="Z197" s="181" t="s">
        <v>592</v>
      </c>
      <c r="AA197" s="181" t="s">
        <v>443</v>
      </c>
      <c r="AB197" s="40">
        <f t="shared" ref="AB197:AB214" si="6">SUM(AC197:CK197)</f>
        <v>90000000</v>
      </c>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v>90000000</v>
      </c>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c r="CI197" s="61"/>
      <c r="CJ197" s="61"/>
      <c r="CK197" s="61"/>
      <c r="CL197" s="122"/>
      <c r="CM197" s="122"/>
      <c r="CN197" s="122"/>
      <c r="CO197" s="122"/>
      <c r="CP197" s="122"/>
      <c r="CQ197" s="122"/>
      <c r="CR197" s="122"/>
      <c r="CS197" s="122"/>
      <c r="CT197" s="122"/>
      <c r="CU197" s="122"/>
      <c r="CV197" s="122"/>
      <c r="CW197" s="122"/>
      <c r="CX197" s="122"/>
      <c r="CY197" s="122"/>
      <c r="CZ197" s="122"/>
      <c r="DA197" s="122"/>
      <c r="DB197" s="122"/>
      <c r="DC197" s="122"/>
      <c r="DD197" s="122"/>
      <c r="DE197" s="122"/>
      <c r="DF197" s="122"/>
      <c r="DG197" s="122"/>
      <c r="DH197" s="122"/>
      <c r="DI197" s="122"/>
      <c r="DJ197" s="122"/>
      <c r="DK197" s="122"/>
      <c r="DL197" s="122"/>
      <c r="DM197" s="122"/>
      <c r="DN197" s="122"/>
      <c r="DO197" s="122"/>
      <c r="DP197" s="122"/>
      <c r="DQ197" s="122"/>
      <c r="DR197" s="122"/>
      <c r="DS197" s="122"/>
      <c r="DT197" s="122"/>
      <c r="DU197" s="122"/>
      <c r="DV197" s="122"/>
      <c r="DW197" s="122"/>
      <c r="DX197" s="122"/>
      <c r="DY197" s="122"/>
      <c r="DZ197" s="122"/>
      <c r="EA197" s="122"/>
      <c r="EB197" s="122"/>
      <c r="EC197" s="122"/>
      <c r="ED197" s="122"/>
      <c r="EE197" s="122"/>
      <c r="EF197" s="122"/>
      <c r="EG197" s="122"/>
      <c r="EH197" s="122"/>
      <c r="EI197" s="122"/>
      <c r="EJ197" s="122"/>
      <c r="EK197" s="122"/>
      <c r="EL197" s="122"/>
      <c r="EM197" s="122"/>
      <c r="EN197" s="122"/>
      <c r="EO197" s="122"/>
      <c r="EP197" s="122"/>
      <c r="EQ197" s="122"/>
      <c r="ER197" s="122"/>
      <c r="ES197" s="122"/>
      <c r="ET197" s="122"/>
      <c r="EU197" s="122"/>
      <c r="EV197" s="122"/>
      <c r="EW197" s="122"/>
      <c r="EX197" s="122"/>
      <c r="EY197" s="122"/>
      <c r="EZ197" s="122"/>
      <c r="FA197" s="122"/>
      <c r="FB197" s="122"/>
      <c r="FC197" s="122"/>
      <c r="FD197" s="122"/>
      <c r="FE197" s="122"/>
      <c r="FF197" s="122"/>
      <c r="FG197" s="122"/>
      <c r="FH197" s="122"/>
      <c r="FI197" s="122"/>
      <c r="FJ197" s="122"/>
      <c r="FK197" s="122"/>
      <c r="FL197" s="122"/>
      <c r="FM197" s="122"/>
      <c r="FN197" s="122"/>
      <c r="FO197" s="122"/>
      <c r="FP197" s="122"/>
      <c r="FQ197" s="122"/>
      <c r="FR197" s="122"/>
      <c r="FS197" s="122"/>
      <c r="FT197" s="122"/>
      <c r="FU197" s="123"/>
      <c r="FV197" s="122"/>
      <c r="FW197" s="122"/>
      <c r="FX197" s="122"/>
      <c r="FY197" s="122"/>
      <c r="FZ197" s="122"/>
      <c r="GA197" s="122"/>
      <c r="GB197" s="122"/>
      <c r="GC197" s="122"/>
      <c r="GD197" s="122"/>
      <c r="GE197" s="122"/>
      <c r="GF197" s="122"/>
      <c r="GG197" s="122"/>
      <c r="GH197" s="122"/>
      <c r="GI197" s="122"/>
      <c r="GJ197" s="122"/>
      <c r="GK197" s="122"/>
      <c r="GL197" s="122"/>
      <c r="GM197" s="122"/>
      <c r="GN197" s="122"/>
      <c r="GO197" s="122"/>
      <c r="GP197" s="122"/>
      <c r="GQ197" s="122"/>
      <c r="GR197" s="122"/>
      <c r="GS197" s="122"/>
      <c r="GT197" s="122"/>
      <c r="GU197" s="122"/>
      <c r="GV197" s="122"/>
      <c r="GW197" s="122"/>
      <c r="GX197" s="122"/>
      <c r="GY197" s="122"/>
      <c r="GZ197" s="64"/>
      <c r="HA197" s="122"/>
      <c r="HB197" s="122"/>
      <c r="HC197" s="122"/>
      <c r="HD197" s="122"/>
      <c r="HE197" s="122"/>
      <c r="HF197" s="122"/>
      <c r="HG197" s="64"/>
      <c r="HH197" s="64"/>
      <c r="HI197" s="64"/>
      <c r="HJ197" s="64"/>
      <c r="HK197" s="64"/>
      <c r="HL197" s="64"/>
      <c r="HM197" s="64"/>
      <c r="HN197" s="64"/>
      <c r="HO197" s="64"/>
      <c r="HP197" s="64"/>
      <c r="HQ197" s="64"/>
      <c r="HR197" s="64"/>
      <c r="HS197" s="64"/>
      <c r="HT197" s="64"/>
      <c r="HU197" s="64"/>
      <c r="HV197" s="64"/>
      <c r="HW197" s="64"/>
    </row>
    <row r="198" spans="1:231">
      <c r="A198" s="78" t="s">
        <v>145</v>
      </c>
      <c r="B198" s="78" t="s">
        <v>99</v>
      </c>
      <c r="C198" s="78" t="s">
        <v>69</v>
      </c>
      <c r="D198" s="78" t="s">
        <v>134</v>
      </c>
      <c r="E198" s="78" t="s">
        <v>79</v>
      </c>
      <c r="F198" s="83"/>
      <c r="G198" s="80"/>
      <c r="H198" s="80"/>
      <c r="I198" s="80"/>
      <c r="J198" s="80"/>
      <c r="K198" s="80"/>
      <c r="L198" s="80"/>
      <c r="M198" s="80"/>
      <c r="N198" s="80"/>
      <c r="O198" s="80"/>
      <c r="P198" s="7" t="s">
        <v>185</v>
      </c>
      <c r="Q198" s="7"/>
      <c r="R198" s="7"/>
      <c r="S198" s="7"/>
      <c r="T198" s="7"/>
      <c r="U198" s="7"/>
      <c r="V198" s="7"/>
      <c r="W198" s="7"/>
      <c r="X198" s="7"/>
      <c r="Y198" s="7"/>
      <c r="Z198" s="7"/>
      <c r="AA198" s="7"/>
      <c r="AB198" s="40">
        <f t="shared" si="6"/>
        <v>0</v>
      </c>
      <c r="AC198" s="67"/>
      <c r="AD198" s="67"/>
      <c r="AE198" s="67"/>
      <c r="AF198" s="67"/>
      <c r="AG198" s="67"/>
      <c r="AH198" s="67"/>
      <c r="AI198" s="67"/>
      <c r="AJ198" s="67"/>
      <c r="AK198" s="67"/>
      <c r="AL198" s="67"/>
      <c r="AM198" s="67"/>
      <c r="AN198" s="67"/>
      <c r="AO198" s="67"/>
      <c r="AP198" s="67"/>
      <c r="AQ198" s="67"/>
      <c r="AR198" s="67"/>
      <c r="AS198" s="67"/>
      <c r="AT198" s="67"/>
      <c r="AU198" s="67"/>
      <c r="AV198" s="67"/>
      <c r="AW198" s="67"/>
      <c r="AX198" s="67"/>
      <c r="AY198" s="67"/>
      <c r="AZ198" s="67"/>
      <c r="BA198" s="67"/>
      <c r="BB198" s="67"/>
      <c r="BC198" s="67"/>
      <c r="BD198" s="67"/>
      <c r="BE198" s="67"/>
      <c r="BF198" s="67"/>
      <c r="BG198" s="67"/>
      <c r="BH198" s="67"/>
      <c r="BI198" s="67"/>
      <c r="BJ198" s="67"/>
      <c r="BK198" s="67"/>
      <c r="BL198" s="67"/>
      <c r="BM198" s="67"/>
      <c r="BN198" s="67"/>
      <c r="BO198" s="67"/>
      <c r="BP198" s="67"/>
      <c r="BQ198" s="67"/>
      <c r="BR198" s="67"/>
      <c r="BS198" s="67"/>
      <c r="BT198" s="67"/>
      <c r="BU198" s="67"/>
      <c r="BV198" s="67"/>
      <c r="BW198" s="67"/>
      <c r="BX198" s="67"/>
      <c r="BY198" s="67"/>
      <c r="BZ198" s="67"/>
      <c r="CA198" s="67"/>
      <c r="CB198" s="67"/>
      <c r="CC198" s="67"/>
      <c r="CD198" s="67"/>
      <c r="CE198" s="67"/>
      <c r="CF198" s="67"/>
      <c r="CG198" s="67"/>
      <c r="CH198" s="67"/>
      <c r="CI198" s="67"/>
      <c r="CJ198" s="67"/>
      <c r="CK198" s="67"/>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c r="EI198" s="11"/>
      <c r="EJ198" s="11"/>
      <c r="EK198" s="11"/>
      <c r="EL198" s="11"/>
      <c r="EM198" s="11"/>
      <c r="EN198" s="11"/>
      <c r="EO198" s="11"/>
      <c r="EP198" s="11"/>
      <c r="EQ198" s="11"/>
      <c r="ER198" s="11"/>
      <c r="ES198" s="11"/>
      <c r="ET198" s="11"/>
      <c r="EU198" s="11"/>
      <c r="EV198" s="11"/>
      <c r="EW198" s="11"/>
      <c r="EX198" s="11"/>
      <c r="EY198" s="11"/>
      <c r="EZ198" s="11"/>
      <c r="FA198" s="11"/>
      <c r="FB198" s="11"/>
      <c r="FC198" s="11"/>
      <c r="FD198" s="11"/>
      <c r="FE198" s="11"/>
      <c r="FF198" s="11"/>
      <c r="FG198" s="11"/>
      <c r="FH198" s="11"/>
      <c r="FI198" s="11"/>
      <c r="FJ198" s="11"/>
      <c r="FK198" s="11"/>
      <c r="FL198" s="11"/>
      <c r="FM198" s="11"/>
      <c r="FN198" s="11"/>
      <c r="FO198" s="11"/>
      <c r="FP198" s="11"/>
      <c r="FQ198" s="11"/>
      <c r="FR198" s="11"/>
      <c r="FS198" s="11"/>
      <c r="FT198" s="11"/>
      <c r="FU198" s="11"/>
      <c r="FV198" s="11"/>
      <c r="FW198" s="11"/>
      <c r="FX198" s="11"/>
      <c r="FY198" s="11"/>
      <c r="FZ198" s="11"/>
      <c r="GA198" s="11"/>
      <c r="GB198" s="11"/>
      <c r="GC198" s="11"/>
      <c r="GD198" s="11"/>
      <c r="GE198" s="11"/>
      <c r="GF198" s="11"/>
      <c r="GG198" s="11"/>
      <c r="GH198" s="11"/>
      <c r="GI198" s="11"/>
      <c r="GJ198" s="11"/>
      <c r="GK198" s="11"/>
      <c r="GL198" s="11"/>
      <c r="GM198" s="11"/>
      <c r="GN198" s="11"/>
      <c r="GO198" s="11"/>
      <c r="GP198" s="11"/>
      <c r="GQ198" s="11"/>
      <c r="GR198" s="11"/>
      <c r="GS198" s="11"/>
      <c r="GT198" s="11"/>
      <c r="GU198" s="11"/>
      <c r="GV198" s="11"/>
      <c r="GW198" s="11"/>
      <c r="GX198" s="11"/>
      <c r="GY198" s="11"/>
      <c r="GZ198" s="11"/>
      <c r="HA198" s="11"/>
      <c r="HB198" s="11"/>
      <c r="HC198" s="11"/>
      <c r="HD198" s="11"/>
      <c r="HE198" s="11"/>
      <c r="HF198" s="11"/>
      <c r="HG198" s="11"/>
      <c r="HH198" s="11"/>
      <c r="HI198" s="11"/>
      <c r="HJ198" s="11"/>
      <c r="HK198" s="11"/>
      <c r="HL198" s="11"/>
      <c r="HM198" s="11"/>
      <c r="HN198" s="11"/>
      <c r="HO198" s="11"/>
      <c r="HP198" s="11"/>
      <c r="HQ198" s="11"/>
      <c r="HR198" s="11"/>
      <c r="HS198" s="11"/>
      <c r="HT198" s="11"/>
      <c r="HU198" s="11"/>
      <c r="HV198" s="11"/>
      <c r="HW198" s="11"/>
    </row>
    <row r="199" spans="1:231" s="65" customFormat="1" ht="101.25">
      <c r="A199" s="58" t="s">
        <v>145</v>
      </c>
      <c r="B199" s="58" t="s">
        <v>99</v>
      </c>
      <c r="C199" s="58" t="s">
        <v>69</v>
      </c>
      <c r="D199" s="58" t="s">
        <v>134</v>
      </c>
      <c r="E199" s="58" t="s">
        <v>79</v>
      </c>
      <c r="F199" s="59">
        <v>2019005810093</v>
      </c>
      <c r="G199" s="58" t="s">
        <v>328</v>
      </c>
      <c r="H199" s="58" t="s">
        <v>209</v>
      </c>
      <c r="I199" s="58"/>
      <c r="J199" s="58"/>
      <c r="K199" s="58"/>
      <c r="L199" s="58"/>
      <c r="M199" s="58"/>
      <c r="N199" s="58"/>
      <c r="O199" s="58"/>
      <c r="P199" s="6" t="s">
        <v>262</v>
      </c>
      <c r="Q199" s="181">
        <v>90000000</v>
      </c>
      <c r="R199" s="181" t="s">
        <v>551</v>
      </c>
      <c r="S199" s="197" t="s">
        <v>552</v>
      </c>
      <c r="T199" s="181" t="s">
        <v>553</v>
      </c>
      <c r="U199" s="181" t="s">
        <v>554</v>
      </c>
      <c r="V199" s="181" t="s">
        <v>591</v>
      </c>
      <c r="W199" s="181" t="s">
        <v>590</v>
      </c>
      <c r="X199" s="181">
        <v>90000000</v>
      </c>
      <c r="Y199" s="181" t="s">
        <v>526</v>
      </c>
      <c r="Z199" s="181" t="s">
        <v>562</v>
      </c>
      <c r="AA199" s="181" t="s">
        <v>443</v>
      </c>
      <c r="AB199" s="40">
        <f t="shared" si="6"/>
        <v>90000000</v>
      </c>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v>90000000</v>
      </c>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c r="CI199" s="61"/>
      <c r="CJ199" s="61"/>
      <c r="CK199" s="61"/>
      <c r="CL199" s="62"/>
      <c r="CM199" s="62"/>
      <c r="CN199" s="62"/>
      <c r="CO199" s="62"/>
      <c r="CP199" s="62"/>
      <c r="CQ199" s="62"/>
      <c r="CR199" s="62"/>
      <c r="CS199" s="62"/>
      <c r="CT199" s="62"/>
      <c r="CU199" s="62"/>
      <c r="CV199" s="62"/>
      <c r="CW199" s="62"/>
      <c r="CX199" s="62"/>
      <c r="CY199" s="62"/>
      <c r="CZ199" s="62"/>
      <c r="DA199" s="62"/>
      <c r="DB199" s="62"/>
      <c r="DC199" s="62"/>
      <c r="DD199" s="62"/>
      <c r="DE199" s="62"/>
      <c r="DF199" s="62"/>
      <c r="DG199" s="62"/>
      <c r="DH199" s="62"/>
      <c r="DI199" s="62"/>
      <c r="DJ199" s="62"/>
      <c r="DK199" s="62"/>
      <c r="DL199" s="62"/>
      <c r="DM199" s="62"/>
      <c r="DN199" s="62"/>
      <c r="DO199" s="62"/>
      <c r="DP199" s="62"/>
      <c r="DQ199" s="62"/>
      <c r="DR199" s="62"/>
      <c r="DS199" s="62"/>
      <c r="DT199" s="62"/>
      <c r="DU199" s="62"/>
      <c r="DV199" s="62"/>
      <c r="DW199" s="62"/>
      <c r="DX199" s="62"/>
      <c r="DY199" s="62"/>
      <c r="DZ199" s="62"/>
      <c r="EA199" s="62"/>
      <c r="EB199" s="62"/>
      <c r="EC199" s="62"/>
      <c r="ED199" s="62"/>
      <c r="EE199" s="62"/>
      <c r="EF199" s="62"/>
      <c r="EG199" s="62"/>
      <c r="EH199" s="62"/>
      <c r="EI199" s="62"/>
      <c r="EJ199" s="62"/>
      <c r="EK199" s="62"/>
      <c r="EL199" s="62"/>
      <c r="EM199" s="62"/>
      <c r="EN199" s="62"/>
      <c r="EO199" s="62"/>
      <c r="EP199" s="62"/>
      <c r="EQ199" s="62"/>
      <c r="ER199" s="62"/>
      <c r="ES199" s="62"/>
      <c r="ET199" s="62"/>
      <c r="EU199" s="62"/>
      <c r="EV199" s="62"/>
      <c r="EW199" s="62"/>
      <c r="EX199" s="62"/>
      <c r="EY199" s="62"/>
      <c r="EZ199" s="62"/>
      <c r="FA199" s="62"/>
      <c r="FB199" s="62"/>
      <c r="FC199" s="62"/>
      <c r="FD199" s="62"/>
      <c r="FE199" s="62"/>
      <c r="FF199" s="62"/>
      <c r="FG199" s="62"/>
      <c r="FH199" s="62"/>
      <c r="FI199" s="62"/>
      <c r="FJ199" s="62"/>
      <c r="FK199" s="62"/>
      <c r="FL199" s="62"/>
      <c r="FM199" s="62"/>
      <c r="FN199" s="62"/>
      <c r="FO199" s="62"/>
      <c r="FP199" s="62"/>
      <c r="FQ199" s="62"/>
      <c r="FR199" s="62"/>
      <c r="FS199" s="62"/>
      <c r="FT199" s="62"/>
      <c r="FU199" s="62"/>
      <c r="FV199" s="62"/>
      <c r="FW199" s="62"/>
      <c r="FX199" s="62"/>
      <c r="FY199" s="62"/>
      <c r="FZ199" s="62"/>
      <c r="GA199" s="62"/>
      <c r="GB199" s="62"/>
      <c r="GC199" s="62"/>
      <c r="GD199" s="62"/>
      <c r="GE199" s="62"/>
      <c r="GF199" s="62"/>
      <c r="GG199" s="62"/>
      <c r="GH199" s="62"/>
      <c r="GI199" s="62"/>
      <c r="GJ199" s="62"/>
      <c r="GK199" s="62"/>
      <c r="GL199" s="62"/>
      <c r="GM199" s="62"/>
      <c r="GN199" s="62"/>
      <c r="GO199" s="62"/>
      <c r="GP199" s="62"/>
      <c r="GQ199" s="62"/>
      <c r="GR199" s="62"/>
      <c r="GS199" s="62"/>
      <c r="GT199" s="62"/>
      <c r="GU199" s="62"/>
      <c r="GV199" s="62"/>
      <c r="GW199" s="62"/>
      <c r="GX199" s="62"/>
      <c r="GY199" s="62"/>
      <c r="GZ199" s="62"/>
      <c r="HA199" s="62"/>
      <c r="HB199" s="62"/>
      <c r="HC199" s="62"/>
      <c r="HD199" s="62"/>
      <c r="HE199" s="62"/>
      <c r="HF199" s="62"/>
      <c r="HG199" s="62"/>
      <c r="HH199" s="62"/>
      <c r="HI199" s="62"/>
      <c r="HJ199" s="62"/>
      <c r="HK199" s="62"/>
      <c r="HL199" s="62"/>
      <c r="HM199" s="62"/>
      <c r="HN199" s="62"/>
      <c r="HO199" s="62"/>
      <c r="HP199" s="62"/>
      <c r="HQ199" s="62"/>
      <c r="HR199" s="62"/>
      <c r="HS199" s="62"/>
      <c r="HT199" s="62"/>
      <c r="HU199" s="62"/>
      <c r="HV199" s="62"/>
      <c r="HW199" s="62"/>
    </row>
    <row r="200" spans="1:231">
      <c r="A200" s="78" t="s">
        <v>145</v>
      </c>
      <c r="B200" s="78" t="s">
        <v>99</v>
      </c>
      <c r="C200" s="78" t="s">
        <v>69</v>
      </c>
      <c r="D200" s="78" t="s">
        <v>134</v>
      </c>
      <c r="E200" s="78" t="s">
        <v>85</v>
      </c>
      <c r="F200" s="83"/>
      <c r="G200" s="80"/>
      <c r="H200" s="80"/>
      <c r="I200" s="80"/>
      <c r="J200" s="80"/>
      <c r="K200" s="80"/>
      <c r="L200" s="80"/>
      <c r="M200" s="80"/>
      <c r="N200" s="80"/>
      <c r="O200" s="80"/>
      <c r="P200" s="7" t="s">
        <v>186</v>
      </c>
      <c r="Q200" s="7"/>
      <c r="R200" s="7"/>
      <c r="S200" s="7"/>
      <c r="T200" s="7"/>
      <c r="U200" s="7"/>
      <c r="V200" s="7"/>
      <c r="W200" s="7"/>
      <c r="X200" s="7"/>
      <c r="Y200" s="7"/>
      <c r="Z200" s="7"/>
      <c r="AA200" s="7"/>
      <c r="AB200" s="40">
        <f t="shared" si="6"/>
        <v>0</v>
      </c>
      <c r="AC200" s="67"/>
      <c r="AD200" s="67"/>
      <c r="AE200" s="67"/>
      <c r="AF200" s="67"/>
      <c r="AG200" s="67"/>
      <c r="AH200" s="67"/>
      <c r="AI200" s="67"/>
      <c r="AJ200" s="67"/>
      <c r="AK200" s="67"/>
      <c r="AL200" s="67"/>
      <c r="AM200" s="67"/>
      <c r="AN200" s="67"/>
      <c r="AO200" s="67"/>
      <c r="AP200" s="67"/>
      <c r="AQ200" s="67"/>
      <c r="AR200" s="67"/>
      <c r="AS200" s="67"/>
      <c r="AT200" s="67"/>
      <c r="AU200" s="67"/>
      <c r="AV200" s="67"/>
      <c r="AW200" s="67"/>
      <c r="AX200" s="67"/>
      <c r="AY200" s="67"/>
      <c r="AZ200" s="67"/>
      <c r="BA200" s="67"/>
      <c r="BB200" s="67"/>
      <c r="BC200" s="67"/>
      <c r="BD200" s="67"/>
      <c r="BE200" s="67"/>
      <c r="BF200" s="67"/>
      <c r="BG200" s="67"/>
      <c r="BH200" s="67"/>
      <c r="BI200" s="67"/>
      <c r="BJ200" s="67"/>
      <c r="BK200" s="67"/>
      <c r="BL200" s="67"/>
      <c r="BM200" s="67"/>
      <c r="BN200" s="67"/>
      <c r="BO200" s="67"/>
      <c r="BP200" s="67"/>
      <c r="BQ200" s="67"/>
      <c r="BR200" s="67"/>
      <c r="BS200" s="67"/>
      <c r="BT200" s="67"/>
      <c r="BU200" s="67"/>
      <c r="BV200" s="67"/>
      <c r="BW200" s="67"/>
      <c r="BX200" s="67"/>
      <c r="BY200" s="67"/>
      <c r="BZ200" s="67"/>
      <c r="CA200" s="67"/>
      <c r="CB200" s="67"/>
      <c r="CC200" s="67"/>
      <c r="CD200" s="67"/>
      <c r="CE200" s="67"/>
      <c r="CF200" s="67"/>
      <c r="CG200" s="67"/>
      <c r="CH200" s="67"/>
      <c r="CI200" s="67"/>
      <c r="CJ200" s="67"/>
      <c r="CK200" s="67"/>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c r="EI200" s="11"/>
      <c r="EJ200" s="11"/>
      <c r="EK200" s="11"/>
      <c r="EL200" s="11"/>
      <c r="EM200" s="11"/>
      <c r="EN200" s="11"/>
      <c r="EO200" s="11"/>
      <c r="EP200" s="11"/>
      <c r="EQ200" s="11"/>
      <c r="ER200" s="11"/>
      <c r="ES200" s="11"/>
      <c r="ET200" s="11"/>
      <c r="EU200" s="11"/>
      <c r="EV200" s="11"/>
      <c r="EW200" s="11"/>
      <c r="EX200" s="11"/>
      <c r="EY200" s="11"/>
      <c r="EZ200" s="11"/>
      <c r="FA200" s="11"/>
      <c r="FB200" s="11"/>
      <c r="FC200" s="11"/>
      <c r="FD200" s="11"/>
      <c r="FE200" s="11"/>
      <c r="FF200" s="11"/>
      <c r="FG200" s="11"/>
      <c r="FH200" s="11"/>
      <c r="FI200" s="11"/>
      <c r="FJ200" s="11"/>
      <c r="FK200" s="11"/>
      <c r="FL200" s="11"/>
      <c r="FM200" s="11"/>
      <c r="FN200" s="11"/>
      <c r="FO200" s="11"/>
      <c r="FP200" s="11"/>
      <c r="FQ200" s="11"/>
      <c r="FR200" s="11"/>
      <c r="FS200" s="11"/>
      <c r="FT200" s="11"/>
      <c r="FU200" s="11"/>
      <c r="FV200" s="11"/>
      <c r="FW200" s="11"/>
      <c r="FX200" s="11"/>
      <c r="FY200" s="11"/>
      <c r="FZ200" s="11"/>
      <c r="GA200" s="11"/>
      <c r="GB200" s="11"/>
      <c r="GC200" s="11"/>
      <c r="GD200" s="11"/>
      <c r="GE200" s="11"/>
      <c r="GF200" s="11"/>
      <c r="GG200" s="11"/>
      <c r="GH200" s="11"/>
      <c r="GI200" s="11"/>
      <c r="GJ200" s="11"/>
      <c r="GK200" s="11"/>
      <c r="GL200" s="11"/>
      <c r="GM200" s="11"/>
      <c r="GN200" s="11"/>
      <c r="GO200" s="11"/>
      <c r="GP200" s="11"/>
      <c r="GQ200" s="11"/>
      <c r="GR200" s="11"/>
      <c r="GS200" s="11"/>
      <c r="GT200" s="11"/>
      <c r="GU200" s="11"/>
      <c r="GV200" s="11"/>
      <c r="GW200" s="11"/>
      <c r="GX200" s="11"/>
      <c r="GY200" s="11"/>
      <c r="GZ200" s="11"/>
      <c r="HA200" s="11"/>
      <c r="HB200" s="11"/>
      <c r="HC200" s="11"/>
      <c r="HD200" s="11"/>
      <c r="HE200" s="11"/>
      <c r="HF200" s="11"/>
      <c r="HG200" s="11"/>
      <c r="HH200" s="11"/>
      <c r="HI200" s="11"/>
      <c r="HJ200" s="11"/>
      <c r="HK200" s="11"/>
      <c r="HL200" s="11"/>
      <c r="HM200" s="11"/>
      <c r="HN200" s="11"/>
      <c r="HO200" s="11"/>
      <c r="HP200" s="11"/>
      <c r="HQ200" s="11"/>
      <c r="HR200" s="11"/>
      <c r="HS200" s="11"/>
      <c r="HT200" s="11"/>
      <c r="HU200" s="11"/>
      <c r="HV200" s="11"/>
      <c r="HW200" s="11"/>
    </row>
    <row r="201" spans="1:231" s="65" customFormat="1" ht="78.75">
      <c r="A201" s="58" t="s">
        <v>145</v>
      </c>
      <c r="B201" s="58" t="s">
        <v>99</v>
      </c>
      <c r="C201" s="58" t="s">
        <v>69</v>
      </c>
      <c r="D201" s="58" t="s">
        <v>134</v>
      </c>
      <c r="E201" s="58" t="s">
        <v>85</v>
      </c>
      <c r="F201" s="59">
        <v>2019005810094</v>
      </c>
      <c r="G201" s="58" t="s">
        <v>329</v>
      </c>
      <c r="H201" s="58" t="s">
        <v>209</v>
      </c>
      <c r="I201" s="58"/>
      <c r="J201" s="58"/>
      <c r="K201" s="58"/>
      <c r="L201" s="58"/>
      <c r="M201" s="58"/>
      <c r="N201" s="58"/>
      <c r="O201" s="58"/>
      <c r="P201" s="6" t="s">
        <v>263</v>
      </c>
      <c r="Q201" s="39">
        <f t="shared" si="5"/>
        <v>1820000000</v>
      </c>
      <c r="R201" s="39" t="s">
        <v>563</v>
      </c>
      <c r="S201" s="39" t="s">
        <v>555</v>
      </c>
      <c r="T201" s="39" t="s">
        <v>556</v>
      </c>
      <c r="U201" s="39" t="s">
        <v>554</v>
      </c>
      <c r="V201" s="39" t="s">
        <v>591</v>
      </c>
      <c r="W201" s="39" t="s">
        <v>590</v>
      </c>
      <c r="X201" s="39">
        <v>1820000000</v>
      </c>
      <c r="Y201" s="39" t="s">
        <v>526</v>
      </c>
      <c r="Z201" s="39" t="s">
        <v>564</v>
      </c>
      <c r="AA201" s="39" t="s">
        <v>443</v>
      </c>
      <c r="AB201" s="40">
        <f t="shared" si="6"/>
        <v>1820000000</v>
      </c>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c r="BD201" s="61"/>
      <c r="BE201" s="61"/>
      <c r="BF201" s="61"/>
      <c r="BG201" s="61"/>
      <c r="BH201" s="61"/>
      <c r="BI201" s="61"/>
      <c r="BJ201" s="61"/>
      <c r="BK201" s="107">
        <v>1800000000</v>
      </c>
      <c r="BL201" s="61">
        <v>20000000</v>
      </c>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c r="CI201" s="61"/>
      <c r="CJ201" s="61"/>
      <c r="CK201" s="61"/>
      <c r="CL201" s="64"/>
      <c r="CM201" s="64"/>
      <c r="CN201" s="64"/>
      <c r="CO201" s="64"/>
      <c r="CP201" s="64"/>
      <c r="CQ201" s="64"/>
      <c r="CR201" s="64"/>
      <c r="CS201" s="64"/>
      <c r="CT201" s="64"/>
      <c r="CU201" s="64"/>
      <c r="CV201" s="64"/>
      <c r="CW201" s="64"/>
      <c r="CX201" s="64"/>
      <c r="CY201" s="64"/>
      <c r="CZ201" s="64"/>
      <c r="DA201" s="64"/>
      <c r="DB201" s="64"/>
      <c r="DC201" s="64"/>
      <c r="DD201" s="64"/>
      <c r="DE201" s="64"/>
      <c r="DF201" s="64"/>
      <c r="DG201" s="64"/>
      <c r="DH201" s="64"/>
      <c r="DI201" s="64"/>
      <c r="DJ201" s="64"/>
      <c r="DK201" s="64"/>
      <c r="DL201" s="64"/>
      <c r="DM201" s="64"/>
      <c r="DN201" s="64"/>
      <c r="DO201" s="64"/>
      <c r="DP201" s="64"/>
      <c r="DQ201" s="64"/>
      <c r="DR201" s="64"/>
      <c r="DS201" s="64"/>
      <c r="DT201" s="64"/>
      <c r="DU201" s="64"/>
      <c r="DV201" s="64"/>
      <c r="DW201" s="64"/>
      <c r="DX201" s="64"/>
      <c r="DY201" s="64"/>
      <c r="DZ201" s="64"/>
      <c r="EA201" s="64"/>
      <c r="EB201" s="64"/>
      <c r="EC201" s="64"/>
      <c r="ED201" s="64"/>
      <c r="EE201" s="64"/>
      <c r="EF201" s="64"/>
      <c r="EG201" s="64"/>
      <c r="EH201" s="64"/>
      <c r="EI201" s="64"/>
      <c r="EJ201" s="64"/>
      <c r="EK201" s="64"/>
      <c r="EL201" s="64"/>
      <c r="EM201" s="64"/>
      <c r="EN201" s="64"/>
      <c r="EO201" s="64"/>
      <c r="EP201" s="64"/>
      <c r="EQ201" s="64"/>
      <c r="ER201" s="64"/>
      <c r="ES201" s="64"/>
      <c r="ET201" s="64"/>
      <c r="EU201" s="64"/>
      <c r="EV201" s="64"/>
      <c r="EW201" s="64"/>
      <c r="EX201" s="64"/>
      <c r="EY201" s="64"/>
      <c r="EZ201" s="64"/>
      <c r="FA201" s="64"/>
      <c r="FB201" s="64"/>
      <c r="FC201" s="64"/>
      <c r="FD201" s="64"/>
      <c r="FE201" s="64"/>
      <c r="FF201" s="64"/>
      <c r="FG201" s="64"/>
      <c r="FH201" s="64"/>
      <c r="FI201" s="64"/>
      <c r="FJ201" s="64"/>
      <c r="FK201" s="64"/>
      <c r="FL201" s="64"/>
      <c r="FM201" s="64"/>
      <c r="FN201" s="64"/>
      <c r="FO201" s="64"/>
      <c r="FP201" s="64"/>
      <c r="FQ201" s="64"/>
      <c r="FR201" s="64"/>
      <c r="FS201" s="64"/>
      <c r="FT201" s="64"/>
      <c r="FU201" s="64"/>
      <c r="FV201" s="64"/>
      <c r="FW201" s="64"/>
      <c r="FX201" s="64"/>
      <c r="FY201" s="64"/>
      <c r="FZ201" s="64"/>
      <c r="GA201" s="64"/>
      <c r="GB201" s="64"/>
      <c r="GC201" s="64"/>
      <c r="GD201" s="64"/>
      <c r="GE201" s="64"/>
      <c r="GF201" s="64"/>
      <c r="GG201" s="64"/>
      <c r="GH201" s="64"/>
      <c r="GI201" s="64"/>
      <c r="GJ201" s="64"/>
      <c r="GK201" s="64"/>
      <c r="GL201" s="64"/>
      <c r="GM201" s="64"/>
      <c r="GN201" s="64"/>
      <c r="GO201" s="64"/>
      <c r="GP201" s="64"/>
      <c r="GQ201" s="64"/>
      <c r="GR201" s="64"/>
      <c r="GS201" s="64"/>
      <c r="GT201" s="64"/>
      <c r="GU201" s="64"/>
      <c r="GV201" s="64"/>
      <c r="GW201" s="64"/>
      <c r="GX201" s="64"/>
      <c r="GY201" s="64"/>
      <c r="GZ201" s="64"/>
      <c r="HA201" s="64"/>
      <c r="HB201" s="64"/>
      <c r="HC201" s="64"/>
      <c r="HD201" s="64"/>
      <c r="HE201" s="64"/>
      <c r="HF201" s="64"/>
      <c r="HG201" s="64"/>
      <c r="HH201" s="64"/>
      <c r="HI201" s="64"/>
      <c r="HJ201" s="64"/>
      <c r="HK201" s="64"/>
      <c r="HL201" s="64"/>
      <c r="HM201" s="64"/>
      <c r="HN201" s="64"/>
      <c r="HO201" s="64"/>
      <c r="HP201" s="64"/>
      <c r="HQ201" s="64"/>
      <c r="HR201" s="64"/>
      <c r="HS201" s="64"/>
      <c r="HT201" s="64"/>
      <c r="HU201" s="64"/>
      <c r="HV201" s="64"/>
      <c r="HW201" s="64"/>
    </row>
    <row r="202" spans="1:231">
      <c r="A202" s="70" t="s">
        <v>145</v>
      </c>
      <c r="B202" s="70" t="s">
        <v>99</v>
      </c>
      <c r="C202" s="70" t="s">
        <v>69</v>
      </c>
      <c r="D202" s="70" t="s">
        <v>131</v>
      </c>
      <c r="E202" s="70"/>
      <c r="F202" s="85"/>
      <c r="G202" s="72"/>
      <c r="H202" s="72"/>
      <c r="I202" s="72"/>
      <c r="J202" s="72"/>
      <c r="K202" s="72"/>
      <c r="L202" s="72"/>
      <c r="M202" s="72"/>
      <c r="N202" s="72"/>
      <c r="O202" s="72"/>
      <c r="P202" s="8" t="s">
        <v>264</v>
      </c>
      <c r="Q202" s="8"/>
      <c r="R202" s="8"/>
      <c r="S202" s="8"/>
      <c r="T202" s="8"/>
      <c r="U202" s="8"/>
      <c r="V202" s="8"/>
      <c r="W202" s="8"/>
      <c r="X202" s="8"/>
      <c r="Y202" s="8"/>
      <c r="Z202" s="8"/>
      <c r="AA202" s="8"/>
      <c r="AB202" s="40">
        <f t="shared" si="6"/>
        <v>0</v>
      </c>
      <c r="AC202" s="67"/>
      <c r="AD202" s="67"/>
      <c r="AE202" s="67"/>
      <c r="AF202" s="67"/>
      <c r="AG202" s="67"/>
      <c r="AH202" s="67"/>
      <c r="AI202" s="67"/>
      <c r="AJ202" s="67"/>
      <c r="AK202" s="67"/>
      <c r="AL202" s="67"/>
      <c r="AM202" s="67"/>
      <c r="AN202" s="67"/>
      <c r="AO202" s="67"/>
      <c r="AP202" s="67"/>
      <c r="AQ202" s="67"/>
      <c r="AR202" s="67"/>
      <c r="AS202" s="67"/>
      <c r="AT202" s="67"/>
      <c r="AU202" s="67"/>
      <c r="AV202" s="67"/>
      <c r="AW202" s="67"/>
      <c r="AX202" s="67"/>
      <c r="AY202" s="67"/>
      <c r="AZ202" s="67"/>
      <c r="BA202" s="67"/>
      <c r="BB202" s="67"/>
      <c r="BC202" s="67"/>
      <c r="BD202" s="67"/>
      <c r="BE202" s="67"/>
      <c r="BF202" s="67"/>
      <c r="BG202" s="67"/>
      <c r="BH202" s="67"/>
      <c r="BI202" s="67"/>
      <c r="BJ202" s="67"/>
      <c r="BK202" s="67"/>
      <c r="BL202" s="67"/>
      <c r="BM202" s="67"/>
      <c r="BN202" s="67"/>
      <c r="BO202" s="67"/>
      <c r="BP202" s="67"/>
      <c r="BQ202" s="67"/>
      <c r="BR202" s="67"/>
      <c r="BS202" s="67"/>
      <c r="BT202" s="67"/>
      <c r="BU202" s="67"/>
      <c r="BV202" s="67"/>
      <c r="BW202" s="67"/>
      <c r="BX202" s="67"/>
      <c r="BY202" s="67"/>
      <c r="BZ202" s="67"/>
      <c r="CA202" s="67"/>
      <c r="CB202" s="67"/>
      <c r="CC202" s="67"/>
      <c r="CD202" s="67"/>
      <c r="CE202" s="67"/>
      <c r="CF202" s="67"/>
      <c r="CG202" s="67"/>
      <c r="CH202" s="67"/>
      <c r="CI202" s="67"/>
      <c r="CJ202" s="67"/>
      <c r="CK202" s="67"/>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c r="EA202" s="11"/>
      <c r="EB202" s="11"/>
      <c r="EC202" s="11"/>
      <c r="ED202" s="11"/>
      <c r="EE202" s="11"/>
      <c r="EF202" s="11"/>
      <c r="EG202" s="11"/>
      <c r="EH202" s="11"/>
      <c r="EI202" s="11"/>
      <c r="EJ202" s="11"/>
      <c r="EK202" s="11"/>
      <c r="EL202" s="11"/>
      <c r="EM202" s="11"/>
      <c r="EN202" s="11"/>
      <c r="EO202" s="11"/>
      <c r="EP202" s="11"/>
      <c r="EQ202" s="11"/>
      <c r="ER202" s="11"/>
      <c r="ES202" s="11"/>
      <c r="ET202" s="11"/>
      <c r="EU202" s="11"/>
      <c r="EV202" s="11"/>
      <c r="EW202" s="11"/>
      <c r="EX202" s="11"/>
      <c r="EY202" s="11"/>
      <c r="EZ202" s="11"/>
      <c r="FA202" s="11"/>
      <c r="FB202" s="11"/>
      <c r="FC202" s="11"/>
      <c r="FD202" s="11"/>
      <c r="FE202" s="11"/>
      <c r="FF202" s="11"/>
      <c r="FG202" s="11"/>
      <c r="FH202" s="11"/>
      <c r="FI202" s="11"/>
      <c r="FJ202" s="11"/>
      <c r="FK202" s="11"/>
      <c r="FL202" s="11"/>
      <c r="FM202" s="11"/>
      <c r="FN202" s="11"/>
      <c r="FO202" s="11"/>
      <c r="FP202" s="11"/>
      <c r="FQ202" s="11"/>
      <c r="FR202" s="11"/>
      <c r="FS202" s="11"/>
      <c r="FT202" s="11"/>
      <c r="FU202" s="11"/>
      <c r="FV202" s="11"/>
      <c r="FW202" s="11"/>
      <c r="FX202" s="11"/>
      <c r="FY202" s="11"/>
      <c r="FZ202" s="11"/>
      <c r="GA202" s="11"/>
      <c r="GB202" s="11"/>
      <c r="GC202" s="11"/>
      <c r="GD202" s="11"/>
      <c r="GE202" s="11"/>
      <c r="GF202" s="11"/>
      <c r="GG202" s="11"/>
      <c r="GH202" s="11"/>
      <c r="GI202" s="11"/>
      <c r="GJ202" s="11"/>
      <c r="GK202" s="11"/>
      <c r="GL202" s="11"/>
      <c r="GM202" s="11"/>
      <c r="GN202" s="11"/>
      <c r="GO202" s="11"/>
      <c r="GP202" s="11"/>
      <c r="GQ202" s="11"/>
      <c r="GR202" s="11"/>
      <c r="GS202" s="11"/>
      <c r="GT202" s="11"/>
      <c r="GU202" s="11"/>
      <c r="GV202" s="11"/>
      <c r="GW202" s="11"/>
      <c r="GX202" s="11"/>
      <c r="GY202" s="11"/>
      <c r="GZ202" s="11"/>
      <c r="HA202" s="11"/>
      <c r="HB202" s="11"/>
      <c r="HC202" s="11"/>
      <c r="HD202" s="11"/>
      <c r="HE202" s="11"/>
      <c r="HF202" s="11"/>
      <c r="HG202" s="11"/>
      <c r="HH202" s="11"/>
      <c r="HI202" s="11"/>
      <c r="HJ202" s="11"/>
      <c r="HK202" s="11"/>
      <c r="HL202" s="11"/>
      <c r="HM202" s="11"/>
      <c r="HN202" s="11"/>
      <c r="HO202" s="11"/>
      <c r="HP202" s="11"/>
      <c r="HQ202" s="11"/>
      <c r="HR202" s="11"/>
      <c r="HS202" s="11"/>
      <c r="HT202" s="11"/>
      <c r="HU202" s="11"/>
      <c r="HV202" s="11"/>
      <c r="HW202" s="11"/>
    </row>
    <row r="203" spans="1:231">
      <c r="A203" s="78" t="s">
        <v>145</v>
      </c>
      <c r="B203" s="78" t="s">
        <v>99</v>
      </c>
      <c r="C203" s="78" t="s">
        <v>69</v>
      </c>
      <c r="D203" s="78" t="s">
        <v>131</v>
      </c>
      <c r="E203" s="78" t="s">
        <v>89</v>
      </c>
      <c r="F203" s="83"/>
      <c r="G203" s="80"/>
      <c r="H203" s="80"/>
      <c r="I203" s="80"/>
      <c r="J203" s="80"/>
      <c r="K203" s="80"/>
      <c r="L203" s="80"/>
      <c r="M203" s="80"/>
      <c r="N203" s="80"/>
      <c r="O203" s="80"/>
      <c r="P203" s="7" t="s">
        <v>132</v>
      </c>
      <c r="Q203" s="7"/>
      <c r="R203" s="7"/>
      <c r="S203" s="7"/>
      <c r="T203" s="7"/>
      <c r="U203" s="7"/>
      <c r="V203" s="7"/>
      <c r="W203" s="7"/>
      <c r="X203" s="7"/>
      <c r="Y203" s="7"/>
      <c r="Z203" s="7"/>
      <c r="AA203" s="7"/>
      <c r="AB203" s="40">
        <f t="shared" si="6"/>
        <v>0</v>
      </c>
      <c r="AC203" s="67"/>
      <c r="AD203" s="67"/>
      <c r="AE203" s="67"/>
      <c r="AF203" s="67"/>
      <c r="AG203" s="67"/>
      <c r="AH203" s="67"/>
      <c r="AI203" s="67"/>
      <c r="AJ203" s="67"/>
      <c r="AK203" s="67"/>
      <c r="AL203" s="67"/>
      <c r="AM203" s="67"/>
      <c r="AN203" s="67"/>
      <c r="AO203" s="67"/>
      <c r="AP203" s="67"/>
      <c r="AQ203" s="67"/>
      <c r="AR203" s="67"/>
      <c r="AS203" s="67"/>
      <c r="AT203" s="67"/>
      <c r="AU203" s="67"/>
      <c r="AV203" s="67"/>
      <c r="AW203" s="67"/>
      <c r="AX203" s="67"/>
      <c r="AY203" s="67"/>
      <c r="AZ203" s="67"/>
      <c r="BA203" s="67"/>
      <c r="BB203" s="67"/>
      <c r="BC203" s="67"/>
      <c r="BD203" s="67"/>
      <c r="BE203" s="67"/>
      <c r="BF203" s="67"/>
      <c r="BG203" s="67"/>
      <c r="BH203" s="67"/>
      <c r="BI203" s="67"/>
      <c r="BJ203" s="67"/>
      <c r="BK203" s="67"/>
      <c r="BL203" s="67"/>
      <c r="BM203" s="67"/>
      <c r="BN203" s="67"/>
      <c r="BO203" s="67"/>
      <c r="BP203" s="67"/>
      <c r="BQ203" s="67"/>
      <c r="BR203" s="67"/>
      <c r="BS203" s="67"/>
      <c r="BT203" s="67"/>
      <c r="BU203" s="67"/>
      <c r="BV203" s="67"/>
      <c r="BW203" s="67"/>
      <c r="BX203" s="67"/>
      <c r="BY203" s="67"/>
      <c r="BZ203" s="67"/>
      <c r="CA203" s="67"/>
      <c r="CB203" s="67"/>
      <c r="CC203" s="67"/>
      <c r="CD203" s="67"/>
      <c r="CE203" s="67"/>
      <c r="CF203" s="67"/>
      <c r="CG203" s="67"/>
      <c r="CH203" s="67"/>
      <c r="CI203" s="67"/>
      <c r="CJ203" s="67"/>
      <c r="CK203" s="67"/>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c r="EA203" s="11"/>
      <c r="EB203" s="11"/>
      <c r="EC203" s="11"/>
      <c r="ED203" s="11"/>
      <c r="EE203" s="11"/>
      <c r="EF203" s="11"/>
      <c r="EG203" s="11"/>
      <c r="EH203" s="11"/>
      <c r="EI203" s="11"/>
      <c r="EJ203" s="11"/>
      <c r="EK203" s="11"/>
      <c r="EL203" s="11"/>
      <c r="EM203" s="11"/>
      <c r="EN203" s="11"/>
      <c r="EO203" s="11"/>
      <c r="EP203" s="11"/>
      <c r="EQ203" s="11"/>
      <c r="ER203" s="11"/>
      <c r="ES203" s="11"/>
      <c r="ET203" s="11"/>
      <c r="EU203" s="11"/>
      <c r="EV203" s="11"/>
      <c r="EW203" s="11"/>
      <c r="EX203" s="11"/>
      <c r="EY203" s="11"/>
      <c r="EZ203" s="11"/>
      <c r="FA203" s="11"/>
      <c r="FB203" s="11"/>
      <c r="FC203" s="11"/>
      <c r="FD203" s="11"/>
      <c r="FE203" s="11"/>
      <c r="FF203" s="11"/>
      <c r="FG203" s="11"/>
      <c r="FH203" s="11"/>
      <c r="FI203" s="11"/>
      <c r="FJ203" s="11"/>
      <c r="FK203" s="11"/>
      <c r="FL203" s="11"/>
      <c r="FM203" s="11"/>
      <c r="FN203" s="11"/>
      <c r="FO203" s="11"/>
      <c r="FP203" s="11"/>
      <c r="FQ203" s="11"/>
      <c r="FR203" s="11"/>
      <c r="FS203" s="11"/>
      <c r="FT203" s="11"/>
      <c r="FU203" s="11"/>
      <c r="FV203" s="11"/>
      <c r="FW203" s="11"/>
      <c r="FX203" s="11"/>
      <c r="FY203" s="11"/>
      <c r="FZ203" s="11"/>
      <c r="GA203" s="11"/>
      <c r="GB203" s="11"/>
      <c r="GC203" s="11"/>
      <c r="GD203" s="11"/>
      <c r="GE203" s="11"/>
      <c r="GF203" s="11"/>
      <c r="GG203" s="11"/>
      <c r="GH203" s="11"/>
      <c r="GI203" s="11"/>
      <c r="GJ203" s="11"/>
      <c r="GK203" s="11"/>
      <c r="GL203" s="11"/>
      <c r="GM203" s="11"/>
      <c r="GN203" s="11"/>
      <c r="GO203" s="11"/>
      <c r="GP203" s="11"/>
      <c r="GQ203" s="11"/>
      <c r="GR203" s="11"/>
      <c r="GS203" s="11"/>
      <c r="GT203" s="11"/>
      <c r="GU203" s="11"/>
      <c r="GV203" s="11"/>
      <c r="GW203" s="11"/>
      <c r="GX203" s="11"/>
      <c r="GY203" s="11"/>
      <c r="GZ203" s="11"/>
      <c r="HA203" s="11"/>
      <c r="HB203" s="11"/>
      <c r="HC203" s="11"/>
      <c r="HD203" s="11"/>
      <c r="HE203" s="11"/>
      <c r="HF203" s="11"/>
      <c r="HG203" s="11"/>
      <c r="HH203" s="11"/>
      <c r="HI203" s="11"/>
      <c r="HJ203" s="11"/>
      <c r="HK203" s="11"/>
      <c r="HL203" s="11"/>
      <c r="HM203" s="11"/>
      <c r="HN203" s="11"/>
      <c r="HO203" s="11"/>
      <c r="HP203" s="11"/>
      <c r="HQ203" s="11"/>
      <c r="HR203" s="11"/>
      <c r="HS203" s="11"/>
      <c r="HT203" s="11"/>
      <c r="HU203" s="11"/>
      <c r="HV203" s="11"/>
      <c r="HW203" s="11"/>
    </row>
    <row r="204" spans="1:231" s="65" customFormat="1" ht="157.5">
      <c r="A204" s="58" t="s">
        <v>145</v>
      </c>
      <c r="B204" s="58" t="s">
        <v>99</v>
      </c>
      <c r="C204" s="58" t="s">
        <v>69</v>
      </c>
      <c r="D204" s="58" t="s">
        <v>131</v>
      </c>
      <c r="E204" s="58" t="s">
        <v>89</v>
      </c>
      <c r="F204" s="59">
        <v>2019005810099</v>
      </c>
      <c r="G204" s="58" t="s">
        <v>330</v>
      </c>
      <c r="H204" s="58" t="s">
        <v>209</v>
      </c>
      <c r="I204" s="58"/>
      <c r="J204" s="58"/>
      <c r="K204" s="58"/>
      <c r="L204" s="58"/>
      <c r="M204" s="58"/>
      <c r="N204" s="58"/>
      <c r="O204" s="58"/>
      <c r="P204" s="6" t="s">
        <v>265</v>
      </c>
      <c r="Q204" s="39">
        <v>90000000</v>
      </c>
      <c r="R204" s="39" t="s">
        <v>557</v>
      </c>
      <c r="S204" s="39" t="s">
        <v>558</v>
      </c>
      <c r="T204" s="195" t="s">
        <v>559</v>
      </c>
      <c r="U204" s="39" t="s">
        <v>560</v>
      </c>
      <c r="V204" s="39" t="s">
        <v>453</v>
      </c>
      <c r="W204" s="39" t="s">
        <v>439</v>
      </c>
      <c r="X204" s="39">
        <v>90000000</v>
      </c>
      <c r="Y204" s="39" t="s">
        <v>526</v>
      </c>
      <c r="Z204" s="39" t="s">
        <v>561</v>
      </c>
      <c r="AA204" s="181" t="s">
        <v>443</v>
      </c>
      <c r="AB204" s="40">
        <f t="shared" si="6"/>
        <v>90000000</v>
      </c>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v>90000000</v>
      </c>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c r="CI204" s="61"/>
      <c r="CJ204" s="61"/>
      <c r="CK204" s="61"/>
      <c r="CL204" s="64"/>
      <c r="CM204" s="64"/>
      <c r="CN204" s="64"/>
      <c r="CO204" s="64"/>
      <c r="CP204" s="64"/>
      <c r="CQ204" s="64"/>
      <c r="CR204" s="64"/>
      <c r="CS204" s="64"/>
      <c r="CT204" s="64"/>
      <c r="CU204" s="64"/>
      <c r="CV204" s="64"/>
      <c r="CW204" s="64"/>
      <c r="CX204" s="64"/>
      <c r="CY204" s="64"/>
      <c r="CZ204" s="64"/>
      <c r="DA204" s="64"/>
      <c r="DB204" s="64"/>
      <c r="DC204" s="64"/>
      <c r="DD204" s="64"/>
      <c r="DE204" s="64"/>
      <c r="DF204" s="64"/>
      <c r="DG204" s="64"/>
      <c r="DH204" s="64"/>
      <c r="DI204" s="64"/>
      <c r="DJ204" s="64"/>
      <c r="DK204" s="64"/>
      <c r="DL204" s="64"/>
      <c r="DM204" s="64"/>
      <c r="DN204" s="64"/>
      <c r="DO204" s="64"/>
      <c r="DP204" s="64"/>
      <c r="DQ204" s="64"/>
      <c r="DR204" s="64"/>
      <c r="DS204" s="64"/>
      <c r="DT204" s="64"/>
      <c r="DU204" s="64"/>
      <c r="DV204" s="64"/>
      <c r="DW204" s="64"/>
      <c r="DX204" s="64"/>
      <c r="DY204" s="64"/>
      <c r="DZ204" s="64"/>
      <c r="EA204" s="64"/>
      <c r="EB204" s="64"/>
      <c r="EC204" s="64"/>
      <c r="ED204" s="64"/>
      <c r="EE204" s="64"/>
      <c r="EF204" s="64"/>
      <c r="EG204" s="64"/>
      <c r="EH204" s="64"/>
      <c r="EI204" s="64"/>
      <c r="EJ204" s="64"/>
      <c r="EK204" s="64"/>
      <c r="EL204" s="64"/>
      <c r="EM204" s="64"/>
      <c r="EN204" s="64"/>
      <c r="EO204" s="64"/>
      <c r="EP204" s="64"/>
      <c r="EQ204" s="64"/>
      <c r="ER204" s="64"/>
      <c r="ES204" s="64"/>
      <c r="ET204" s="64"/>
      <c r="EU204" s="64"/>
      <c r="EV204" s="64"/>
      <c r="EW204" s="64"/>
      <c r="EX204" s="64"/>
      <c r="EY204" s="64"/>
      <c r="EZ204" s="64"/>
      <c r="FA204" s="64"/>
      <c r="FB204" s="64"/>
      <c r="FC204" s="64"/>
      <c r="FD204" s="64"/>
      <c r="FE204" s="64"/>
      <c r="FF204" s="64"/>
      <c r="FG204" s="64"/>
      <c r="FH204" s="64"/>
      <c r="FI204" s="64"/>
      <c r="FJ204" s="64"/>
      <c r="FK204" s="64"/>
      <c r="FL204" s="64"/>
      <c r="FM204" s="64"/>
      <c r="FN204" s="64"/>
      <c r="FO204" s="64"/>
      <c r="FP204" s="64"/>
      <c r="FQ204" s="64"/>
      <c r="FR204" s="64"/>
      <c r="FS204" s="64"/>
      <c r="FT204" s="64"/>
      <c r="FU204" s="64"/>
      <c r="FV204" s="64"/>
      <c r="FW204" s="64"/>
      <c r="FX204" s="64"/>
      <c r="FY204" s="64"/>
      <c r="FZ204" s="64"/>
      <c r="GA204" s="64"/>
      <c r="GB204" s="64"/>
      <c r="GC204" s="64"/>
      <c r="GD204" s="64"/>
      <c r="GE204" s="64"/>
      <c r="GF204" s="64"/>
      <c r="GG204" s="64"/>
      <c r="GH204" s="64"/>
      <c r="GI204" s="64"/>
      <c r="GJ204" s="64"/>
      <c r="GK204" s="64"/>
      <c r="GL204" s="64"/>
      <c r="GM204" s="64"/>
      <c r="GN204" s="64"/>
      <c r="GO204" s="64"/>
      <c r="GP204" s="64"/>
      <c r="GQ204" s="64"/>
      <c r="GR204" s="64"/>
      <c r="GS204" s="64"/>
      <c r="GT204" s="64"/>
      <c r="GU204" s="64"/>
      <c r="GV204" s="64"/>
      <c r="GW204" s="64"/>
      <c r="GX204" s="64"/>
      <c r="GY204" s="64"/>
      <c r="GZ204" s="64"/>
      <c r="HA204" s="64"/>
      <c r="HB204" s="64"/>
      <c r="HC204" s="64"/>
      <c r="HD204" s="64"/>
      <c r="HE204" s="64"/>
      <c r="HF204" s="64"/>
      <c r="HG204" s="64"/>
      <c r="HH204" s="64"/>
      <c r="HI204" s="64"/>
      <c r="HJ204" s="64"/>
      <c r="HK204" s="64"/>
      <c r="HL204" s="64"/>
      <c r="HM204" s="64"/>
      <c r="HN204" s="64"/>
      <c r="HO204" s="64"/>
      <c r="HP204" s="64"/>
      <c r="HQ204" s="64"/>
      <c r="HR204" s="64"/>
      <c r="HS204" s="64"/>
      <c r="HT204" s="64"/>
      <c r="HU204" s="64"/>
      <c r="HV204" s="64"/>
      <c r="HW204" s="64"/>
    </row>
    <row r="205" spans="1:231">
      <c r="A205" s="78" t="s">
        <v>145</v>
      </c>
      <c r="B205" s="78" t="s">
        <v>99</v>
      </c>
      <c r="C205" s="78" t="s">
        <v>69</v>
      </c>
      <c r="D205" s="78" t="s">
        <v>131</v>
      </c>
      <c r="E205" s="78" t="s">
        <v>133</v>
      </c>
      <c r="F205" s="83"/>
      <c r="G205" s="80"/>
      <c r="H205" s="80"/>
      <c r="I205" s="80"/>
      <c r="J205" s="80"/>
      <c r="K205" s="80"/>
      <c r="L205" s="80"/>
      <c r="M205" s="80"/>
      <c r="N205" s="80"/>
      <c r="O205" s="80"/>
      <c r="P205" s="7" t="s">
        <v>154</v>
      </c>
      <c r="Q205" s="7"/>
      <c r="R205" s="7"/>
      <c r="S205" s="7"/>
      <c r="T205" s="7"/>
      <c r="U205" s="7"/>
      <c r="V205" s="7"/>
      <c r="W205" s="7"/>
      <c r="X205" s="7"/>
      <c r="Y205" s="7"/>
      <c r="Z205" s="7"/>
      <c r="AA205" s="7"/>
      <c r="AB205" s="40">
        <f t="shared" si="6"/>
        <v>0</v>
      </c>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c r="BM205" s="67"/>
      <c r="BN205" s="67"/>
      <c r="BO205" s="67"/>
      <c r="BP205" s="67"/>
      <c r="BQ205" s="67"/>
      <c r="BR205" s="67"/>
      <c r="BS205" s="67"/>
      <c r="BT205" s="67"/>
      <c r="BU205" s="67"/>
      <c r="BV205" s="67"/>
      <c r="BW205" s="67"/>
      <c r="BX205" s="67"/>
      <c r="BY205" s="67"/>
      <c r="BZ205" s="67"/>
      <c r="CA205" s="67"/>
      <c r="CB205" s="67"/>
      <c r="CC205" s="67"/>
      <c r="CD205" s="67"/>
      <c r="CE205" s="67"/>
      <c r="CF205" s="67"/>
      <c r="CG205" s="67"/>
      <c r="CH205" s="67"/>
      <c r="CI205" s="67"/>
      <c r="CJ205" s="67"/>
      <c r="CK205" s="67"/>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c r="EA205" s="11"/>
      <c r="EB205" s="11"/>
      <c r="EC205" s="11"/>
      <c r="ED205" s="11"/>
      <c r="EE205" s="11"/>
      <c r="EF205" s="11"/>
      <c r="EG205" s="11"/>
      <c r="EH205" s="11"/>
      <c r="EI205" s="11"/>
      <c r="EJ205" s="11"/>
      <c r="EK205" s="11"/>
      <c r="EL205" s="11"/>
      <c r="EM205" s="11"/>
      <c r="EN205" s="11"/>
      <c r="EO205" s="11"/>
      <c r="EP205" s="11"/>
      <c r="EQ205" s="11"/>
      <c r="ER205" s="11"/>
      <c r="ES205" s="11"/>
      <c r="ET205" s="11"/>
      <c r="EU205" s="11"/>
      <c r="EV205" s="11"/>
      <c r="EW205" s="11"/>
      <c r="EX205" s="11"/>
      <c r="EY205" s="11"/>
      <c r="EZ205" s="11"/>
      <c r="FA205" s="11"/>
      <c r="FB205" s="11"/>
      <c r="FC205" s="11"/>
      <c r="FD205" s="11"/>
      <c r="FE205" s="11"/>
      <c r="FF205" s="11"/>
      <c r="FG205" s="11"/>
      <c r="FH205" s="11"/>
      <c r="FI205" s="11"/>
      <c r="FJ205" s="11"/>
      <c r="FK205" s="11"/>
      <c r="FL205" s="11"/>
      <c r="FM205" s="11"/>
      <c r="FN205" s="11"/>
      <c r="FO205" s="11"/>
      <c r="FP205" s="11"/>
      <c r="FQ205" s="11"/>
      <c r="FR205" s="11"/>
      <c r="FS205" s="11"/>
      <c r="FT205" s="11"/>
      <c r="FU205" s="11"/>
      <c r="FV205" s="11"/>
      <c r="FW205" s="11"/>
      <c r="FX205" s="11"/>
      <c r="FY205" s="11"/>
      <c r="FZ205" s="11"/>
      <c r="GA205" s="11"/>
      <c r="GB205" s="11"/>
      <c r="GC205" s="11"/>
      <c r="GD205" s="11"/>
      <c r="GE205" s="11"/>
      <c r="GF205" s="11"/>
      <c r="GG205" s="11"/>
      <c r="GH205" s="11"/>
      <c r="GI205" s="11"/>
      <c r="GJ205" s="11"/>
      <c r="GK205" s="11"/>
      <c r="GL205" s="11"/>
      <c r="GM205" s="11"/>
      <c r="GN205" s="11"/>
      <c r="GO205" s="11"/>
      <c r="GP205" s="11"/>
      <c r="GQ205" s="11"/>
      <c r="GR205" s="11"/>
      <c r="GS205" s="11"/>
      <c r="GT205" s="11"/>
      <c r="GU205" s="11"/>
      <c r="GV205" s="11"/>
      <c r="GW205" s="11"/>
      <c r="GX205" s="11"/>
      <c r="GY205" s="11"/>
      <c r="GZ205" s="11"/>
      <c r="HA205" s="11"/>
      <c r="HB205" s="11"/>
      <c r="HC205" s="11"/>
      <c r="HD205" s="11"/>
      <c r="HE205" s="11"/>
      <c r="HF205" s="11"/>
      <c r="HG205" s="11"/>
      <c r="HH205" s="11"/>
      <c r="HI205" s="11"/>
      <c r="HJ205" s="11"/>
      <c r="HK205" s="11"/>
      <c r="HL205" s="11"/>
      <c r="HM205" s="11"/>
      <c r="HN205" s="11"/>
      <c r="HO205" s="11"/>
      <c r="HP205" s="11"/>
      <c r="HQ205" s="11"/>
      <c r="HR205" s="11"/>
      <c r="HS205" s="11"/>
      <c r="HT205" s="11"/>
      <c r="HU205" s="11"/>
      <c r="HV205" s="11"/>
      <c r="HW205" s="11"/>
    </row>
    <row r="206" spans="1:231" s="65" customFormat="1" ht="123.75">
      <c r="A206" s="58" t="s">
        <v>145</v>
      </c>
      <c r="B206" s="58" t="s">
        <v>99</v>
      </c>
      <c r="C206" s="58" t="s">
        <v>69</v>
      </c>
      <c r="D206" s="58" t="s">
        <v>131</v>
      </c>
      <c r="E206" s="58" t="s">
        <v>133</v>
      </c>
      <c r="F206" s="59">
        <v>2019005810089</v>
      </c>
      <c r="G206" s="58" t="s">
        <v>331</v>
      </c>
      <c r="H206" s="58" t="s">
        <v>209</v>
      </c>
      <c r="I206" s="58"/>
      <c r="J206" s="58"/>
      <c r="K206" s="58"/>
      <c r="L206" s="58"/>
      <c r="M206" s="58"/>
      <c r="N206" s="58"/>
      <c r="O206" s="58"/>
      <c r="P206" s="6" t="s">
        <v>275</v>
      </c>
      <c r="Q206" s="39">
        <v>90000000</v>
      </c>
      <c r="R206" s="39" t="s">
        <v>565</v>
      </c>
      <c r="S206" s="39" t="s">
        <v>566</v>
      </c>
      <c r="T206" s="195" t="s">
        <v>567</v>
      </c>
      <c r="U206" s="39" t="s">
        <v>554</v>
      </c>
      <c r="V206" s="39" t="s">
        <v>479</v>
      </c>
      <c r="W206" s="39" t="s">
        <v>480</v>
      </c>
      <c r="X206" s="39">
        <v>90000000</v>
      </c>
      <c r="Y206" s="39" t="s">
        <v>526</v>
      </c>
      <c r="Z206" s="39" t="s">
        <v>568</v>
      </c>
      <c r="AA206" s="181" t="s">
        <v>443</v>
      </c>
      <c r="AB206" s="40">
        <f t="shared" si="6"/>
        <v>90000000</v>
      </c>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v>90000000</v>
      </c>
      <c r="BC206" s="61"/>
      <c r="BD206" s="61"/>
      <c r="BE206" s="61"/>
      <c r="BF206" s="61"/>
      <c r="BG206" s="61"/>
      <c r="BH206" s="61"/>
      <c r="BI206" s="61"/>
      <c r="BJ206" s="61"/>
      <c r="BK206" s="61"/>
      <c r="BL206" s="61"/>
      <c r="BM206" s="61"/>
      <c r="BN206" s="61"/>
      <c r="BO206" s="61"/>
      <c r="BP206" s="61"/>
      <c r="BQ206" s="61"/>
      <c r="BR206" s="61"/>
      <c r="BS206" s="61"/>
      <c r="BT206" s="61"/>
      <c r="BU206" s="61"/>
      <c r="BV206" s="61"/>
      <c r="BW206" s="61"/>
      <c r="BX206" s="61"/>
      <c r="BY206" s="61"/>
      <c r="BZ206" s="61"/>
      <c r="CA206" s="61"/>
      <c r="CB206" s="61"/>
      <c r="CC206" s="61"/>
      <c r="CD206" s="61"/>
      <c r="CE206" s="61"/>
      <c r="CF206" s="61"/>
      <c r="CG206" s="61"/>
      <c r="CH206" s="61"/>
      <c r="CI206" s="61"/>
      <c r="CJ206" s="61"/>
      <c r="CK206" s="61"/>
      <c r="CL206" s="64"/>
      <c r="CM206" s="64"/>
      <c r="CN206" s="64"/>
      <c r="CO206" s="64"/>
      <c r="CP206" s="64"/>
      <c r="CQ206" s="64"/>
      <c r="CR206" s="64"/>
      <c r="CS206" s="64"/>
      <c r="CT206" s="64"/>
      <c r="CU206" s="64"/>
      <c r="CV206" s="64"/>
      <c r="CW206" s="64"/>
      <c r="CX206" s="64"/>
      <c r="CY206" s="64"/>
      <c r="CZ206" s="64"/>
      <c r="DA206" s="64"/>
      <c r="DB206" s="64"/>
      <c r="DC206" s="64"/>
      <c r="DD206" s="64"/>
      <c r="DE206" s="64"/>
      <c r="DF206" s="64"/>
      <c r="DG206" s="64"/>
      <c r="DH206" s="64"/>
      <c r="DI206" s="64"/>
      <c r="DJ206" s="64"/>
      <c r="DK206" s="64"/>
      <c r="DL206" s="64"/>
      <c r="DM206" s="64"/>
      <c r="DN206" s="64"/>
      <c r="DO206" s="64"/>
      <c r="DP206" s="64"/>
      <c r="DQ206" s="64"/>
      <c r="DR206" s="64"/>
      <c r="DS206" s="64"/>
      <c r="DT206" s="64"/>
      <c r="DU206" s="64"/>
      <c r="DV206" s="64"/>
      <c r="DW206" s="64"/>
      <c r="DX206" s="64"/>
      <c r="DY206" s="64"/>
      <c r="DZ206" s="64"/>
      <c r="EA206" s="64"/>
      <c r="EB206" s="64"/>
      <c r="EC206" s="64"/>
      <c r="ED206" s="64"/>
      <c r="EE206" s="64"/>
      <c r="EF206" s="64"/>
      <c r="EG206" s="64"/>
      <c r="EH206" s="64"/>
      <c r="EI206" s="64"/>
      <c r="EJ206" s="64"/>
      <c r="EK206" s="64"/>
      <c r="EL206" s="64"/>
      <c r="EM206" s="64"/>
      <c r="EN206" s="64"/>
      <c r="EO206" s="64"/>
      <c r="EP206" s="64"/>
      <c r="EQ206" s="64"/>
      <c r="ER206" s="64"/>
      <c r="ES206" s="64"/>
      <c r="ET206" s="64"/>
      <c r="EU206" s="64"/>
      <c r="EV206" s="64"/>
      <c r="EW206" s="64"/>
      <c r="EX206" s="64"/>
      <c r="EY206" s="64"/>
      <c r="EZ206" s="64"/>
      <c r="FA206" s="64"/>
      <c r="FB206" s="64"/>
      <c r="FC206" s="64"/>
      <c r="FD206" s="64"/>
      <c r="FE206" s="64"/>
      <c r="FF206" s="64"/>
      <c r="FG206" s="64"/>
      <c r="FH206" s="64"/>
      <c r="FI206" s="64"/>
      <c r="FJ206" s="64"/>
      <c r="FK206" s="64"/>
      <c r="FL206" s="64"/>
      <c r="FM206" s="64"/>
      <c r="FN206" s="64"/>
      <c r="FO206" s="64"/>
      <c r="FP206" s="64"/>
      <c r="FQ206" s="64"/>
      <c r="FR206" s="64"/>
      <c r="FS206" s="64"/>
      <c r="FT206" s="64"/>
      <c r="FU206" s="64"/>
      <c r="FV206" s="64"/>
      <c r="FW206" s="64"/>
      <c r="FX206" s="64"/>
      <c r="FY206" s="64"/>
      <c r="FZ206" s="64"/>
      <c r="GA206" s="64"/>
      <c r="GB206" s="64"/>
      <c r="GC206" s="64"/>
      <c r="GD206" s="64"/>
      <c r="GE206" s="64"/>
      <c r="GF206" s="64"/>
      <c r="GG206" s="64"/>
      <c r="GH206" s="64"/>
      <c r="GI206" s="64"/>
      <c r="GJ206" s="64"/>
      <c r="GK206" s="64"/>
      <c r="GL206" s="64"/>
      <c r="GM206" s="64"/>
      <c r="GN206" s="64"/>
      <c r="GO206" s="64"/>
      <c r="GP206" s="64"/>
      <c r="GQ206" s="64"/>
      <c r="GR206" s="64"/>
      <c r="GS206" s="64"/>
      <c r="GT206" s="64"/>
      <c r="GU206" s="64"/>
      <c r="GV206" s="64"/>
      <c r="GW206" s="64"/>
      <c r="GX206" s="64"/>
      <c r="GY206" s="64"/>
      <c r="GZ206" s="64"/>
      <c r="HA206" s="64"/>
      <c r="HB206" s="64"/>
      <c r="HC206" s="64"/>
      <c r="HD206" s="64"/>
      <c r="HE206" s="64"/>
      <c r="HF206" s="64"/>
      <c r="HG206" s="64"/>
      <c r="HH206" s="64"/>
      <c r="HI206" s="64"/>
      <c r="HJ206" s="64"/>
      <c r="HK206" s="64"/>
      <c r="HL206" s="64"/>
      <c r="HM206" s="64"/>
      <c r="HN206" s="64"/>
      <c r="HO206" s="64"/>
      <c r="HP206" s="64"/>
      <c r="HQ206" s="64"/>
      <c r="HR206" s="64"/>
      <c r="HS206" s="64"/>
      <c r="HT206" s="64"/>
      <c r="HU206" s="64"/>
      <c r="HV206" s="64"/>
      <c r="HW206" s="64"/>
    </row>
    <row r="207" spans="1:231" s="65" customFormat="1" ht="135">
      <c r="A207" s="58" t="s">
        <v>145</v>
      </c>
      <c r="B207" s="58" t="s">
        <v>99</v>
      </c>
      <c r="C207" s="58" t="s">
        <v>69</v>
      </c>
      <c r="D207" s="58" t="s">
        <v>131</v>
      </c>
      <c r="E207" s="58" t="s">
        <v>133</v>
      </c>
      <c r="F207" s="59">
        <v>2019005810096</v>
      </c>
      <c r="G207" s="58" t="s">
        <v>332</v>
      </c>
      <c r="H207" s="58" t="s">
        <v>209</v>
      </c>
      <c r="I207" s="58"/>
      <c r="J207" s="58"/>
      <c r="K207" s="58"/>
      <c r="L207" s="58"/>
      <c r="M207" s="58"/>
      <c r="N207" s="58"/>
      <c r="O207" s="58"/>
      <c r="P207" s="6" t="s">
        <v>266</v>
      </c>
      <c r="Q207" s="39">
        <v>90000000</v>
      </c>
      <c r="R207" s="39" t="s">
        <v>569</v>
      </c>
      <c r="S207" s="39" t="s">
        <v>570</v>
      </c>
      <c r="T207" s="195" t="s">
        <v>571</v>
      </c>
      <c r="U207" s="39" t="s">
        <v>546</v>
      </c>
      <c r="V207" s="39" t="s">
        <v>479</v>
      </c>
      <c r="W207" s="39" t="s">
        <v>480</v>
      </c>
      <c r="X207" s="39">
        <v>90000000</v>
      </c>
      <c r="Y207" s="39" t="s">
        <v>526</v>
      </c>
      <c r="Z207" s="39" t="s">
        <v>568</v>
      </c>
      <c r="AA207" s="181" t="s">
        <v>443</v>
      </c>
      <c r="AB207" s="40">
        <f t="shared" si="6"/>
        <v>90000000</v>
      </c>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v>90000000</v>
      </c>
      <c r="BC207" s="61"/>
      <c r="BD207" s="61"/>
      <c r="BE207" s="61"/>
      <c r="BF207" s="61"/>
      <c r="BG207" s="61"/>
      <c r="BH207" s="61"/>
      <c r="BI207" s="61"/>
      <c r="BJ207" s="61"/>
      <c r="BK207" s="61"/>
      <c r="BL207" s="61"/>
      <c r="BM207" s="61"/>
      <c r="BN207" s="61"/>
      <c r="BO207" s="61"/>
      <c r="BP207" s="61"/>
      <c r="BQ207" s="61"/>
      <c r="BR207" s="61"/>
      <c r="BS207" s="61"/>
      <c r="BT207" s="61"/>
      <c r="BU207" s="61"/>
      <c r="BV207" s="61"/>
      <c r="BW207" s="61"/>
      <c r="BX207" s="61"/>
      <c r="BY207" s="61"/>
      <c r="BZ207" s="61"/>
      <c r="CA207" s="61"/>
      <c r="CB207" s="61"/>
      <c r="CC207" s="61"/>
      <c r="CD207" s="61"/>
      <c r="CE207" s="61"/>
      <c r="CF207" s="61"/>
      <c r="CG207" s="61"/>
      <c r="CH207" s="61"/>
      <c r="CI207" s="61"/>
      <c r="CJ207" s="61"/>
      <c r="CK207" s="61"/>
      <c r="CL207" s="64"/>
      <c r="CM207" s="64"/>
      <c r="CN207" s="64"/>
      <c r="CO207" s="64"/>
      <c r="CP207" s="64"/>
      <c r="CQ207" s="64"/>
      <c r="CR207" s="64"/>
      <c r="CS207" s="64"/>
      <c r="CT207" s="64"/>
      <c r="CU207" s="64"/>
      <c r="CV207" s="64"/>
      <c r="CW207" s="64"/>
      <c r="CX207" s="64"/>
      <c r="CY207" s="64"/>
      <c r="CZ207" s="64"/>
      <c r="DA207" s="64"/>
      <c r="DB207" s="64"/>
      <c r="DC207" s="64"/>
      <c r="DD207" s="64"/>
      <c r="DE207" s="64"/>
      <c r="DF207" s="64"/>
      <c r="DG207" s="64"/>
      <c r="DH207" s="64"/>
      <c r="DI207" s="64"/>
      <c r="DJ207" s="64"/>
      <c r="DK207" s="64"/>
      <c r="DL207" s="64"/>
      <c r="DM207" s="64"/>
      <c r="DN207" s="64"/>
      <c r="DO207" s="64"/>
      <c r="DP207" s="64"/>
      <c r="DQ207" s="64"/>
      <c r="DR207" s="64"/>
      <c r="DS207" s="64"/>
      <c r="DT207" s="64"/>
      <c r="DU207" s="64"/>
      <c r="DV207" s="64"/>
      <c r="DW207" s="64"/>
      <c r="DX207" s="64"/>
      <c r="DY207" s="64"/>
      <c r="DZ207" s="64"/>
      <c r="EA207" s="64"/>
      <c r="EB207" s="64"/>
      <c r="EC207" s="64"/>
      <c r="ED207" s="64"/>
      <c r="EE207" s="64"/>
      <c r="EF207" s="64"/>
      <c r="EG207" s="64"/>
      <c r="EH207" s="64"/>
      <c r="EI207" s="64"/>
      <c r="EJ207" s="64"/>
      <c r="EK207" s="64"/>
      <c r="EL207" s="64"/>
      <c r="EM207" s="64"/>
      <c r="EN207" s="64"/>
      <c r="EO207" s="64"/>
      <c r="EP207" s="64"/>
      <c r="EQ207" s="64"/>
      <c r="ER207" s="64"/>
      <c r="ES207" s="64"/>
      <c r="ET207" s="64"/>
      <c r="EU207" s="64"/>
      <c r="EV207" s="64"/>
      <c r="EW207" s="64"/>
      <c r="EX207" s="64"/>
      <c r="EY207" s="64"/>
      <c r="EZ207" s="64"/>
      <c r="FA207" s="64"/>
      <c r="FB207" s="64"/>
      <c r="FC207" s="64"/>
      <c r="FD207" s="64"/>
      <c r="FE207" s="64"/>
      <c r="FF207" s="64"/>
      <c r="FG207" s="64"/>
      <c r="FH207" s="64"/>
      <c r="FI207" s="64"/>
      <c r="FJ207" s="64"/>
      <c r="FK207" s="64"/>
      <c r="FL207" s="64"/>
      <c r="FM207" s="64"/>
      <c r="FN207" s="64"/>
      <c r="FO207" s="64"/>
      <c r="FP207" s="64"/>
      <c r="FQ207" s="64"/>
      <c r="FR207" s="64"/>
      <c r="FS207" s="64"/>
      <c r="FT207" s="64"/>
      <c r="FU207" s="64"/>
      <c r="FV207" s="64"/>
      <c r="FW207" s="64"/>
      <c r="FX207" s="64"/>
      <c r="FY207" s="64"/>
      <c r="FZ207" s="64"/>
      <c r="GA207" s="64"/>
      <c r="GB207" s="64"/>
      <c r="GC207" s="64"/>
      <c r="GD207" s="64"/>
      <c r="GE207" s="64"/>
      <c r="GF207" s="64"/>
      <c r="GG207" s="64"/>
      <c r="GH207" s="64"/>
      <c r="GI207" s="64"/>
      <c r="GJ207" s="64"/>
      <c r="GK207" s="64"/>
      <c r="GL207" s="64"/>
      <c r="GM207" s="64"/>
      <c r="GN207" s="64"/>
      <c r="GO207" s="64"/>
      <c r="GP207" s="64"/>
      <c r="GQ207" s="64"/>
      <c r="GR207" s="64"/>
      <c r="GS207" s="64"/>
      <c r="GT207" s="64"/>
      <c r="GU207" s="64"/>
      <c r="GV207" s="64"/>
      <c r="GW207" s="64"/>
      <c r="GX207" s="64"/>
      <c r="GY207" s="64"/>
      <c r="GZ207" s="64"/>
      <c r="HA207" s="64"/>
      <c r="HB207" s="64"/>
      <c r="HC207" s="64"/>
      <c r="HD207" s="64"/>
      <c r="HE207" s="64"/>
      <c r="HF207" s="64"/>
      <c r="HG207" s="64"/>
      <c r="HH207" s="64"/>
      <c r="HI207" s="64"/>
      <c r="HJ207" s="64"/>
      <c r="HK207" s="64"/>
      <c r="HL207" s="64"/>
      <c r="HM207" s="64"/>
      <c r="HN207" s="64"/>
      <c r="HO207" s="64"/>
      <c r="HP207" s="64"/>
      <c r="HQ207" s="64"/>
      <c r="HR207" s="64"/>
      <c r="HS207" s="64"/>
      <c r="HT207" s="64"/>
      <c r="HU207" s="64"/>
      <c r="HV207" s="64"/>
      <c r="HW207" s="64"/>
    </row>
    <row r="208" spans="1:231" s="65" customFormat="1" ht="168.75">
      <c r="A208" s="58" t="s">
        <v>145</v>
      </c>
      <c r="B208" s="58" t="s">
        <v>99</v>
      </c>
      <c r="C208" s="58" t="s">
        <v>69</v>
      </c>
      <c r="D208" s="58" t="s">
        <v>131</v>
      </c>
      <c r="E208" s="58" t="s">
        <v>133</v>
      </c>
      <c r="F208" s="59">
        <v>2019005810146</v>
      </c>
      <c r="G208" s="58" t="s">
        <v>333</v>
      </c>
      <c r="H208" s="58" t="s">
        <v>209</v>
      </c>
      <c r="I208" s="58"/>
      <c r="J208" s="58"/>
      <c r="K208" s="58"/>
      <c r="L208" s="58"/>
      <c r="M208" s="58"/>
      <c r="N208" s="58"/>
      <c r="O208" s="58"/>
      <c r="P208" s="6" t="s">
        <v>267</v>
      </c>
      <c r="Q208" s="39">
        <v>90000000</v>
      </c>
      <c r="R208" s="39" t="s">
        <v>572</v>
      </c>
      <c r="S208" s="195" t="s">
        <v>573</v>
      </c>
      <c r="T208" s="195" t="s">
        <v>574</v>
      </c>
      <c r="U208" s="39" t="s">
        <v>575</v>
      </c>
      <c r="V208" s="39" t="s">
        <v>479</v>
      </c>
      <c r="W208" s="39" t="s">
        <v>480</v>
      </c>
      <c r="X208" s="39">
        <v>90000000</v>
      </c>
      <c r="Y208" s="39" t="s">
        <v>526</v>
      </c>
      <c r="Z208" s="39" t="s">
        <v>568</v>
      </c>
      <c r="AA208" s="181" t="s">
        <v>443</v>
      </c>
      <c r="AB208" s="40">
        <f t="shared" si="6"/>
        <v>90000000</v>
      </c>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v>90000000</v>
      </c>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c r="BZ208" s="61"/>
      <c r="CA208" s="61"/>
      <c r="CB208" s="61"/>
      <c r="CC208" s="61"/>
      <c r="CD208" s="61"/>
      <c r="CE208" s="61"/>
      <c r="CF208" s="61"/>
      <c r="CG208" s="61"/>
      <c r="CH208" s="61"/>
      <c r="CI208" s="61"/>
      <c r="CJ208" s="61"/>
      <c r="CK208" s="61"/>
      <c r="CL208" s="64"/>
      <c r="CM208" s="64"/>
      <c r="CN208" s="64"/>
      <c r="CO208" s="64"/>
      <c r="CP208" s="64"/>
      <c r="CQ208" s="64"/>
      <c r="CR208" s="64"/>
      <c r="CS208" s="64"/>
      <c r="CT208" s="64"/>
      <c r="CU208" s="64"/>
      <c r="CV208" s="64"/>
      <c r="CW208" s="64"/>
      <c r="CX208" s="64"/>
      <c r="CY208" s="64"/>
      <c r="CZ208" s="64"/>
      <c r="DA208" s="64"/>
      <c r="DB208" s="64"/>
      <c r="DC208" s="64"/>
      <c r="DD208" s="64"/>
      <c r="DE208" s="64"/>
      <c r="DF208" s="64"/>
      <c r="DG208" s="64"/>
      <c r="DH208" s="64"/>
      <c r="DI208" s="64"/>
      <c r="DJ208" s="64"/>
      <c r="DK208" s="64"/>
      <c r="DL208" s="64"/>
      <c r="DM208" s="64"/>
      <c r="DN208" s="64"/>
      <c r="DO208" s="64"/>
      <c r="DP208" s="64"/>
      <c r="DQ208" s="64"/>
      <c r="DR208" s="64"/>
      <c r="DS208" s="64"/>
      <c r="DT208" s="64"/>
      <c r="DU208" s="64"/>
      <c r="DV208" s="64"/>
      <c r="DW208" s="64"/>
      <c r="DX208" s="64"/>
      <c r="DY208" s="64"/>
      <c r="DZ208" s="64"/>
      <c r="EA208" s="64"/>
      <c r="EB208" s="64"/>
      <c r="EC208" s="64"/>
      <c r="ED208" s="64"/>
      <c r="EE208" s="64"/>
      <c r="EF208" s="64"/>
      <c r="EG208" s="64"/>
      <c r="EH208" s="64"/>
      <c r="EI208" s="64"/>
      <c r="EJ208" s="64"/>
      <c r="EK208" s="64"/>
      <c r="EL208" s="64"/>
      <c r="EM208" s="64"/>
      <c r="EN208" s="64"/>
      <c r="EO208" s="64"/>
      <c r="EP208" s="64"/>
      <c r="EQ208" s="64"/>
      <c r="ER208" s="64"/>
      <c r="ES208" s="64"/>
      <c r="ET208" s="64"/>
      <c r="EU208" s="64"/>
      <c r="EV208" s="64"/>
      <c r="EW208" s="64"/>
      <c r="EX208" s="64"/>
      <c r="EY208" s="64"/>
      <c r="EZ208" s="64"/>
      <c r="FA208" s="64"/>
      <c r="FB208" s="64"/>
      <c r="FC208" s="64"/>
      <c r="FD208" s="64"/>
      <c r="FE208" s="64"/>
      <c r="FF208" s="64"/>
      <c r="FG208" s="64"/>
      <c r="FH208" s="64"/>
      <c r="FI208" s="64"/>
      <c r="FJ208" s="64"/>
      <c r="FK208" s="64"/>
      <c r="FL208" s="64"/>
      <c r="FM208" s="64"/>
      <c r="FN208" s="64"/>
      <c r="FO208" s="64"/>
      <c r="FP208" s="64"/>
      <c r="FQ208" s="64"/>
      <c r="FR208" s="64"/>
      <c r="FS208" s="64"/>
      <c r="FT208" s="64"/>
      <c r="FU208" s="64"/>
      <c r="FV208" s="64"/>
      <c r="FW208" s="64"/>
      <c r="FX208" s="64"/>
      <c r="FY208" s="64"/>
      <c r="FZ208" s="64"/>
      <c r="GA208" s="64"/>
      <c r="GB208" s="64"/>
      <c r="GC208" s="64"/>
      <c r="GD208" s="64"/>
      <c r="GE208" s="64"/>
      <c r="GF208" s="64"/>
      <c r="GG208" s="64"/>
      <c r="GH208" s="64"/>
      <c r="GI208" s="64"/>
      <c r="GJ208" s="64"/>
      <c r="GK208" s="64"/>
      <c r="GL208" s="64"/>
      <c r="GM208" s="64"/>
      <c r="GN208" s="64"/>
      <c r="GO208" s="64"/>
      <c r="GP208" s="64"/>
      <c r="GQ208" s="64"/>
      <c r="GR208" s="64"/>
      <c r="GS208" s="64"/>
      <c r="GT208" s="64"/>
      <c r="GU208" s="64"/>
      <c r="GV208" s="64"/>
      <c r="GW208" s="64"/>
      <c r="GX208" s="64"/>
      <c r="GY208" s="64"/>
      <c r="GZ208" s="64"/>
      <c r="HA208" s="64"/>
      <c r="HB208" s="64"/>
      <c r="HC208" s="64"/>
      <c r="HD208" s="64"/>
      <c r="HE208" s="64"/>
      <c r="HF208" s="64"/>
      <c r="HG208" s="64"/>
      <c r="HH208" s="64"/>
      <c r="HI208" s="64"/>
      <c r="HJ208" s="64"/>
      <c r="HK208" s="64"/>
      <c r="HL208" s="64"/>
      <c r="HM208" s="64"/>
      <c r="HN208" s="64"/>
      <c r="HO208" s="64"/>
      <c r="HP208" s="64"/>
      <c r="HQ208" s="64"/>
      <c r="HR208" s="64"/>
      <c r="HS208" s="64"/>
      <c r="HT208" s="64"/>
      <c r="HU208" s="64"/>
      <c r="HV208" s="64"/>
      <c r="HW208" s="64"/>
    </row>
    <row r="209" spans="1:231">
      <c r="A209" s="70" t="s">
        <v>145</v>
      </c>
      <c r="B209" s="70" t="s">
        <v>99</v>
      </c>
      <c r="C209" s="70" t="s">
        <v>69</v>
      </c>
      <c r="D209" s="70" t="s">
        <v>151</v>
      </c>
      <c r="E209" s="70"/>
      <c r="F209" s="71"/>
      <c r="G209" s="70"/>
      <c r="H209" s="72"/>
      <c r="I209" s="72"/>
      <c r="J209" s="72"/>
      <c r="K209" s="72"/>
      <c r="L209" s="72"/>
      <c r="M209" s="72"/>
      <c r="N209" s="72"/>
      <c r="O209" s="72"/>
      <c r="P209" s="8" t="s">
        <v>187</v>
      </c>
      <c r="Q209" s="8"/>
      <c r="R209" s="8"/>
      <c r="S209" s="8"/>
      <c r="T209" s="8"/>
      <c r="U209" s="8"/>
      <c r="V209" s="8"/>
      <c r="W209" s="8"/>
      <c r="X209" s="8"/>
      <c r="Y209" s="8"/>
      <c r="Z209" s="8"/>
      <c r="AA209" s="8"/>
      <c r="AB209" s="40">
        <f t="shared" si="6"/>
        <v>0</v>
      </c>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c r="BM209" s="67"/>
      <c r="BN209" s="67"/>
      <c r="BO209" s="67"/>
      <c r="BP209" s="67"/>
      <c r="BQ209" s="67"/>
      <c r="BR209" s="67"/>
      <c r="BS209" s="67"/>
      <c r="BT209" s="67"/>
      <c r="BU209" s="67"/>
      <c r="BV209" s="67"/>
      <c r="BW209" s="67"/>
      <c r="BX209" s="67"/>
      <c r="BY209" s="67"/>
      <c r="BZ209" s="67"/>
      <c r="CA209" s="67"/>
      <c r="CB209" s="67"/>
      <c r="CC209" s="67"/>
      <c r="CD209" s="67"/>
      <c r="CE209" s="67"/>
      <c r="CF209" s="67"/>
      <c r="CG209" s="67"/>
      <c r="CH209" s="67"/>
      <c r="CI209" s="67"/>
      <c r="CJ209" s="67"/>
      <c r="CK209" s="67"/>
      <c r="CL209" s="11"/>
      <c r="CM209" s="11"/>
      <c r="CN209" s="11"/>
      <c r="CO209" s="11"/>
      <c r="CP209" s="11"/>
      <c r="CQ209" s="11"/>
      <c r="CR209" s="11"/>
      <c r="CS209" s="11"/>
      <c r="CT209" s="11"/>
      <c r="CU209" s="11"/>
      <c r="CV209" s="11"/>
      <c r="CW209" s="11"/>
      <c r="CX209" s="11"/>
      <c r="CY209" s="11"/>
      <c r="CZ209" s="11"/>
      <c r="DA209" s="11"/>
      <c r="DB209" s="11"/>
      <c r="DC209" s="11"/>
      <c r="DD209" s="11"/>
      <c r="DE209" s="11"/>
      <c r="DF209" s="11"/>
      <c r="DG209" s="11"/>
      <c r="DH209" s="11"/>
      <c r="DI209" s="11"/>
      <c r="DJ209" s="11"/>
      <c r="DK209" s="11"/>
      <c r="DL209" s="11"/>
      <c r="DM209" s="11"/>
      <c r="DN209" s="11"/>
      <c r="DO209" s="11"/>
      <c r="DP209" s="11"/>
      <c r="DQ209" s="11"/>
      <c r="DR209" s="11"/>
      <c r="DS209" s="11"/>
      <c r="DT209" s="11"/>
      <c r="DU209" s="11"/>
      <c r="DV209" s="11"/>
      <c r="DW209" s="11"/>
      <c r="DX209" s="11"/>
      <c r="DY209" s="11"/>
      <c r="DZ209" s="11"/>
      <c r="EA209" s="11"/>
      <c r="EB209" s="11"/>
      <c r="EC209" s="11"/>
      <c r="ED209" s="11"/>
      <c r="EE209" s="11"/>
      <c r="EF209" s="11"/>
      <c r="EG209" s="11"/>
      <c r="EH209" s="11"/>
      <c r="EI209" s="11"/>
      <c r="EJ209" s="11"/>
      <c r="EK209" s="11"/>
      <c r="EL209" s="11"/>
      <c r="EM209" s="11"/>
      <c r="EN209" s="11"/>
      <c r="EO209" s="11"/>
      <c r="EP209" s="11"/>
      <c r="EQ209" s="11"/>
      <c r="ER209" s="11"/>
      <c r="ES209" s="11"/>
      <c r="ET209" s="11"/>
      <c r="EU209" s="11"/>
      <c r="EV209" s="11"/>
      <c r="EW209" s="11"/>
      <c r="EX209" s="11"/>
      <c r="EY209" s="11"/>
      <c r="EZ209" s="11"/>
      <c r="FA209" s="11"/>
      <c r="FB209" s="11"/>
      <c r="FC209" s="11"/>
      <c r="FD209" s="11"/>
      <c r="FE209" s="11"/>
      <c r="FF209" s="11"/>
      <c r="FG209" s="11"/>
      <c r="FH209" s="11"/>
      <c r="FI209" s="11"/>
      <c r="FJ209" s="11"/>
      <c r="FK209" s="11"/>
      <c r="FL209" s="11"/>
      <c r="FM209" s="11"/>
      <c r="FN209" s="11"/>
      <c r="FO209" s="11"/>
      <c r="FP209" s="11"/>
      <c r="FQ209" s="11"/>
      <c r="FR209" s="11"/>
      <c r="FS209" s="11"/>
      <c r="FT209" s="11"/>
      <c r="FU209" s="11"/>
      <c r="FV209" s="11"/>
      <c r="FW209" s="11"/>
      <c r="FX209" s="11"/>
      <c r="FY209" s="11"/>
      <c r="FZ209" s="11"/>
      <c r="GA209" s="11"/>
      <c r="GB209" s="11"/>
      <c r="GC209" s="11"/>
      <c r="GD209" s="11"/>
      <c r="GE209" s="11"/>
      <c r="GF209" s="11"/>
      <c r="GG209" s="11"/>
      <c r="GH209" s="11"/>
      <c r="GI209" s="11"/>
      <c r="GJ209" s="11"/>
      <c r="GK209" s="11"/>
      <c r="GL209" s="11"/>
      <c r="GM209" s="11"/>
      <c r="GN209" s="11"/>
      <c r="GO209" s="11"/>
      <c r="GP209" s="11"/>
      <c r="GQ209" s="11"/>
      <c r="GR209" s="11"/>
      <c r="GS209" s="11"/>
      <c r="GT209" s="11"/>
      <c r="GU209" s="11"/>
      <c r="GV209" s="11"/>
      <c r="GW209" s="11"/>
      <c r="GX209" s="11"/>
      <c r="GY209" s="11"/>
      <c r="GZ209" s="11"/>
      <c r="HA209" s="11"/>
      <c r="HB209" s="11"/>
      <c r="HC209" s="11"/>
      <c r="HD209" s="11"/>
      <c r="HE209" s="11"/>
      <c r="HF209" s="11"/>
      <c r="HG209" s="11"/>
      <c r="HH209" s="11"/>
      <c r="HI209" s="11"/>
      <c r="HJ209" s="11"/>
      <c r="HK209" s="11"/>
      <c r="HL209" s="11"/>
      <c r="HM209" s="11"/>
      <c r="HN209" s="11"/>
      <c r="HO209" s="11"/>
      <c r="HP209" s="11"/>
      <c r="HQ209" s="11"/>
      <c r="HR209" s="11"/>
      <c r="HS209" s="11"/>
      <c r="HT209" s="11"/>
      <c r="HU209" s="11"/>
      <c r="HV209" s="11"/>
      <c r="HW209" s="11"/>
    </row>
    <row r="210" spans="1:231">
      <c r="A210" s="78" t="s">
        <v>145</v>
      </c>
      <c r="B210" s="78" t="s">
        <v>99</v>
      </c>
      <c r="C210" s="78" t="s">
        <v>69</v>
      </c>
      <c r="D210" s="78" t="s">
        <v>151</v>
      </c>
      <c r="E210" s="78" t="s">
        <v>188</v>
      </c>
      <c r="F210" s="79"/>
      <c r="G210" s="78"/>
      <c r="H210" s="80"/>
      <c r="I210" s="80"/>
      <c r="J210" s="80"/>
      <c r="K210" s="80"/>
      <c r="L210" s="80"/>
      <c r="M210" s="80"/>
      <c r="N210" s="80"/>
      <c r="O210" s="80"/>
      <c r="P210" s="7" t="s">
        <v>268</v>
      </c>
      <c r="Q210" s="7"/>
      <c r="R210" s="7"/>
      <c r="S210" s="7"/>
      <c r="T210" s="7"/>
      <c r="U210" s="7"/>
      <c r="V210" s="7"/>
      <c r="W210" s="7"/>
      <c r="X210" s="7"/>
      <c r="Y210" s="7"/>
      <c r="Z210" s="7"/>
      <c r="AA210" s="7"/>
      <c r="AB210" s="40">
        <f t="shared" si="6"/>
        <v>0</v>
      </c>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c r="BM210" s="67"/>
      <c r="BN210" s="67"/>
      <c r="BO210" s="67"/>
      <c r="BP210" s="67"/>
      <c r="BQ210" s="67"/>
      <c r="BR210" s="67"/>
      <c r="BS210" s="67"/>
      <c r="BT210" s="67"/>
      <c r="BU210" s="67"/>
      <c r="BV210" s="67"/>
      <c r="BW210" s="67"/>
      <c r="BX210" s="67"/>
      <c r="BY210" s="67"/>
      <c r="BZ210" s="67"/>
      <c r="CA210" s="67"/>
      <c r="CB210" s="67"/>
      <c r="CC210" s="67"/>
      <c r="CD210" s="67"/>
      <c r="CE210" s="67"/>
      <c r="CF210" s="67"/>
      <c r="CG210" s="67"/>
      <c r="CH210" s="67"/>
      <c r="CI210" s="67"/>
      <c r="CJ210" s="67"/>
      <c r="CK210" s="67"/>
      <c r="CL210" s="11"/>
      <c r="CM210" s="11"/>
      <c r="CN210" s="11"/>
      <c r="CO210" s="11"/>
      <c r="CP210" s="11"/>
      <c r="CQ210" s="11"/>
      <c r="CR210" s="11"/>
      <c r="CS210" s="11"/>
      <c r="CT210" s="11"/>
      <c r="CU210" s="11"/>
      <c r="CV210" s="11"/>
      <c r="CW210" s="11"/>
      <c r="CX210" s="11"/>
      <c r="CY210" s="11"/>
      <c r="CZ210" s="11"/>
      <c r="DA210" s="11"/>
      <c r="DB210" s="11"/>
      <c r="DC210" s="11"/>
      <c r="DD210" s="11"/>
      <c r="DE210" s="11"/>
      <c r="DF210" s="11"/>
      <c r="DG210" s="11"/>
      <c r="DH210" s="11"/>
      <c r="DI210" s="11"/>
      <c r="DJ210" s="11"/>
      <c r="DK210" s="11"/>
      <c r="DL210" s="11"/>
      <c r="DM210" s="11"/>
      <c r="DN210" s="11"/>
      <c r="DO210" s="11"/>
      <c r="DP210" s="11"/>
      <c r="DQ210" s="11"/>
      <c r="DR210" s="11"/>
      <c r="DS210" s="11"/>
      <c r="DT210" s="11"/>
      <c r="DU210" s="11"/>
      <c r="DV210" s="11"/>
      <c r="DW210" s="11"/>
      <c r="DX210" s="11"/>
      <c r="DY210" s="11"/>
      <c r="DZ210" s="11"/>
      <c r="EA210" s="11"/>
      <c r="EB210" s="11"/>
      <c r="EC210" s="11"/>
      <c r="ED210" s="11"/>
      <c r="EE210" s="11"/>
      <c r="EF210" s="11"/>
      <c r="EG210" s="11"/>
      <c r="EH210" s="11"/>
      <c r="EI210" s="11"/>
      <c r="EJ210" s="11"/>
      <c r="EK210" s="11"/>
      <c r="EL210" s="11"/>
      <c r="EM210" s="11"/>
      <c r="EN210" s="11"/>
      <c r="EO210" s="11"/>
      <c r="EP210" s="11"/>
      <c r="EQ210" s="11"/>
      <c r="ER210" s="11"/>
      <c r="ES210" s="11"/>
      <c r="ET210" s="11"/>
      <c r="EU210" s="11"/>
      <c r="EV210" s="11"/>
      <c r="EW210" s="11"/>
      <c r="EX210" s="11"/>
      <c r="EY210" s="11"/>
      <c r="EZ210" s="11"/>
      <c r="FA210" s="11"/>
      <c r="FB210" s="11"/>
      <c r="FC210" s="11"/>
      <c r="FD210" s="11"/>
      <c r="FE210" s="11"/>
      <c r="FF210" s="11"/>
      <c r="FG210" s="11"/>
      <c r="FH210" s="11"/>
      <c r="FI210" s="11"/>
      <c r="FJ210" s="11"/>
      <c r="FK210" s="11"/>
      <c r="FL210" s="11"/>
      <c r="FM210" s="11"/>
      <c r="FN210" s="11"/>
      <c r="FO210" s="11"/>
      <c r="FP210" s="11"/>
      <c r="FQ210" s="11"/>
      <c r="FR210" s="11"/>
      <c r="FS210" s="11"/>
      <c r="FT210" s="11"/>
      <c r="FU210" s="11"/>
      <c r="FV210" s="11"/>
      <c r="FW210" s="11"/>
      <c r="FX210" s="11"/>
      <c r="FY210" s="11"/>
      <c r="FZ210" s="11"/>
      <c r="GA210" s="11"/>
      <c r="GB210" s="11"/>
      <c r="GC210" s="11"/>
      <c r="GD210" s="11"/>
      <c r="GE210" s="11"/>
      <c r="GF210" s="11"/>
      <c r="GG210" s="11"/>
      <c r="GH210" s="11"/>
      <c r="GI210" s="11"/>
      <c r="GJ210" s="11"/>
      <c r="GK210" s="11"/>
      <c r="GL210" s="11"/>
      <c r="GM210" s="11"/>
      <c r="GN210" s="11"/>
      <c r="GO210" s="11"/>
      <c r="GP210" s="11"/>
      <c r="GQ210" s="11"/>
      <c r="GR210" s="11"/>
      <c r="GS210" s="11"/>
      <c r="GT210" s="11"/>
      <c r="GU210" s="11"/>
      <c r="GV210" s="11"/>
      <c r="GW210" s="11"/>
      <c r="GX210" s="11"/>
      <c r="GY210" s="11"/>
      <c r="GZ210" s="11"/>
      <c r="HA210" s="11"/>
      <c r="HB210" s="11"/>
      <c r="HC210" s="11"/>
      <c r="HD210" s="11"/>
      <c r="HE210" s="11"/>
      <c r="HF210" s="11"/>
      <c r="HG210" s="11"/>
      <c r="HH210" s="11"/>
      <c r="HI210" s="11"/>
      <c r="HJ210" s="11"/>
      <c r="HK210" s="11"/>
      <c r="HL210" s="11"/>
      <c r="HM210" s="11"/>
      <c r="HN210" s="11"/>
      <c r="HO210" s="11"/>
      <c r="HP210" s="11"/>
      <c r="HQ210" s="11"/>
      <c r="HR210" s="11"/>
      <c r="HS210" s="11"/>
      <c r="HT210" s="11"/>
      <c r="HU210" s="11"/>
      <c r="HV210" s="11"/>
      <c r="HW210" s="11"/>
    </row>
    <row r="211" spans="1:231" s="65" customFormat="1" ht="78.75">
      <c r="A211" s="58" t="s">
        <v>145</v>
      </c>
      <c r="B211" s="58" t="s">
        <v>99</v>
      </c>
      <c r="C211" s="58" t="s">
        <v>69</v>
      </c>
      <c r="D211" s="58" t="s">
        <v>151</v>
      </c>
      <c r="E211" s="58" t="s">
        <v>188</v>
      </c>
      <c r="F211" s="59">
        <v>2019005810097</v>
      </c>
      <c r="G211" s="58" t="s">
        <v>334</v>
      </c>
      <c r="H211" s="58" t="s">
        <v>209</v>
      </c>
      <c r="I211" s="58"/>
      <c r="J211" s="58"/>
      <c r="K211" s="58"/>
      <c r="L211" s="58"/>
      <c r="M211" s="58"/>
      <c r="N211" s="58"/>
      <c r="O211" s="58"/>
      <c r="P211" s="6" t="s">
        <v>269</v>
      </c>
      <c r="Q211" s="39">
        <v>90000000</v>
      </c>
      <c r="R211" s="39" t="s">
        <v>576</v>
      </c>
      <c r="S211" s="39" t="s">
        <v>577</v>
      </c>
      <c r="T211" s="39" t="s">
        <v>578</v>
      </c>
      <c r="U211" s="39" t="s">
        <v>579</v>
      </c>
      <c r="V211" s="39" t="s">
        <v>591</v>
      </c>
      <c r="W211" s="39" t="s">
        <v>479</v>
      </c>
      <c r="X211" s="39">
        <v>90000000</v>
      </c>
      <c r="Y211" s="39" t="s">
        <v>526</v>
      </c>
      <c r="Z211" s="39" t="s">
        <v>580</v>
      </c>
      <c r="AA211" s="181" t="s">
        <v>443</v>
      </c>
      <c r="AB211" s="40">
        <f t="shared" si="6"/>
        <v>90000000</v>
      </c>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v>90000000</v>
      </c>
      <c r="BC211" s="61"/>
      <c r="BD211" s="61"/>
      <c r="BE211" s="61"/>
      <c r="BF211" s="61"/>
      <c r="BG211" s="61"/>
      <c r="BH211" s="61"/>
      <c r="BI211" s="61"/>
      <c r="BJ211" s="61"/>
      <c r="BK211" s="61"/>
      <c r="BL211" s="61"/>
      <c r="BM211" s="61"/>
      <c r="BN211" s="61"/>
      <c r="BO211" s="61"/>
      <c r="BP211" s="61"/>
      <c r="BQ211" s="61"/>
      <c r="BR211" s="61"/>
      <c r="BS211" s="61"/>
      <c r="BT211" s="61"/>
      <c r="BU211" s="61"/>
      <c r="BV211" s="61"/>
      <c r="BW211" s="61"/>
      <c r="BX211" s="61"/>
      <c r="BY211" s="61"/>
      <c r="BZ211" s="61"/>
      <c r="CA211" s="61"/>
      <c r="CB211" s="61"/>
      <c r="CC211" s="61"/>
      <c r="CD211" s="61"/>
      <c r="CE211" s="61"/>
      <c r="CF211" s="61"/>
      <c r="CG211" s="61"/>
      <c r="CH211" s="61"/>
      <c r="CI211" s="61"/>
      <c r="CJ211" s="61"/>
      <c r="CK211" s="61"/>
      <c r="CL211" s="64"/>
      <c r="CM211" s="64"/>
      <c r="CN211" s="64"/>
      <c r="CO211" s="64"/>
      <c r="CP211" s="64"/>
      <c r="CQ211" s="64"/>
      <c r="CR211" s="64"/>
      <c r="CS211" s="64"/>
      <c r="CT211" s="64"/>
      <c r="CU211" s="64"/>
      <c r="CV211" s="64"/>
      <c r="CW211" s="64"/>
      <c r="CX211" s="64"/>
      <c r="CY211" s="64"/>
      <c r="CZ211" s="64"/>
      <c r="DA211" s="64"/>
      <c r="DB211" s="64"/>
      <c r="DC211" s="64"/>
      <c r="DD211" s="64"/>
      <c r="DE211" s="64"/>
      <c r="DF211" s="64"/>
      <c r="DG211" s="64"/>
      <c r="DH211" s="64"/>
      <c r="DI211" s="64"/>
      <c r="DJ211" s="64"/>
      <c r="DK211" s="64"/>
      <c r="DL211" s="64"/>
      <c r="DM211" s="64"/>
      <c r="DN211" s="64"/>
      <c r="DO211" s="64"/>
      <c r="DP211" s="64"/>
      <c r="DQ211" s="64"/>
      <c r="DR211" s="64"/>
      <c r="DS211" s="64"/>
      <c r="DT211" s="64"/>
      <c r="DU211" s="64"/>
      <c r="DV211" s="64"/>
      <c r="DW211" s="64"/>
      <c r="DX211" s="64"/>
      <c r="DY211" s="64"/>
      <c r="DZ211" s="64"/>
      <c r="EA211" s="64"/>
      <c r="EB211" s="64"/>
      <c r="EC211" s="64"/>
      <c r="ED211" s="64"/>
      <c r="EE211" s="64"/>
      <c r="EF211" s="64"/>
      <c r="EG211" s="64"/>
      <c r="EH211" s="64"/>
      <c r="EI211" s="64"/>
      <c r="EJ211" s="64"/>
      <c r="EK211" s="64"/>
      <c r="EL211" s="64"/>
      <c r="EM211" s="64"/>
      <c r="EN211" s="64"/>
      <c r="EO211" s="64"/>
      <c r="EP211" s="64"/>
      <c r="EQ211" s="64"/>
      <c r="ER211" s="64"/>
      <c r="ES211" s="64"/>
      <c r="ET211" s="64"/>
      <c r="EU211" s="64"/>
      <c r="EV211" s="64"/>
      <c r="EW211" s="64"/>
      <c r="EX211" s="64"/>
      <c r="EY211" s="64"/>
      <c r="EZ211" s="64"/>
      <c r="FA211" s="64"/>
      <c r="FB211" s="64"/>
      <c r="FC211" s="64"/>
      <c r="FD211" s="64"/>
      <c r="FE211" s="64"/>
      <c r="FF211" s="64"/>
      <c r="FG211" s="64"/>
      <c r="FH211" s="64"/>
      <c r="FI211" s="64"/>
      <c r="FJ211" s="64"/>
      <c r="FK211" s="64"/>
      <c r="FL211" s="64"/>
      <c r="FM211" s="64"/>
      <c r="FN211" s="64"/>
      <c r="FO211" s="64"/>
      <c r="FP211" s="64"/>
      <c r="FQ211" s="64"/>
      <c r="FR211" s="64"/>
      <c r="FS211" s="64"/>
      <c r="FT211" s="64"/>
      <c r="FU211" s="64"/>
      <c r="FV211" s="64"/>
      <c r="FW211" s="64"/>
      <c r="FX211" s="64"/>
      <c r="FY211" s="64"/>
      <c r="FZ211" s="64"/>
      <c r="GA211" s="64"/>
      <c r="GB211" s="64"/>
      <c r="GC211" s="64"/>
      <c r="GD211" s="64"/>
      <c r="GE211" s="64"/>
      <c r="GF211" s="64"/>
      <c r="GG211" s="64"/>
      <c r="GH211" s="64"/>
      <c r="GI211" s="64"/>
      <c r="GJ211" s="64"/>
      <c r="GK211" s="64"/>
      <c r="GL211" s="64"/>
      <c r="GM211" s="64"/>
      <c r="GN211" s="64"/>
      <c r="GO211" s="64"/>
      <c r="GP211" s="64"/>
      <c r="GQ211" s="64"/>
      <c r="GR211" s="64"/>
      <c r="GS211" s="64"/>
      <c r="GT211" s="64"/>
      <c r="GU211" s="64"/>
      <c r="GV211" s="64"/>
      <c r="GW211" s="64"/>
      <c r="GX211" s="64"/>
      <c r="GY211" s="64"/>
      <c r="GZ211" s="64"/>
      <c r="HA211" s="64"/>
      <c r="HB211" s="64"/>
      <c r="HC211" s="64"/>
      <c r="HD211" s="64"/>
      <c r="HE211" s="64"/>
      <c r="HF211" s="64"/>
      <c r="HG211" s="64"/>
      <c r="HH211" s="64"/>
      <c r="HI211" s="64"/>
      <c r="HJ211" s="64"/>
      <c r="HK211" s="64"/>
      <c r="HL211" s="64"/>
      <c r="HM211" s="64"/>
      <c r="HN211" s="64"/>
      <c r="HO211" s="64"/>
      <c r="HP211" s="64"/>
      <c r="HQ211" s="64"/>
      <c r="HR211" s="64"/>
      <c r="HS211" s="64"/>
      <c r="HT211" s="64"/>
      <c r="HU211" s="64"/>
      <c r="HV211" s="64"/>
      <c r="HW211" s="64"/>
    </row>
    <row r="212" spans="1:231" s="65" customFormat="1" ht="101.25">
      <c r="A212" s="58" t="s">
        <v>145</v>
      </c>
      <c r="B212" s="58" t="s">
        <v>99</v>
      </c>
      <c r="C212" s="58" t="s">
        <v>69</v>
      </c>
      <c r="D212" s="58" t="s">
        <v>151</v>
      </c>
      <c r="E212" s="58" t="s">
        <v>188</v>
      </c>
      <c r="F212" s="59">
        <v>2019005810098</v>
      </c>
      <c r="G212" s="58" t="s">
        <v>335</v>
      </c>
      <c r="H212" s="58" t="s">
        <v>209</v>
      </c>
      <c r="I212" s="58"/>
      <c r="J212" s="58"/>
      <c r="K212" s="58"/>
      <c r="L212" s="58"/>
      <c r="M212" s="58"/>
      <c r="N212" s="58"/>
      <c r="O212" s="58"/>
      <c r="P212" s="6" t="s">
        <v>270</v>
      </c>
      <c r="Q212" s="39">
        <v>90000000</v>
      </c>
      <c r="R212" s="39" t="s">
        <v>581</v>
      </c>
      <c r="S212" s="195" t="s">
        <v>582</v>
      </c>
      <c r="T212" s="39" t="s">
        <v>583</v>
      </c>
      <c r="U212" s="39" t="s">
        <v>584</v>
      </c>
      <c r="V212" s="39" t="s">
        <v>591</v>
      </c>
      <c r="W212" s="39" t="s">
        <v>440</v>
      </c>
      <c r="X212" s="39">
        <v>90000000</v>
      </c>
      <c r="Y212" s="39" t="s">
        <v>526</v>
      </c>
      <c r="Z212" s="39" t="s">
        <v>580</v>
      </c>
      <c r="AA212" s="181" t="s">
        <v>443</v>
      </c>
      <c r="AB212" s="40">
        <f t="shared" si="6"/>
        <v>90000000</v>
      </c>
      <c r="AC212" s="61"/>
      <c r="AD212" s="61"/>
      <c r="AE212" s="61"/>
      <c r="AF212" s="61"/>
      <c r="AG212" s="61"/>
      <c r="AH212" s="61"/>
      <c r="AI212" s="61"/>
      <c r="AJ212" s="61"/>
      <c r="AK212" s="61"/>
      <c r="AL212" s="61"/>
      <c r="AM212" s="61"/>
      <c r="AN212" s="61"/>
      <c r="AO212" s="61"/>
      <c r="AP212" s="61"/>
      <c r="AQ212" s="61"/>
      <c r="AR212" s="61"/>
      <c r="AS212" s="61"/>
      <c r="AT212" s="61"/>
      <c r="AU212" s="61"/>
      <c r="AV212" s="61"/>
      <c r="AW212" s="61"/>
      <c r="AX212" s="61"/>
      <c r="AY212" s="61"/>
      <c r="AZ212" s="61"/>
      <c r="BA212" s="61"/>
      <c r="BB212" s="61">
        <v>90000000</v>
      </c>
      <c r="BC212" s="61"/>
      <c r="BD212" s="61"/>
      <c r="BE212" s="61"/>
      <c r="BF212" s="61"/>
      <c r="BG212" s="61"/>
      <c r="BH212" s="61"/>
      <c r="BI212" s="61"/>
      <c r="BJ212" s="61"/>
      <c r="BK212" s="61"/>
      <c r="BL212" s="61"/>
      <c r="BM212" s="61"/>
      <c r="BN212" s="61"/>
      <c r="BO212" s="61"/>
      <c r="BP212" s="61"/>
      <c r="BQ212" s="61"/>
      <c r="BR212" s="61"/>
      <c r="BS212" s="61"/>
      <c r="BT212" s="61"/>
      <c r="BU212" s="61"/>
      <c r="BV212" s="61"/>
      <c r="BW212" s="61"/>
      <c r="BX212" s="61"/>
      <c r="BY212" s="61"/>
      <c r="BZ212" s="61"/>
      <c r="CA212" s="61"/>
      <c r="CB212" s="61"/>
      <c r="CC212" s="61"/>
      <c r="CD212" s="61"/>
      <c r="CE212" s="61"/>
      <c r="CF212" s="61"/>
      <c r="CG212" s="61"/>
      <c r="CH212" s="61"/>
      <c r="CI212" s="61"/>
      <c r="CJ212" s="61"/>
      <c r="CK212" s="61"/>
      <c r="CL212" s="64"/>
      <c r="CM212" s="64"/>
      <c r="CN212" s="64"/>
      <c r="CO212" s="64"/>
      <c r="CP212" s="64"/>
      <c r="CQ212" s="64"/>
      <c r="CR212" s="64"/>
      <c r="CS212" s="64"/>
      <c r="CT212" s="64"/>
      <c r="CU212" s="64"/>
      <c r="CV212" s="64"/>
      <c r="CW212" s="64"/>
      <c r="CX212" s="64"/>
      <c r="CY212" s="64"/>
      <c r="CZ212" s="64"/>
      <c r="DA212" s="64"/>
      <c r="DB212" s="64"/>
      <c r="DC212" s="64"/>
      <c r="DD212" s="64"/>
      <c r="DE212" s="64"/>
      <c r="DF212" s="64"/>
      <c r="DG212" s="64"/>
      <c r="DH212" s="64"/>
      <c r="DI212" s="64"/>
      <c r="DJ212" s="64"/>
      <c r="DK212" s="64"/>
      <c r="DL212" s="64"/>
      <c r="DM212" s="64"/>
      <c r="DN212" s="64"/>
      <c r="DO212" s="64"/>
      <c r="DP212" s="64"/>
      <c r="DQ212" s="64"/>
      <c r="DR212" s="64"/>
      <c r="DS212" s="64"/>
      <c r="DT212" s="64"/>
      <c r="DU212" s="64"/>
      <c r="DV212" s="64"/>
      <c r="DW212" s="64"/>
      <c r="DX212" s="64"/>
      <c r="DY212" s="64"/>
      <c r="DZ212" s="64"/>
      <c r="EA212" s="64"/>
      <c r="EB212" s="64"/>
      <c r="EC212" s="64"/>
      <c r="ED212" s="64"/>
      <c r="EE212" s="64"/>
      <c r="EF212" s="64"/>
      <c r="EG212" s="64"/>
      <c r="EH212" s="64"/>
      <c r="EI212" s="64"/>
      <c r="EJ212" s="64"/>
      <c r="EK212" s="64"/>
      <c r="EL212" s="64"/>
      <c r="EM212" s="64"/>
      <c r="EN212" s="64"/>
      <c r="EO212" s="64"/>
      <c r="EP212" s="64"/>
      <c r="EQ212" s="64"/>
      <c r="ER212" s="64"/>
      <c r="ES212" s="64"/>
      <c r="ET212" s="64"/>
      <c r="EU212" s="64"/>
      <c r="EV212" s="64"/>
      <c r="EW212" s="64"/>
      <c r="EX212" s="64"/>
      <c r="EY212" s="64"/>
      <c r="EZ212" s="64"/>
      <c r="FA212" s="64"/>
      <c r="FB212" s="64"/>
      <c r="FC212" s="64"/>
      <c r="FD212" s="64"/>
      <c r="FE212" s="64"/>
      <c r="FF212" s="64"/>
      <c r="FG212" s="64"/>
      <c r="FH212" s="64"/>
      <c r="FI212" s="64"/>
      <c r="FJ212" s="64"/>
      <c r="FK212" s="64"/>
      <c r="FL212" s="64"/>
      <c r="FM212" s="64"/>
      <c r="FN212" s="64"/>
      <c r="FO212" s="64"/>
      <c r="FP212" s="64"/>
      <c r="FQ212" s="64"/>
      <c r="FR212" s="64"/>
      <c r="FS212" s="64"/>
      <c r="FT212" s="64"/>
      <c r="FU212" s="64"/>
      <c r="FV212" s="64"/>
      <c r="FW212" s="64"/>
      <c r="FX212" s="64"/>
      <c r="FY212" s="64"/>
      <c r="FZ212" s="64"/>
      <c r="GA212" s="64"/>
      <c r="GB212" s="64"/>
      <c r="GC212" s="64"/>
      <c r="GD212" s="64"/>
      <c r="GE212" s="64"/>
      <c r="GF212" s="64"/>
      <c r="GG212" s="64"/>
      <c r="GH212" s="64"/>
      <c r="GI212" s="64"/>
      <c r="GJ212" s="64"/>
      <c r="GK212" s="64"/>
      <c r="GL212" s="64"/>
      <c r="GM212" s="64"/>
      <c r="GN212" s="64"/>
      <c r="GO212" s="64"/>
      <c r="GP212" s="64"/>
      <c r="GQ212" s="64"/>
      <c r="GR212" s="64"/>
      <c r="GS212" s="64"/>
      <c r="GT212" s="64"/>
      <c r="GU212" s="64"/>
      <c r="GV212" s="64"/>
      <c r="GW212" s="64"/>
      <c r="GX212" s="64"/>
      <c r="GY212" s="64"/>
      <c r="GZ212" s="64"/>
      <c r="HA212" s="64"/>
      <c r="HB212" s="64"/>
      <c r="HC212" s="64"/>
      <c r="HD212" s="64"/>
      <c r="HE212" s="64"/>
      <c r="HF212" s="64"/>
      <c r="HG212" s="64"/>
      <c r="HH212" s="64"/>
      <c r="HI212" s="64"/>
      <c r="HJ212" s="64"/>
      <c r="HK212" s="64"/>
      <c r="HL212" s="64"/>
      <c r="HM212" s="64"/>
      <c r="HN212" s="64"/>
      <c r="HO212" s="64"/>
      <c r="HP212" s="64"/>
      <c r="HQ212" s="64"/>
      <c r="HR212" s="64"/>
      <c r="HS212" s="64"/>
      <c r="HT212" s="64"/>
      <c r="HU212" s="64"/>
      <c r="HV212" s="64"/>
      <c r="HW212" s="64"/>
    </row>
    <row r="213" spans="1:231">
      <c r="A213" s="78" t="s">
        <v>145</v>
      </c>
      <c r="B213" s="78" t="s">
        <v>99</v>
      </c>
      <c r="C213" s="78" t="s">
        <v>69</v>
      </c>
      <c r="D213" s="78" t="s">
        <v>151</v>
      </c>
      <c r="E213" s="78" t="s">
        <v>189</v>
      </c>
      <c r="F213" s="79"/>
      <c r="G213" s="78"/>
      <c r="H213" s="80"/>
      <c r="I213" s="80"/>
      <c r="J213" s="80"/>
      <c r="K213" s="80"/>
      <c r="L213" s="80"/>
      <c r="M213" s="80"/>
      <c r="N213" s="80"/>
      <c r="O213" s="80"/>
      <c r="P213" s="7" t="s">
        <v>271</v>
      </c>
      <c r="Q213" s="218"/>
      <c r="R213" s="218"/>
      <c r="S213" s="218"/>
      <c r="T213" s="218"/>
      <c r="U213" s="218"/>
      <c r="V213" s="218"/>
      <c r="W213" s="218"/>
      <c r="X213" s="218"/>
      <c r="Y213" s="218"/>
      <c r="Z213" s="218"/>
      <c r="AA213" s="7"/>
      <c r="AB213" s="40">
        <f t="shared" si="6"/>
        <v>0</v>
      </c>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c r="CA213" s="67"/>
      <c r="CB213" s="67"/>
      <c r="CC213" s="67"/>
      <c r="CD213" s="67"/>
      <c r="CE213" s="67"/>
      <c r="CF213" s="67"/>
      <c r="CG213" s="67"/>
      <c r="CH213" s="67"/>
      <c r="CI213" s="67"/>
      <c r="CJ213" s="67"/>
      <c r="CK213" s="67"/>
      <c r="CL213" s="42"/>
      <c r="CM213" s="42"/>
      <c r="CN213" s="42"/>
      <c r="CO213" s="42"/>
      <c r="CP213" s="42"/>
      <c r="CQ213" s="42"/>
      <c r="CR213" s="42"/>
      <c r="CS213" s="42"/>
      <c r="CT213" s="42"/>
      <c r="CU213" s="42"/>
      <c r="CV213" s="42"/>
      <c r="CW213" s="42"/>
      <c r="CX213" s="42"/>
      <c r="CY213" s="42"/>
      <c r="CZ213" s="42"/>
      <c r="DA213" s="42"/>
      <c r="DB213" s="42"/>
      <c r="DC213" s="42"/>
      <c r="DD213" s="42"/>
      <c r="DE213" s="42"/>
      <c r="DF213" s="42"/>
      <c r="DG213" s="42"/>
      <c r="DH213" s="42"/>
      <c r="DI213" s="42"/>
      <c r="DJ213" s="42"/>
      <c r="DK213" s="42"/>
      <c r="DL213" s="42"/>
      <c r="DM213" s="42"/>
      <c r="DN213" s="42"/>
      <c r="DO213" s="42"/>
      <c r="DP213" s="42"/>
      <c r="DQ213" s="42"/>
      <c r="DR213" s="42"/>
      <c r="DS213" s="42"/>
      <c r="DT213" s="42"/>
      <c r="DU213" s="42"/>
      <c r="DV213" s="42"/>
      <c r="DW213" s="42"/>
      <c r="DX213" s="42"/>
      <c r="DY213" s="42"/>
      <c r="DZ213" s="42"/>
      <c r="EA213" s="42"/>
      <c r="EB213" s="42"/>
      <c r="EC213" s="42"/>
      <c r="ED213" s="42"/>
      <c r="EE213" s="42"/>
      <c r="EF213" s="42"/>
      <c r="EG213" s="42"/>
      <c r="EH213" s="42"/>
      <c r="EI213" s="42"/>
      <c r="EJ213" s="42"/>
      <c r="EK213" s="42"/>
      <c r="EL213" s="42"/>
      <c r="EM213" s="42"/>
      <c r="EN213" s="42"/>
      <c r="EO213" s="42"/>
      <c r="EP213" s="42"/>
      <c r="EQ213" s="42"/>
      <c r="ER213" s="42"/>
      <c r="ES213" s="42"/>
      <c r="ET213" s="42"/>
      <c r="EU213" s="42"/>
      <c r="EV213" s="42"/>
      <c r="EW213" s="42"/>
      <c r="EX213" s="42"/>
      <c r="EY213" s="42"/>
      <c r="EZ213" s="42"/>
      <c r="FA213" s="42"/>
      <c r="FB213" s="42"/>
      <c r="FC213" s="42"/>
      <c r="FD213" s="42"/>
      <c r="FE213" s="42"/>
      <c r="FF213" s="42"/>
      <c r="FG213" s="42"/>
      <c r="FH213" s="42"/>
      <c r="FI213" s="42"/>
      <c r="FJ213" s="42"/>
      <c r="FK213" s="42"/>
      <c r="FL213" s="42"/>
      <c r="FM213" s="42"/>
      <c r="FN213" s="42"/>
      <c r="FO213" s="42"/>
      <c r="FP213" s="42"/>
      <c r="FQ213" s="42"/>
      <c r="FR213" s="42"/>
      <c r="FS213" s="42"/>
      <c r="FT213" s="42"/>
      <c r="FU213" s="42"/>
      <c r="FV213" s="42"/>
      <c r="FW213" s="42"/>
      <c r="FX213" s="42"/>
      <c r="FY213" s="42"/>
      <c r="FZ213" s="42"/>
      <c r="GA213" s="42"/>
      <c r="GB213" s="42"/>
      <c r="GC213" s="42"/>
      <c r="GD213" s="42"/>
      <c r="GE213" s="42"/>
      <c r="GF213" s="42"/>
      <c r="GG213" s="42"/>
      <c r="GH213" s="42"/>
      <c r="GI213" s="42"/>
      <c r="GJ213" s="42"/>
      <c r="GK213" s="42"/>
      <c r="GL213" s="42"/>
      <c r="GM213" s="42"/>
      <c r="GN213" s="42"/>
      <c r="GO213" s="42"/>
      <c r="GP213" s="42"/>
      <c r="GQ213" s="42"/>
      <c r="GR213" s="42"/>
      <c r="GS213" s="42"/>
      <c r="GT213" s="42"/>
      <c r="GU213" s="42"/>
      <c r="GV213" s="42"/>
      <c r="GW213" s="42"/>
      <c r="GX213" s="42"/>
      <c r="GY213" s="42"/>
      <c r="GZ213" s="42"/>
      <c r="HA213" s="42"/>
      <c r="HB213" s="42"/>
      <c r="HC213" s="42"/>
      <c r="HD213" s="42"/>
      <c r="HE213" s="42"/>
      <c r="HF213" s="42"/>
      <c r="HG213" s="42"/>
      <c r="HH213" s="42"/>
      <c r="HI213" s="42"/>
      <c r="HJ213" s="42"/>
      <c r="HK213" s="42"/>
      <c r="HL213" s="42"/>
      <c r="HM213" s="42"/>
      <c r="HN213" s="42"/>
      <c r="HO213" s="42"/>
      <c r="HP213" s="42"/>
      <c r="HQ213" s="11"/>
      <c r="HR213" s="11"/>
      <c r="HS213" s="11"/>
      <c r="HT213" s="11"/>
      <c r="HU213" s="11"/>
      <c r="HV213" s="11"/>
      <c r="HW213" s="11"/>
    </row>
    <row r="214" spans="1:231" s="65" customFormat="1" ht="90">
      <c r="A214" s="58" t="s">
        <v>145</v>
      </c>
      <c r="B214" s="58" t="s">
        <v>99</v>
      </c>
      <c r="C214" s="58" t="s">
        <v>69</v>
      </c>
      <c r="D214" s="58" t="s">
        <v>151</v>
      </c>
      <c r="E214" s="58" t="s">
        <v>189</v>
      </c>
      <c r="F214" s="59">
        <v>2019005810100</v>
      </c>
      <c r="G214" s="58" t="s">
        <v>336</v>
      </c>
      <c r="H214" s="58" t="s">
        <v>209</v>
      </c>
      <c r="I214" s="58"/>
      <c r="J214" s="58"/>
      <c r="K214" s="58"/>
      <c r="L214" s="58"/>
      <c r="M214" s="58"/>
      <c r="N214" s="58"/>
      <c r="O214" s="58"/>
      <c r="P214" s="6" t="s">
        <v>272</v>
      </c>
      <c r="Q214" s="39">
        <v>103358757</v>
      </c>
      <c r="R214" s="39" t="s">
        <v>585</v>
      </c>
      <c r="S214" s="195" t="s">
        <v>586</v>
      </c>
      <c r="T214" s="39" t="s">
        <v>587</v>
      </c>
      <c r="U214" s="39" t="s">
        <v>588</v>
      </c>
      <c r="V214" s="39" t="s">
        <v>591</v>
      </c>
      <c r="W214" s="39" t="s">
        <v>590</v>
      </c>
      <c r="X214" s="39">
        <v>103358757</v>
      </c>
      <c r="Y214" s="39" t="s">
        <v>526</v>
      </c>
      <c r="Z214" s="39" t="s">
        <v>580</v>
      </c>
      <c r="AA214" s="181" t="s">
        <v>443</v>
      </c>
      <c r="AB214" s="40">
        <f t="shared" si="6"/>
        <v>103358757</v>
      </c>
      <c r="AC214" s="61"/>
      <c r="AD214" s="61"/>
      <c r="AE214" s="61"/>
      <c r="AF214" s="61"/>
      <c r="AG214" s="61"/>
      <c r="AH214" s="61"/>
      <c r="AI214" s="61"/>
      <c r="AJ214" s="61"/>
      <c r="AK214" s="61">
        <v>30000000</v>
      </c>
      <c r="AL214" s="61"/>
      <c r="AM214" s="61"/>
      <c r="AN214" s="61"/>
      <c r="AO214" s="61"/>
      <c r="AP214" s="61"/>
      <c r="AQ214" s="61"/>
      <c r="AR214" s="61"/>
      <c r="AS214" s="61"/>
      <c r="AT214" s="61"/>
      <c r="AU214" s="61"/>
      <c r="AV214" s="61"/>
      <c r="AW214" s="61"/>
      <c r="AX214" s="61"/>
      <c r="AY214" s="61"/>
      <c r="AZ214" s="61"/>
      <c r="BA214" s="61"/>
      <c r="BB214" s="184">
        <v>73318757</v>
      </c>
      <c r="BC214" s="61">
        <v>40000</v>
      </c>
      <c r="BD214" s="61"/>
      <c r="BE214" s="61"/>
      <c r="BF214" s="61"/>
      <c r="BG214" s="61"/>
      <c r="BH214" s="61"/>
      <c r="BI214" s="61"/>
      <c r="BJ214" s="61"/>
      <c r="BK214" s="61"/>
      <c r="BL214" s="61"/>
      <c r="BM214" s="61"/>
      <c r="BN214" s="61"/>
      <c r="BO214" s="61"/>
      <c r="BP214" s="61"/>
      <c r="BQ214" s="61"/>
      <c r="BR214" s="61"/>
      <c r="BS214" s="61"/>
      <c r="BT214" s="61"/>
      <c r="BU214" s="61"/>
      <c r="BV214" s="61"/>
      <c r="BW214" s="61"/>
      <c r="BX214" s="61"/>
      <c r="BY214" s="61"/>
      <c r="BZ214" s="61"/>
      <c r="CA214" s="61"/>
      <c r="CB214" s="61"/>
      <c r="CC214" s="61"/>
      <c r="CD214" s="61"/>
      <c r="CE214" s="61"/>
      <c r="CF214" s="61"/>
      <c r="CG214" s="61"/>
      <c r="CH214" s="61"/>
      <c r="CI214" s="61"/>
      <c r="CJ214" s="61"/>
      <c r="CK214" s="61"/>
      <c r="CL214" s="64"/>
      <c r="CM214" s="64"/>
      <c r="CN214" s="64"/>
      <c r="CO214" s="64"/>
      <c r="CP214" s="64"/>
      <c r="CQ214" s="64"/>
      <c r="CR214" s="64"/>
      <c r="CS214" s="64"/>
      <c r="CT214" s="64"/>
      <c r="CU214" s="64"/>
      <c r="CV214" s="64"/>
      <c r="CW214" s="64"/>
      <c r="CX214" s="64"/>
      <c r="CY214" s="64"/>
      <c r="CZ214" s="64"/>
      <c r="DA214" s="64"/>
      <c r="DB214" s="64"/>
      <c r="DC214" s="64"/>
      <c r="DD214" s="64"/>
      <c r="DE214" s="64"/>
      <c r="DF214" s="64"/>
      <c r="DG214" s="64"/>
      <c r="DH214" s="64"/>
      <c r="DI214" s="64"/>
      <c r="DJ214" s="64"/>
      <c r="DK214" s="64"/>
      <c r="DL214" s="64"/>
      <c r="DM214" s="64"/>
      <c r="DN214" s="64"/>
      <c r="DO214" s="64"/>
      <c r="DP214" s="64"/>
      <c r="DQ214" s="64"/>
      <c r="DR214" s="64"/>
      <c r="DS214" s="64"/>
      <c r="DT214" s="64"/>
      <c r="DU214" s="64"/>
      <c r="DV214" s="64"/>
      <c r="DW214" s="64"/>
      <c r="DX214" s="64"/>
      <c r="DY214" s="64"/>
      <c r="DZ214" s="64"/>
      <c r="EA214" s="64"/>
      <c r="EB214" s="64"/>
      <c r="EC214" s="64"/>
      <c r="ED214" s="64"/>
      <c r="EE214" s="64"/>
      <c r="EF214" s="64"/>
      <c r="EG214" s="64"/>
      <c r="EH214" s="64"/>
      <c r="EI214" s="64"/>
      <c r="EJ214" s="64"/>
      <c r="EK214" s="64"/>
      <c r="EL214" s="64"/>
      <c r="EM214" s="64"/>
      <c r="EN214" s="64"/>
      <c r="EO214" s="64"/>
      <c r="EP214" s="64"/>
      <c r="EQ214" s="64"/>
      <c r="ER214" s="64"/>
      <c r="ES214" s="64"/>
      <c r="ET214" s="64"/>
      <c r="EU214" s="64"/>
      <c r="EV214" s="64"/>
      <c r="EW214" s="64"/>
      <c r="EX214" s="64"/>
      <c r="EY214" s="64"/>
      <c r="EZ214" s="64"/>
      <c r="FA214" s="64"/>
      <c r="FB214" s="64"/>
      <c r="FC214" s="64"/>
      <c r="FD214" s="64"/>
      <c r="FE214" s="64"/>
      <c r="FF214" s="64"/>
      <c r="FG214" s="64"/>
      <c r="FH214" s="64"/>
      <c r="FI214" s="64"/>
      <c r="FJ214" s="64"/>
      <c r="FK214" s="64"/>
      <c r="FL214" s="64"/>
      <c r="FM214" s="64"/>
      <c r="FN214" s="64"/>
      <c r="FO214" s="64"/>
      <c r="FP214" s="64"/>
      <c r="FQ214" s="64"/>
      <c r="FR214" s="64"/>
      <c r="FS214" s="64"/>
      <c r="FT214" s="64"/>
      <c r="FU214" s="64"/>
      <c r="FV214" s="64"/>
      <c r="FW214" s="64"/>
      <c r="FX214" s="64"/>
      <c r="FY214" s="64"/>
      <c r="FZ214" s="64"/>
      <c r="GA214" s="64"/>
      <c r="GB214" s="64"/>
      <c r="GC214" s="64"/>
      <c r="GD214" s="64"/>
      <c r="GE214" s="64"/>
      <c r="GF214" s="64"/>
      <c r="GG214" s="64"/>
      <c r="GH214" s="64"/>
      <c r="GI214" s="64"/>
      <c r="GJ214" s="64"/>
      <c r="GK214" s="64"/>
      <c r="GL214" s="64"/>
      <c r="GM214" s="64"/>
      <c r="GN214" s="64"/>
      <c r="GO214" s="64"/>
      <c r="GP214" s="64"/>
      <c r="GQ214" s="64"/>
      <c r="GR214" s="64"/>
      <c r="GS214" s="64"/>
      <c r="GT214" s="64"/>
      <c r="GU214" s="64"/>
      <c r="GV214" s="64"/>
      <c r="GW214" s="64"/>
      <c r="GX214" s="64"/>
      <c r="GY214" s="64"/>
      <c r="GZ214" s="64"/>
      <c r="HA214" s="64"/>
      <c r="HB214" s="64"/>
      <c r="HC214" s="64"/>
      <c r="HD214" s="64"/>
      <c r="HE214" s="64"/>
      <c r="HF214" s="64"/>
      <c r="HG214" s="64"/>
      <c r="HH214" s="64"/>
      <c r="HI214" s="64"/>
      <c r="HJ214" s="64"/>
      <c r="HK214" s="64"/>
      <c r="HL214" s="64"/>
      <c r="HM214" s="64"/>
      <c r="HN214" s="64"/>
      <c r="HO214" s="64"/>
      <c r="HP214" s="64"/>
      <c r="HQ214" s="64"/>
      <c r="HR214" s="64"/>
      <c r="HS214" s="64"/>
      <c r="HT214" s="64"/>
      <c r="HU214" s="64"/>
      <c r="HV214" s="64"/>
      <c r="HW214" s="64"/>
    </row>
    <row r="215" spans="1:231">
      <c r="A215" s="234" t="s">
        <v>190</v>
      </c>
      <c r="B215" s="234"/>
      <c r="C215" s="234"/>
      <c r="D215" s="234"/>
      <c r="E215" s="234"/>
      <c r="F215" s="234"/>
      <c r="G215" s="234"/>
      <c r="H215" s="22"/>
      <c r="I215" s="192"/>
      <c r="J215" s="192"/>
      <c r="K215" s="192"/>
      <c r="L215" s="192"/>
      <c r="M215" s="192"/>
      <c r="N215" s="192"/>
      <c r="O215" s="192"/>
      <c r="P215" s="165" t="s">
        <v>13</v>
      </c>
      <c r="Q215" s="133">
        <f t="shared" ref="Q215:BF215" si="7">SUBTOTAL(9,Q3:Q214)</f>
        <v>230875549425</v>
      </c>
      <c r="R215" s="133"/>
      <c r="S215" s="133"/>
      <c r="T215" s="133"/>
      <c r="U215" s="133"/>
      <c r="V215" s="133"/>
      <c r="W215" s="133"/>
      <c r="X215" s="133"/>
      <c r="Y215" s="133"/>
      <c r="Z215" s="133"/>
      <c r="AA215" s="133"/>
      <c r="AB215" s="134">
        <f>SUBTOTAL(9,AB3:AB214)</f>
        <v>230875549425</v>
      </c>
      <c r="AC215" s="135">
        <f t="shared" si="7"/>
        <v>1500000000</v>
      </c>
      <c r="AD215" s="135">
        <f t="shared" si="7"/>
        <v>1000000</v>
      </c>
      <c r="AE215" s="135">
        <f t="shared" si="7"/>
        <v>5000000</v>
      </c>
      <c r="AF215" s="135">
        <f t="shared" si="7"/>
        <v>100000</v>
      </c>
      <c r="AG215" s="135">
        <f t="shared" si="7"/>
        <v>10000000</v>
      </c>
      <c r="AH215" s="135">
        <f t="shared" si="7"/>
        <v>100000</v>
      </c>
      <c r="AI215" s="135">
        <f t="shared" si="7"/>
        <v>1000</v>
      </c>
      <c r="AJ215" s="135">
        <f t="shared" si="7"/>
        <v>100000</v>
      </c>
      <c r="AK215" s="135">
        <f t="shared" si="7"/>
        <v>487305000</v>
      </c>
      <c r="AL215" s="135">
        <f t="shared" si="7"/>
        <v>162975000</v>
      </c>
      <c r="AM215" s="135">
        <f t="shared" si="7"/>
        <v>65190000</v>
      </c>
      <c r="AN215" s="135">
        <f t="shared" si="7"/>
        <v>3237231161</v>
      </c>
      <c r="AO215" s="135">
        <f t="shared" si="7"/>
        <v>13038000</v>
      </c>
      <c r="AP215" s="135">
        <f t="shared" si="7"/>
        <v>18193500</v>
      </c>
      <c r="AQ215" s="135">
        <f t="shared" si="7"/>
        <v>250000000</v>
      </c>
      <c r="AR215" s="135">
        <f t="shared" si="7"/>
        <v>181935000</v>
      </c>
      <c r="AS215" s="135">
        <f t="shared" si="7"/>
        <v>36194000</v>
      </c>
      <c r="AT215" s="135">
        <f t="shared" si="7"/>
        <v>54291000</v>
      </c>
      <c r="AU215" s="135">
        <f t="shared" si="7"/>
        <v>202117500</v>
      </c>
      <c r="AV215" s="135">
        <f t="shared" si="7"/>
        <v>325950</v>
      </c>
      <c r="AW215" s="135">
        <f t="shared" si="7"/>
        <v>2281650</v>
      </c>
      <c r="AX215" s="135">
        <f t="shared" si="7"/>
        <v>97785000</v>
      </c>
      <c r="AY215" s="135">
        <f t="shared" si="7"/>
        <v>32595000</v>
      </c>
      <c r="AZ215" s="135">
        <f t="shared" si="7"/>
        <v>23474500</v>
      </c>
      <c r="BA215" s="135">
        <f t="shared" si="7"/>
        <v>39114000</v>
      </c>
      <c r="BB215" s="135">
        <f t="shared" si="7"/>
        <v>3065317496</v>
      </c>
      <c r="BC215" s="135">
        <f t="shared" si="7"/>
        <v>3911400</v>
      </c>
      <c r="BD215" s="135">
        <f t="shared" si="7"/>
        <v>1200000000</v>
      </c>
      <c r="BE215" s="135">
        <f t="shared" si="7"/>
        <v>15000000</v>
      </c>
      <c r="BF215" s="135">
        <f t="shared" si="7"/>
        <v>8000000</v>
      </c>
      <c r="BG215" s="135">
        <f t="shared" ref="BG215:CK215" si="8">SUBTOTAL(9,BG3:BG214)</f>
        <v>240000000</v>
      </c>
      <c r="BH215" s="135">
        <f t="shared" si="8"/>
        <v>5000000</v>
      </c>
      <c r="BI215" s="135">
        <f t="shared" si="8"/>
        <v>960000000</v>
      </c>
      <c r="BJ215" s="135">
        <f t="shared" si="8"/>
        <v>15000000</v>
      </c>
      <c r="BK215" s="135">
        <f t="shared" si="8"/>
        <v>1800000000</v>
      </c>
      <c r="BL215" s="135">
        <f t="shared" si="8"/>
        <v>20000000</v>
      </c>
      <c r="BM215" s="135">
        <f t="shared" si="8"/>
        <v>3500000000</v>
      </c>
      <c r="BN215" s="135">
        <f t="shared" si="8"/>
        <v>60000000</v>
      </c>
      <c r="BO215" s="135">
        <f t="shared" si="8"/>
        <v>10000000</v>
      </c>
      <c r="BP215" s="135">
        <f t="shared" si="8"/>
        <v>155464207894</v>
      </c>
      <c r="BQ215" s="135">
        <f t="shared" si="8"/>
        <v>27472796763</v>
      </c>
      <c r="BR215" s="135">
        <f t="shared" si="8"/>
        <v>1666377340</v>
      </c>
      <c r="BS215" s="135">
        <f t="shared" si="8"/>
        <v>484998382</v>
      </c>
      <c r="BT215" s="135">
        <f t="shared" si="8"/>
        <v>100000000</v>
      </c>
      <c r="BU215" s="135">
        <f t="shared" si="8"/>
        <v>1000000</v>
      </c>
      <c r="BV215" s="135">
        <f t="shared" si="8"/>
        <v>1000000</v>
      </c>
      <c r="BW215" s="135">
        <f t="shared" si="8"/>
        <v>8000000000</v>
      </c>
      <c r="BX215" s="135">
        <f t="shared" si="8"/>
        <v>11009131488</v>
      </c>
      <c r="BY215" s="135"/>
      <c r="BZ215" s="135">
        <f t="shared" si="8"/>
        <v>10000000</v>
      </c>
      <c r="CA215" s="135">
        <f t="shared" si="8"/>
        <v>1000000</v>
      </c>
      <c r="CB215" s="135">
        <f t="shared" si="8"/>
        <v>2600000000</v>
      </c>
      <c r="CC215" s="135">
        <f t="shared" si="8"/>
        <v>250000000</v>
      </c>
      <c r="CD215" s="135">
        <f t="shared" si="8"/>
        <v>800000000</v>
      </c>
      <c r="CE215" s="135">
        <f t="shared" si="8"/>
        <v>113000000</v>
      </c>
      <c r="CF215" s="135">
        <f t="shared" si="8"/>
        <v>1000000</v>
      </c>
      <c r="CG215" s="135">
        <f t="shared" si="8"/>
        <v>5000000000</v>
      </c>
      <c r="CH215" s="135">
        <f t="shared" si="8"/>
        <v>11000000</v>
      </c>
      <c r="CI215" s="135">
        <f t="shared" si="8"/>
        <v>15000000</v>
      </c>
      <c r="CJ215" s="135">
        <f t="shared" si="8"/>
        <v>10000</v>
      </c>
      <c r="CK215" s="135">
        <f t="shared" si="8"/>
        <v>180000000</v>
      </c>
      <c r="CL215" s="136"/>
      <c r="CM215" s="136"/>
      <c r="CN215" s="136"/>
      <c r="CO215" s="136"/>
      <c r="CP215" s="136"/>
      <c r="CQ215" s="137"/>
      <c r="CR215" s="137"/>
      <c r="CS215" s="137"/>
      <c r="CT215" s="137"/>
      <c r="CU215" s="137"/>
      <c r="CV215" s="137"/>
      <c r="CW215" s="137"/>
      <c r="CX215" s="137"/>
      <c r="CY215" s="137"/>
      <c r="CZ215" s="137"/>
      <c r="DA215" s="137"/>
      <c r="DB215" s="137"/>
      <c r="DC215" s="137"/>
      <c r="DD215" s="137"/>
      <c r="DE215" s="137"/>
      <c r="DF215" s="137"/>
      <c r="DG215" s="137"/>
      <c r="DH215" s="137"/>
      <c r="DI215" s="137"/>
      <c r="DJ215" s="137"/>
      <c r="DK215" s="137"/>
      <c r="DL215" s="137"/>
      <c r="DM215" s="137"/>
      <c r="DN215" s="137"/>
      <c r="DO215" s="137"/>
      <c r="DP215" s="137"/>
      <c r="DQ215" s="137"/>
      <c r="DR215" s="137"/>
      <c r="DS215" s="137"/>
      <c r="DT215" s="137"/>
      <c r="DU215" s="137"/>
      <c r="DV215" s="137"/>
      <c r="DW215" s="137"/>
      <c r="DX215" s="137"/>
      <c r="DY215" s="137"/>
      <c r="DZ215" s="137"/>
      <c r="EA215" s="137"/>
      <c r="EB215" s="137"/>
      <c r="EC215" s="137"/>
      <c r="ED215" s="137"/>
      <c r="EE215" s="137"/>
      <c r="EF215" s="137"/>
      <c r="EG215" s="137"/>
      <c r="EH215" s="137"/>
      <c r="EI215" s="137"/>
      <c r="EJ215" s="137"/>
      <c r="EK215" s="137"/>
      <c r="EL215" s="137"/>
      <c r="EM215" s="137"/>
      <c r="EN215" s="137"/>
      <c r="EO215" s="137"/>
      <c r="EP215" s="137"/>
      <c r="EQ215" s="137"/>
      <c r="ER215" s="137"/>
      <c r="ES215" s="137"/>
      <c r="ET215" s="137"/>
      <c r="EU215" s="137"/>
      <c r="EV215" s="137"/>
      <c r="EW215" s="137"/>
      <c r="EX215" s="137"/>
      <c r="EY215" s="137"/>
      <c r="EZ215" s="137"/>
      <c r="FA215" s="137"/>
      <c r="FB215" s="137"/>
      <c r="FC215" s="137"/>
      <c r="FD215" s="137"/>
      <c r="FE215" s="137"/>
      <c r="FF215" s="137"/>
      <c r="FG215" s="137"/>
      <c r="FH215" s="137"/>
      <c r="FI215" s="137"/>
      <c r="FJ215" s="137"/>
      <c r="FK215" s="137"/>
      <c r="FL215" s="137"/>
      <c r="FM215" s="137"/>
      <c r="FN215" s="137"/>
      <c r="FO215" s="137"/>
      <c r="FP215" s="137"/>
      <c r="FQ215" s="137"/>
      <c r="FR215" s="137"/>
      <c r="FS215" s="137"/>
      <c r="FT215" s="137"/>
      <c r="FU215" s="137"/>
      <c r="FV215" s="137"/>
      <c r="FW215" s="137"/>
      <c r="FX215" s="137"/>
      <c r="FY215" s="137"/>
      <c r="FZ215" s="137"/>
      <c r="GA215" s="137"/>
      <c r="GB215" s="137"/>
      <c r="GC215" s="137"/>
      <c r="GD215" s="137"/>
      <c r="GE215" s="137"/>
      <c r="GF215" s="137"/>
      <c r="GG215" s="137"/>
      <c r="GH215" s="137"/>
      <c r="GI215" s="137"/>
      <c r="GJ215" s="137"/>
      <c r="GK215" s="137"/>
      <c r="GL215" s="137"/>
      <c r="GM215" s="137"/>
      <c r="GN215" s="137"/>
      <c r="GO215" s="137"/>
      <c r="GP215" s="137"/>
      <c r="GQ215" s="137"/>
      <c r="GR215" s="137"/>
      <c r="GS215" s="137"/>
      <c r="GT215" s="137"/>
      <c r="GU215" s="137"/>
      <c r="GV215" s="137"/>
      <c r="GW215" s="137"/>
      <c r="GX215" s="137"/>
      <c r="GY215" s="137"/>
      <c r="GZ215" s="137"/>
      <c r="HA215" s="137"/>
      <c r="HB215" s="137"/>
      <c r="HC215" s="137"/>
      <c r="HD215" s="137"/>
      <c r="HE215" s="137"/>
      <c r="HF215" s="137"/>
      <c r="HG215" s="137"/>
      <c r="HH215" s="137"/>
      <c r="HI215" s="137"/>
      <c r="HJ215" s="137"/>
      <c r="HK215" s="137"/>
      <c r="HL215" s="137"/>
      <c r="HM215" s="137"/>
      <c r="HN215" s="137"/>
      <c r="HO215" s="137"/>
      <c r="HP215" s="137"/>
      <c r="HQ215" s="11"/>
      <c r="HR215" s="11"/>
      <c r="HS215" s="11"/>
      <c r="HT215" s="11"/>
      <c r="HU215" s="11"/>
      <c r="HV215" s="11"/>
      <c r="HW215" s="11"/>
    </row>
    <row r="216" spans="1:231">
      <c r="A216" s="138"/>
      <c r="B216" s="138"/>
      <c r="C216" s="138"/>
      <c r="D216" s="138"/>
      <c r="E216" s="138"/>
      <c r="F216" s="139"/>
      <c r="G216" s="138"/>
      <c r="H216" s="138"/>
      <c r="I216" s="138"/>
      <c r="J216" s="138"/>
      <c r="K216" s="138"/>
      <c r="L216" s="138"/>
      <c r="M216" s="138"/>
      <c r="N216" s="138"/>
      <c r="O216" s="138"/>
      <c r="P216" s="140"/>
      <c r="Q216" s="141"/>
      <c r="R216" s="141"/>
      <c r="S216" s="141"/>
      <c r="T216" s="141"/>
      <c r="U216" s="141"/>
      <c r="V216" s="141"/>
      <c r="W216" s="141"/>
      <c r="X216" s="141"/>
      <c r="Y216" s="141"/>
      <c r="Z216" s="141"/>
      <c r="AA216" s="141"/>
      <c r="AB216" s="9"/>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1"/>
      <c r="CM216" s="11"/>
      <c r="CN216" s="11"/>
      <c r="CO216" s="11"/>
      <c r="CP216" s="11"/>
      <c r="CQ216" s="11"/>
      <c r="CR216" s="11"/>
      <c r="CS216" s="11"/>
      <c r="CT216" s="11"/>
      <c r="CU216" s="11"/>
      <c r="CV216" s="11"/>
      <c r="CW216" s="11"/>
      <c r="CX216" s="11"/>
      <c r="CY216" s="11"/>
      <c r="CZ216" s="11"/>
      <c r="DA216" s="11"/>
      <c r="DB216" s="11"/>
      <c r="DC216" s="11"/>
      <c r="DD216" s="11"/>
      <c r="DE216" s="11"/>
      <c r="DF216" s="11"/>
      <c r="DG216" s="11"/>
      <c r="DH216" s="11"/>
      <c r="DI216" s="11"/>
      <c r="DJ216" s="11"/>
      <c r="DK216" s="11"/>
      <c r="DL216" s="11"/>
      <c r="DM216" s="11"/>
      <c r="DN216" s="11"/>
      <c r="DO216" s="11"/>
      <c r="DP216" s="11"/>
      <c r="DQ216" s="11"/>
      <c r="DR216" s="11"/>
      <c r="DS216" s="11"/>
      <c r="DT216" s="11"/>
      <c r="DU216" s="11"/>
      <c r="DV216" s="11"/>
      <c r="DW216" s="11"/>
      <c r="DX216" s="11"/>
      <c r="DY216" s="11"/>
      <c r="DZ216" s="11"/>
      <c r="EA216" s="11"/>
      <c r="EB216" s="11"/>
      <c r="EC216" s="11"/>
      <c r="ED216" s="11"/>
      <c r="EE216" s="11"/>
      <c r="EF216" s="11"/>
      <c r="EG216" s="11"/>
      <c r="EH216" s="11"/>
      <c r="EI216" s="11"/>
      <c r="EJ216" s="11"/>
      <c r="EK216" s="11"/>
      <c r="EL216" s="11"/>
      <c r="EM216" s="11"/>
      <c r="EN216" s="11"/>
      <c r="EO216" s="11"/>
      <c r="EP216" s="11"/>
      <c r="EQ216" s="11"/>
      <c r="ER216" s="11"/>
      <c r="ES216" s="11"/>
      <c r="ET216" s="11"/>
      <c r="EU216" s="11"/>
      <c r="EV216" s="11"/>
      <c r="EW216" s="11"/>
      <c r="EX216" s="11"/>
      <c r="EY216" s="11"/>
      <c r="EZ216" s="11"/>
      <c r="FA216" s="11"/>
      <c r="FB216" s="11"/>
      <c r="FC216" s="11"/>
      <c r="FD216" s="11"/>
      <c r="FE216" s="11"/>
      <c r="FF216" s="11"/>
      <c r="FG216" s="11"/>
      <c r="FH216" s="11"/>
      <c r="FI216" s="11"/>
      <c r="FJ216" s="11"/>
      <c r="FK216" s="11"/>
      <c r="FL216" s="11"/>
      <c r="FM216" s="11"/>
      <c r="FN216" s="11"/>
      <c r="FO216" s="11"/>
      <c r="FP216" s="11"/>
      <c r="FQ216" s="11"/>
      <c r="FR216" s="11"/>
      <c r="FS216" s="11"/>
      <c r="FT216" s="11"/>
      <c r="FU216" s="11"/>
      <c r="FV216" s="11"/>
      <c r="FW216" s="11"/>
      <c r="FX216" s="11"/>
      <c r="FY216" s="11"/>
      <c r="FZ216" s="11"/>
      <c r="GA216" s="11"/>
      <c r="GB216" s="11"/>
      <c r="GC216" s="11"/>
      <c r="GD216" s="11"/>
      <c r="GE216" s="11"/>
      <c r="GF216" s="11"/>
      <c r="GG216" s="11"/>
      <c r="GH216" s="11"/>
      <c r="GI216" s="11"/>
      <c r="GJ216" s="11"/>
      <c r="GK216" s="11"/>
      <c r="GL216" s="11"/>
      <c r="GM216" s="11"/>
      <c r="GN216" s="11"/>
      <c r="GO216" s="11"/>
      <c r="GP216" s="11"/>
      <c r="GQ216" s="11"/>
      <c r="GR216" s="11"/>
      <c r="GS216" s="11"/>
      <c r="GT216" s="11"/>
      <c r="GU216" s="11"/>
      <c r="GV216" s="11"/>
      <c r="GW216" s="11"/>
      <c r="GX216" s="11"/>
      <c r="GY216" s="11"/>
      <c r="GZ216" s="11"/>
      <c r="HA216" s="11"/>
      <c r="HB216" s="11"/>
      <c r="HC216" s="11"/>
      <c r="HD216" s="11"/>
      <c r="HE216" s="11"/>
      <c r="HF216" s="11"/>
      <c r="HG216" s="11"/>
      <c r="HH216" s="11"/>
      <c r="HI216" s="11"/>
      <c r="HJ216" s="11"/>
      <c r="HK216" s="11"/>
      <c r="HL216" s="11"/>
      <c r="HM216" s="11"/>
      <c r="HN216" s="11"/>
      <c r="HO216" s="11"/>
      <c r="HP216" s="11"/>
      <c r="HQ216" s="11"/>
      <c r="HR216" s="11"/>
      <c r="HS216" s="11"/>
      <c r="HT216" s="11"/>
      <c r="HU216" s="11"/>
      <c r="HV216" s="11"/>
      <c r="HW216" s="11"/>
    </row>
    <row r="217" spans="1:231">
      <c r="A217" s="138"/>
      <c r="B217" s="138"/>
      <c r="C217" s="138"/>
      <c r="D217" s="138"/>
      <c r="E217" s="138"/>
      <c r="F217" s="143"/>
      <c r="H217" s="144"/>
      <c r="I217" s="144"/>
      <c r="J217" s="144"/>
      <c r="K217" s="144"/>
      <c r="L217" s="144"/>
      <c r="M217" s="144"/>
      <c r="N217" s="144"/>
      <c r="O217" s="144"/>
      <c r="P217" s="141"/>
      <c r="Q217" s="182"/>
      <c r="R217" s="182"/>
      <c r="S217" s="182"/>
      <c r="T217" s="182"/>
      <c r="U217" s="182"/>
      <c r="V217" s="182"/>
      <c r="W217" s="182"/>
      <c r="X217" s="182"/>
      <c r="Y217" s="182"/>
      <c r="Z217" s="182"/>
      <c r="AA217" s="182"/>
      <c r="AB217" s="144"/>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1"/>
      <c r="CM217" s="11"/>
      <c r="CN217" s="11"/>
      <c r="CO217" s="11"/>
      <c r="CP217" s="11"/>
      <c r="CQ217" s="11"/>
      <c r="CR217" s="11"/>
      <c r="CS217" s="11"/>
      <c r="CT217" s="11"/>
      <c r="CU217" s="11"/>
      <c r="CV217" s="11"/>
      <c r="CW217" s="11"/>
      <c r="CX217" s="11"/>
      <c r="CY217" s="11"/>
      <c r="CZ217" s="11"/>
      <c r="DA217" s="11"/>
      <c r="DB217" s="11"/>
      <c r="DC217" s="11"/>
      <c r="DD217" s="11"/>
      <c r="DE217" s="11"/>
      <c r="DF217" s="11"/>
      <c r="DG217" s="11"/>
      <c r="DH217" s="11"/>
      <c r="DI217" s="11"/>
      <c r="DJ217" s="11"/>
      <c r="DK217" s="11"/>
      <c r="DL217" s="11"/>
      <c r="DM217" s="11"/>
      <c r="DN217" s="11"/>
      <c r="DO217" s="11"/>
      <c r="DP217" s="11"/>
      <c r="DQ217" s="11"/>
      <c r="DR217" s="11"/>
      <c r="DS217" s="11"/>
      <c r="DT217" s="11"/>
      <c r="DU217" s="11"/>
      <c r="DV217" s="11"/>
      <c r="DW217" s="11"/>
      <c r="DX217" s="11"/>
      <c r="DY217" s="11"/>
      <c r="DZ217" s="11"/>
      <c r="EA217" s="11"/>
      <c r="EB217" s="11"/>
      <c r="EC217" s="11"/>
      <c r="ED217" s="11"/>
      <c r="EE217" s="11"/>
      <c r="EF217" s="11"/>
      <c r="EG217" s="11"/>
      <c r="EH217" s="11"/>
      <c r="EI217" s="11"/>
      <c r="EJ217" s="11"/>
      <c r="EK217" s="11"/>
      <c r="EL217" s="11"/>
      <c r="EM217" s="11"/>
      <c r="EN217" s="11"/>
      <c r="EO217" s="11"/>
      <c r="EP217" s="11"/>
      <c r="EQ217" s="11"/>
      <c r="ER217" s="11"/>
      <c r="ES217" s="11"/>
      <c r="ET217" s="11"/>
      <c r="EU217" s="11"/>
      <c r="EV217" s="11"/>
      <c r="EW217" s="11"/>
      <c r="EX217" s="11"/>
      <c r="EY217" s="11"/>
      <c r="EZ217" s="11"/>
      <c r="FA217" s="11"/>
      <c r="FB217" s="11"/>
      <c r="FC217" s="11"/>
      <c r="FD217" s="11"/>
      <c r="FE217" s="11"/>
      <c r="FF217" s="11"/>
      <c r="FG217" s="11"/>
      <c r="FH217" s="11"/>
      <c r="FI217" s="11"/>
      <c r="FJ217" s="11"/>
      <c r="FK217" s="11"/>
      <c r="FL217" s="11"/>
      <c r="FM217" s="11"/>
      <c r="FN217" s="11"/>
      <c r="FO217" s="11"/>
      <c r="FP217" s="11"/>
      <c r="FQ217" s="11"/>
      <c r="FR217" s="11"/>
      <c r="FS217" s="11"/>
      <c r="FT217" s="11"/>
      <c r="FU217" s="11"/>
      <c r="FV217" s="11"/>
      <c r="FW217" s="11"/>
      <c r="FX217" s="11"/>
      <c r="FY217" s="11"/>
      <c r="FZ217" s="11"/>
      <c r="GA217" s="11"/>
      <c r="GB217" s="11"/>
      <c r="GC217" s="11"/>
      <c r="GD217" s="11"/>
      <c r="GE217" s="11"/>
      <c r="GF217" s="11"/>
      <c r="GG217" s="11"/>
      <c r="GH217" s="11"/>
      <c r="GI217" s="11"/>
      <c r="GJ217" s="11"/>
      <c r="GK217" s="11"/>
      <c r="GL217" s="11"/>
      <c r="GM217" s="11"/>
      <c r="GN217" s="11"/>
      <c r="GO217" s="11"/>
      <c r="GP217" s="11"/>
      <c r="GQ217" s="11"/>
      <c r="GR217" s="11"/>
      <c r="GS217" s="11"/>
      <c r="GT217" s="11"/>
      <c r="GU217" s="11"/>
      <c r="GV217" s="11"/>
      <c r="GW217" s="11"/>
      <c r="GX217" s="11"/>
      <c r="GY217" s="11"/>
      <c r="GZ217" s="11"/>
      <c r="HA217" s="11"/>
      <c r="HB217" s="11"/>
      <c r="HC217" s="11"/>
      <c r="HD217" s="11"/>
      <c r="HE217" s="11"/>
      <c r="HF217" s="11"/>
      <c r="HG217" s="11"/>
      <c r="HH217" s="11"/>
      <c r="HI217" s="11"/>
      <c r="HJ217" s="11"/>
      <c r="HK217" s="11"/>
      <c r="HL217" s="11"/>
      <c r="HM217" s="11"/>
      <c r="HN217" s="11"/>
      <c r="HO217" s="11"/>
      <c r="HP217" s="11"/>
      <c r="HQ217" s="11"/>
      <c r="HR217" s="11"/>
      <c r="HS217" s="11"/>
      <c r="HT217" s="11"/>
      <c r="HU217" s="11"/>
      <c r="HV217" s="11"/>
      <c r="HW217" s="11"/>
    </row>
    <row r="218" spans="1:231">
      <c r="A218" s="138"/>
      <c r="B218" s="138"/>
      <c r="C218" s="138"/>
      <c r="D218" s="138"/>
      <c r="E218" s="138"/>
      <c r="F218" s="143"/>
      <c r="H218" s="144"/>
      <c r="I218" s="144"/>
      <c r="J218" s="144"/>
      <c r="K218" s="144"/>
      <c r="L218" s="144"/>
      <c r="M218" s="144"/>
      <c r="N218" s="144"/>
      <c r="O218" s="144"/>
      <c r="P218" s="141"/>
      <c r="Q218" s="141"/>
      <c r="R218" s="141"/>
      <c r="S218" s="141"/>
      <c r="T218" s="141"/>
      <c r="U218" s="141"/>
      <c r="V218" s="141"/>
      <c r="W218" s="141"/>
      <c r="X218" s="141"/>
      <c r="Y218" s="141"/>
      <c r="Z218" s="141"/>
      <c r="AA218" s="141"/>
      <c r="AB218" s="144"/>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1"/>
      <c r="CM218" s="11"/>
      <c r="CN218" s="11"/>
      <c r="CO218" s="11"/>
      <c r="CP218" s="11"/>
      <c r="CQ218" s="11"/>
      <c r="CR218" s="11"/>
      <c r="CS218" s="11"/>
      <c r="CT218" s="11"/>
      <c r="CU218" s="11"/>
      <c r="CV218" s="11"/>
      <c r="CW218" s="11"/>
      <c r="CX218" s="11"/>
      <c r="CY218" s="11"/>
      <c r="CZ218" s="11"/>
      <c r="DA218" s="11"/>
      <c r="DB218" s="11"/>
      <c r="DC218" s="11"/>
      <c r="DD218" s="11"/>
      <c r="DE218" s="11"/>
      <c r="DF218" s="11"/>
      <c r="DG218" s="11"/>
      <c r="DH218" s="11"/>
      <c r="DI218" s="11"/>
      <c r="DJ218" s="11"/>
      <c r="DK218" s="11"/>
      <c r="DL218" s="11"/>
      <c r="DM218" s="11"/>
      <c r="DN218" s="11"/>
      <c r="DO218" s="11"/>
      <c r="DP218" s="11"/>
      <c r="DQ218" s="11"/>
      <c r="DR218" s="11"/>
      <c r="DS218" s="11"/>
      <c r="DT218" s="11"/>
      <c r="DU218" s="11"/>
      <c r="DV218" s="11"/>
      <c r="DW218" s="11"/>
      <c r="DX218" s="11"/>
      <c r="DY218" s="11"/>
      <c r="DZ218" s="11"/>
      <c r="EA218" s="11"/>
      <c r="EB218" s="11"/>
      <c r="EC218" s="11"/>
      <c r="ED218" s="11"/>
      <c r="EE218" s="11"/>
      <c r="EF218" s="11"/>
      <c r="EG218" s="11"/>
      <c r="EH218" s="11"/>
      <c r="EI218" s="11"/>
      <c r="EJ218" s="11"/>
      <c r="EK218" s="11"/>
      <c r="EL218" s="11"/>
      <c r="EM218" s="11"/>
      <c r="EN218" s="11"/>
      <c r="EO218" s="11"/>
      <c r="EP218" s="11"/>
      <c r="EQ218" s="11"/>
      <c r="ER218" s="11"/>
      <c r="ES218" s="11"/>
      <c r="ET218" s="11"/>
      <c r="EU218" s="11"/>
      <c r="EV218" s="11"/>
      <c r="EW218" s="11"/>
      <c r="EX218" s="11"/>
      <c r="EY218" s="11"/>
      <c r="EZ218" s="11"/>
      <c r="FA218" s="11"/>
      <c r="FB218" s="11"/>
      <c r="FC218" s="11"/>
      <c r="FD218" s="11"/>
      <c r="FE218" s="11"/>
      <c r="FF218" s="11"/>
      <c r="FG218" s="11"/>
      <c r="FH218" s="11"/>
      <c r="FI218" s="11"/>
      <c r="FJ218" s="11"/>
      <c r="FK218" s="11"/>
      <c r="FL218" s="11"/>
      <c r="FM218" s="11"/>
      <c r="FN218" s="11"/>
      <c r="FO218" s="11"/>
      <c r="FP218" s="11"/>
      <c r="FQ218" s="11"/>
      <c r="FR218" s="11"/>
      <c r="FS218" s="11"/>
      <c r="FT218" s="11"/>
      <c r="FU218" s="11"/>
      <c r="FV218" s="11"/>
      <c r="FW218" s="11"/>
      <c r="FX218" s="11"/>
      <c r="FY218" s="11"/>
      <c r="FZ218" s="11"/>
      <c r="GA218" s="11"/>
      <c r="GB218" s="11"/>
      <c r="GC218" s="11"/>
      <c r="GD218" s="11"/>
      <c r="GE218" s="11"/>
      <c r="GF218" s="11"/>
      <c r="GG218" s="11"/>
      <c r="GH218" s="11"/>
      <c r="GI218" s="11"/>
      <c r="GJ218" s="11"/>
      <c r="GK218" s="11"/>
      <c r="GL218" s="11"/>
      <c r="GM218" s="11"/>
      <c r="GN218" s="11"/>
      <c r="GO218" s="11"/>
      <c r="GP218" s="11"/>
      <c r="GQ218" s="11"/>
      <c r="GR218" s="11"/>
      <c r="GS218" s="11"/>
      <c r="GT218" s="11"/>
      <c r="GU218" s="11"/>
      <c r="GV218" s="11"/>
      <c r="GW218" s="11"/>
      <c r="GX218" s="11"/>
      <c r="GY218" s="11"/>
      <c r="GZ218" s="11"/>
      <c r="HA218" s="11"/>
      <c r="HB218" s="11"/>
      <c r="HC218" s="11"/>
      <c r="HD218" s="11"/>
      <c r="HE218" s="11"/>
      <c r="HF218" s="11"/>
      <c r="HG218" s="11"/>
      <c r="HH218" s="11"/>
      <c r="HI218" s="11"/>
      <c r="HJ218" s="11"/>
      <c r="HK218" s="11"/>
      <c r="HL218" s="11"/>
      <c r="HM218" s="11"/>
      <c r="HN218" s="11"/>
      <c r="HO218" s="11"/>
      <c r="HP218" s="11"/>
      <c r="HQ218" s="11"/>
      <c r="HR218" s="11"/>
      <c r="HS218" s="11"/>
      <c r="HT218" s="11"/>
      <c r="HU218" s="11"/>
      <c r="HV218" s="11"/>
      <c r="HW218" s="11"/>
    </row>
    <row r="219" spans="1:231">
      <c r="A219" s="138"/>
      <c r="B219" s="138"/>
      <c r="C219" s="138"/>
      <c r="D219" s="138"/>
      <c r="E219" s="138"/>
      <c r="F219" s="141"/>
      <c r="G219" s="144"/>
      <c r="H219" s="142"/>
      <c r="I219" s="142"/>
      <c r="J219" s="142"/>
      <c r="K219" s="142"/>
      <c r="L219" s="142"/>
      <c r="M219" s="142"/>
      <c r="N219" s="142"/>
      <c r="O219" s="142"/>
      <c r="P219" s="142"/>
      <c r="Q219" s="142"/>
      <c r="R219" s="142"/>
      <c r="S219" s="142"/>
      <c r="T219" s="142"/>
      <c r="U219" s="142"/>
      <c r="V219" s="142"/>
      <c r="W219" s="142"/>
      <c r="X219" s="142"/>
      <c r="Y219" s="142"/>
      <c r="Z219" s="142"/>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c r="EA219" s="11"/>
      <c r="EB219" s="11"/>
      <c r="EC219" s="11"/>
      <c r="ED219" s="11"/>
      <c r="EE219" s="11"/>
      <c r="EF219" s="11"/>
      <c r="EG219" s="11"/>
      <c r="EH219" s="11"/>
      <c r="EI219" s="11"/>
      <c r="EJ219" s="11"/>
      <c r="EK219" s="11"/>
      <c r="EL219" s="11"/>
      <c r="EM219" s="11"/>
      <c r="EN219" s="11"/>
      <c r="EO219" s="11"/>
      <c r="EP219" s="11"/>
      <c r="EQ219" s="11"/>
      <c r="ER219" s="11"/>
      <c r="ES219" s="11"/>
      <c r="ET219" s="11"/>
      <c r="EU219" s="11"/>
      <c r="EV219" s="11"/>
      <c r="EW219" s="11"/>
      <c r="EX219" s="11"/>
      <c r="EY219" s="11"/>
      <c r="EZ219" s="11"/>
      <c r="FA219" s="11"/>
      <c r="FB219" s="11"/>
      <c r="FC219" s="11"/>
      <c r="FD219" s="11"/>
      <c r="FE219" s="11"/>
      <c r="FF219" s="11"/>
      <c r="FG219" s="11"/>
      <c r="FH219" s="11"/>
      <c r="FI219" s="11"/>
      <c r="FJ219" s="11"/>
      <c r="FK219" s="11"/>
      <c r="FL219" s="11"/>
      <c r="FM219" s="11"/>
      <c r="FN219" s="11"/>
      <c r="FO219" s="11"/>
      <c r="FP219" s="11"/>
      <c r="FQ219" s="11"/>
      <c r="FR219" s="11"/>
      <c r="FS219" s="11"/>
      <c r="FT219" s="11"/>
      <c r="FU219" s="11"/>
      <c r="FV219" s="11"/>
      <c r="FW219" s="11"/>
      <c r="FX219" s="11"/>
      <c r="FY219" s="11"/>
      <c r="FZ219" s="11"/>
      <c r="GA219" s="11"/>
      <c r="GB219" s="11"/>
      <c r="GC219" s="11"/>
      <c r="GD219" s="11"/>
      <c r="GE219" s="11"/>
      <c r="GF219" s="11"/>
      <c r="GG219" s="11"/>
      <c r="GH219" s="11"/>
      <c r="GI219" s="11"/>
      <c r="GJ219" s="11"/>
      <c r="GK219" s="11"/>
      <c r="GL219" s="11"/>
      <c r="GM219" s="11"/>
      <c r="GN219" s="11"/>
      <c r="GO219" s="11"/>
      <c r="GP219" s="11"/>
      <c r="GQ219" s="11"/>
      <c r="GR219" s="11"/>
      <c r="GS219" s="11"/>
      <c r="GT219" s="11"/>
      <c r="GU219" s="11"/>
      <c r="GV219" s="11"/>
      <c r="GW219" s="11"/>
      <c r="GX219" s="11"/>
      <c r="GY219" s="11"/>
      <c r="GZ219" s="11"/>
      <c r="HA219" s="11"/>
      <c r="HB219" s="11"/>
      <c r="HC219" s="11"/>
      <c r="HD219" s="11"/>
      <c r="HE219" s="11"/>
      <c r="HF219" s="11"/>
      <c r="HG219" s="11"/>
      <c r="HH219" s="11"/>
      <c r="HI219" s="11"/>
      <c r="HJ219" s="11"/>
      <c r="HK219" s="11"/>
      <c r="HL219" s="11"/>
      <c r="HM219" s="11"/>
      <c r="HN219" s="11"/>
      <c r="HO219" s="11"/>
      <c r="HP219" s="11"/>
      <c r="HQ219" s="11"/>
      <c r="HR219" s="11"/>
      <c r="HS219" s="11"/>
    </row>
    <row r="220" spans="1:231">
      <c r="A220" s="138"/>
      <c r="B220" s="138"/>
      <c r="C220" s="138"/>
      <c r="D220" s="138"/>
      <c r="E220" s="138"/>
      <c r="F220" s="141"/>
      <c r="G220" s="91"/>
      <c r="H220" s="142"/>
      <c r="I220" s="142"/>
      <c r="J220" s="142"/>
      <c r="K220" s="142"/>
      <c r="L220" s="142"/>
      <c r="M220" s="142"/>
      <c r="N220" s="142"/>
      <c r="O220" s="142"/>
      <c r="P220" s="142"/>
      <c r="Q220" s="142"/>
      <c r="R220" s="142"/>
      <c r="S220" s="142"/>
      <c r="T220" s="142"/>
      <c r="U220" s="142"/>
      <c r="V220" s="142"/>
      <c r="W220" s="142"/>
      <c r="X220" s="142"/>
      <c r="Y220" s="142"/>
      <c r="Z220" s="142"/>
      <c r="AA220" s="142"/>
      <c r="AB220" s="142"/>
      <c r="AC220" s="145"/>
      <c r="AD220" s="145"/>
      <c r="AE220" s="146"/>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1"/>
      <c r="CI220" s="11"/>
      <c r="CJ220" s="11"/>
      <c r="CK220" s="11"/>
      <c r="CL220" s="11"/>
      <c r="CM220" s="11"/>
      <c r="CN220" s="11"/>
      <c r="CO220" s="11"/>
      <c r="CP220" s="11"/>
      <c r="CQ220" s="11"/>
      <c r="CR220" s="11"/>
      <c r="CS220" s="11"/>
      <c r="CT220" s="11"/>
      <c r="CU220" s="11"/>
      <c r="CV220" s="11"/>
      <c r="CW220" s="11"/>
      <c r="CX220" s="11"/>
      <c r="CY220" s="11"/>
      <c r="CZ220" s="11"/>
      <c r="DA220" s="11"/>
      <c r="DB220" s="11"/>
      <c r="DC220" s="11"/>
      <c r="DD220" s="11"/>
      <c r="DE220" s="11"/>
      <c r="DF220" s="11"/>
      <c r="DG220" s="11"/>
      <c r="DH220" s="11"/>
      <c r="DI220" s="11"/>
      <c r="DJ220" s="11"/>
      <c r="DK220" s="11"/>
      <c r="DL220" s="11"/>
      <c r="DM220" s="11"/>
      <c r="DN220" s="11"/>
      <c r="DO220" s="11"/>
      <c r="DP220" s="11"/>
      <c r="DQ220" s="11"/>
      <c r="DR220" s="11"/>
      <c r="DS220" s="11"/>
      <c r="DT220" s="11"/>
      <c r="DU220" s="11"/>
      <c r="DV220" s="11"/>
      <c r="DW220" s="11"/>
      <c r="DX220" s="11"/>
      <c r="DY220" s="11"/>
      <c r="DZ220" s="11"/>
      <c r="EA220" s="11"/>
      <c r="EB220" s="11"/>
      <c r="EC220" s="11"/>
      <c r="ED220" s="11"/>
      <c r="EE220" s="11"/>
      <c r="EF220" s="11"/>
      <c r="EG220" s="11"/>
      <c r="EH220" s="11"/>
      <c r="EI220" s="11"/>
      <c r="EJ220" s="11"/>
      <c r="EK220" s="11"/>
      <c r="EL220" s="11"/>
      <c r="EM220" s="11"/>
      <c r="EN220" s="11"/>
      <c r="EO220" s="11"/>
      <c r="EP220" s="11"/>
      <c r="EQ220" s="11"/>
      <c r="ER220" s="11"/>
      <c r="ES220" s="11"/>
      <c r="ET220" s="11"/>
      <c r="EU220" s="11"/>
      <c r="EV220" s="11"/>
      <c r="EW220" s="11"/>
      <c r="EX220" s="11"/>
      <c r="EY220" s="11"/>
      <c r="EZ220" s="11"/>
      <c r="FA220" s="11"/>
      <c r="FB220" s="11"/>
      <c r="FC220" s="11"/>
      <c r="FD220" s="11"/>
      <c r="FE220" s="11"/>
      <c r="FF220" s="11"/>
      <c r="FG220" s="11"/>
      <c r="FH220" s="11"/>
      <c r="FI220" s="11"/>
      <c r="FJ220" s="11"/>
      <c r="FK220" s="11"/>
      <c r="FL220" s="11"/>
      <c r="FM220" s="11"/>
      <c r="FN220" s="11"/>
      <c r="FO220" s="11"/>
      <c r="FP220" s="11"/>
      <c r="FQ220" s="11"/>
      <c r="FR220" s="11"/>
      <c r="FS220" s="11"/>
      <c r="FT220" s="11"/>
      <c r="FU220" s="11"/>
      <c r="FV220" s="11"/>
      <c r="FW220" s="11"/>
      <c r="FX220" s="11"/>
      <c r="FY220" s="11"/>
      <c r="FZ220" s="11"/>
      <c r="GA220" s="11"/>
      <c r="GB220" s="11"/>
      <c r="GC220" s="11"/>
      <c r="GD220" s="11"/>
      <c r="GE220" s="11"/>
      <c r="GF220" s="11"/>
      <c r="GG220" s="11"/>
      <c r="GH220" s="11"/>
      <c r="GI220" s="11"/>
      <c r="GJ220" s="11"/>
      <c r="GK220" s="11"/>
      <c r="GL220" s="11"/>
      <c r="GM220" s="11"/>
      <c r="GN220" s="11"/>
      <c r="GO220" s="11"/>
      <c r="GP220" s="11"/>
      <c r="GQ220" s="11"/>
      <c r="GR220" s="11"/>
      <c r="GS220" s="11"/>
      <c r="GT220" s="11"/>
      <c r="GU220" s="11"/>
      <c r="GV220" s="11"/>
      <c r="GW220" s="11"/>
      <c r="GX220" s="11"/>
      <c r="GY220" s="11"/>
      <c r="GZ220" s="11"/>
      <c r="HA220" s="11"/>
      <c r="HB220" s="11"/>
      <c r="HC220" s="11"/>
      <c r="HD220" s="11"/>
      <c r="HE220" s="11"/>
      <c r="HF220" s="11"/>
      <c r="HG220" s="11"/>
      <c r="HH220" s="11"/>
      <c r="HI220" s="11"/>
      <c r="HJ220" s="11"/>
      <c r="HK220" s="11"/>
      <c r="HL220" s="11"/>
      <c r="HM220" s="11"/>
      <c r="HN220" s="11"/>
      <c r="HO220" s="11"/>
      <c r="HP220" s="11"/>
      <c r="HQ220" s="11"/>
      <c r="HR220" s="11"/>
      <c r="HS220" s="11"/>
    </row>
    <row r="221" spans="1:231">
      <c r="A221" s="230"/>
      <c r="B221" s="230"/>
      <c r="C221" s="230"/>
      <c r="D221" s="230"/>
      <c r="E221" s="230"/>
      <c r="F221" s="230"/>
      <c r="G221" s="230"/>
      <c r="H221" s="230"/>
      <c r="I221" s="230"/>
      <c r="J221" s="230"/>
      <c r="K221" s="230"/>
      <c r="L221" s="230"/>
      <c r="M221" s="230"/>
      <c r="N221" s="230"/>
      <c r="O221" s="230"/>
      <c r="P221" s="230"/>
      <c r="Q221" s="230"/>
      <c r="R221" s="185"/>
      <c r="S221" s="185"/>
      <c r="T221" s="185"/>
      <c r="U221" s="185"/>
      <c r="V221" s="185"/>
      <c r="W221" s="185"/>
      <c r="X221" s="185"/>
      <c r="Y221" s="185"/>
      <c r="Z221" s="185"/>
      <c r="AA221" s="185"/>
      <c r="AB221" s="142"/>
      <c r="AC221" s="145"/>
      <c r="AD221" s="147"/>
      <c r="AE221" s="146"/>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1"/>
      <c r="CI221" s="11"/>
      <c r="CJ221" s="11"/>
      <c r="CK221" s="11"/>
      <c r="CL221" s="11"/>
      <c r="CM221" s="11"/>
      <c r="CN221" s="11"/>
      <c r="CO221" s="11"/>
      <c r="CP221" s="11"/>
      <c r="CQ221" s="11"/>
      <c r="CR221" s="11"/>
      <c r="CS221" s="11"/>
      <c r="CT221" s="11"/>
      <c r="CU221" s="11"/>
      <c r="CV221" s="11"/>
      <c r="CW221" s="11"/>
      <c r="CX221" s="11"/>
      <c r="CY221" s="11"/>
      <c r="CZ221" s="11"/>
      <c r="DA221" s="11"/>
      <c r="DB221" s="11"/>
      <c r="DC221" s="11"/>
      <c r="DD221" s="11"/>
      <c r="DE221" s="11"/>
      <c r="DF221" s="11"/>
      <c r="DG221" s="11"/>
      <c r="DH221" s="11"/>
      <c r="DI221" s="11"/>
      <c r="DJ221" s="11"/>
      <c r="DK221" s="11"/>
      <c r="DL221" s="11"/>
      <c r="DM221" s="11"/>
      <c r="DN221" s="11"/>
      <c r="DO221" s="11"/>
      <c r="DP221" s="11"/>
      <c r="DQ221" s="11"/>
      <c r="DR221" s="11"/>
      <c r="DS221" s="11"/>
      <c r="DT221" s="11"/>
      <c r="DU221" s="11"/>
      <c r="DV221" s="11"/>
      <c r="DW221" s="11"/>
      <c r="DX221" s="11"/>
      <c r="DY221" s="11"/>
      <c r="DZ221" s="11"/>
      <c r="EA221" s="11"/>
      <c r="EB221" s="11"/>
      <c r="EC221" s="11"/>
      <c r="ED221" s="11"/>
      <c r="EE221" s="11"/>
      <c r="EF221" s="11"/>
      <c r="EG221" s="11"/>
      <c r="EH221" s="11"/>
      <c r="EI221" s="11"/>
      <c r="EJ221" s="11"/>
      <c r="EK221" s="11"/>
      <c r="EL221" s="11"/>
      <c r="EM221" s="11"/>
      <c r="EN221" s="11"/>
      <c r="EO221" s="11"/>
      <c r="EP221" s="11"/>
      <c r="EQ221" s="11"/>
      <c r="ER221" s="11"/>
      <c r="ES221" s="11"/>
      <c r="ET221" s="11"/>
      <c r="EU221" s="11"/>
      <c r="EV221" s="11"/>
      <c r="EW221" s="11"/>
      <c r="EX221" s="11"/>
      <c r="EY221" s="11"/>
      <c r="EZ221" s="11"/>
      <c r="FA221" s="11"/>
      <c r="FB221" s="11"/>
      <c r="FC221" s="11"/>
      <c r="FD221" s="11"/>
      <c r="FE221" s="11"/>
      <c r="FF221" s="11"/>
      <c r="FG221" s="11"/>
      <c r="FH221" s="11"/>
      <c r="FI221" s="11"/>
      <c r="FJ221" s="11"/>
      <c r="FK221" s="11"/>
      <c r="FL221" s="11"/>
      <c r="FM221" s="11"/>
      <c r="FN221" s="11"/>
      <c r="FO221" s="11"/>
      <c r="FP221" s="11"/>
      <c r="FQ221" s="11"/>
      <c r="FR221" s="11"/>
      <c r="FS221" s="11"/>
      <c r="FT221" s="11"/>
      <c r="FU221" s="11"/>
      <c r="FV221" s="11"/>
      <c r="FW221" s="11"/>
      <c r="FX221" s="11"/>
      <c r="FY221" s="11"/>
      <c r="FZ221" s="11"/>
      <c r="GA221" s="11"/>
      <c r="GB221" s="11"/>
      <c r="GC221" s="11"/>
      <c r="GD221" s="11"/>
      <c r="GE221" s="11"/>
      <c r="GF221" s="11"/>
      <c r="GG221" s="11"/>
      <c r="GH221" s="11"/>
      <c r="GI221" s="11"/>
      <c r="GJ221" s="11"/>
      <c r="GK221" s="11"/>
      <c r="GL221" s="11"/>
      <c r="GM221" s="11"/>
      <c r="GN221" s="11"/>
      <c r="GO221" s="11"/>
      <c r="GP221" s="11"/>
      <c r="GQ221" s="11"/>
      <c r="GR221" s="11"/>
      <c r="GS221" s="11"/>
      <c r="GT221" s="11"/>
      <c r="GU221" s="11"/>
      <c r="GV221" s="11"/>
      <c r="GW221" s="11"/>
      <c r="GX221" s="11"/>
      <c r="GY221" s="11"/>
      <c r="GZ221" s="11"/>
      <c r="HA221" s="11"/>
      <c r="HB221" s="11"/>
      <c r="HC221" s="11"/>
      <c r="HD221" s="11"/>
      <c r="HE221" s="11"/>
      <c r="HF221" s="11"/>
      <c r="HG221" s="11"/>
      <c r="HH221" s="11"/>
      <c r="HI221" s="11"/>
      <c r="HJ221" s="11"/>
      <c r="HK221" s="11"/>
      <c r="HL221" s="11"/>
      <c r="HM221" s="11"/>
      <c r="HN221" s="11"/>
      <c r="HO221" s="11"/>
      <c r="HP221" s="11"/>
      <c r="HQ221" s="11"/>
      <c r="HR221" s="11"/>
      <c r="HS221" s="11"/>
    </row>
    <row r="222" spans="1:231">
      <c r="A222" s="231"/>
      <c r="B222" s="231"/>
      <c r="C222" s="231"/>
      <c r="D222" s="231"/>
      <c r="E222" s="231"/>
      <c r="F222" s="231"/>
      <c r="G222" s="231"/>
      <c r="H222" s="231"/>
      <c r="I222" s="231"/>
      <c r="J222" s="231"/>
      <c r="K222" s="231"/>
      <c r="L222" s="231"/>
      <c r="M222" s="231"/>
      <c r="N222" s="231"/>
      <c r="O222" s="231"/>
      <c r="P222" s="231"/>
      <c r="Q222" s="231"/>
      <c r="R222" s="186"/>
      <c r="S222" s="186"/>
      <c r="T222" s="186"/>
      <c r="U222" s="186"/>
      <c r="V222" s="186"/>
      <c r="W222" s="186"/>
      <c r="X222" s="186"/>
      <c r="Y222" s="186"/>
      <c r="Z222" s="186"/>
      <c r="AA222" s="186"/>
      <c r="AB222" s="12"/>
      <c r="AC222" s="150"/>
      <c r="AD222" s="151"/>
      <c r="AE222" s="152"/>
    </row>
    <row r="223" spans="1:231">
      <c r="F223" s="148"/>
      <c r="G223" s="149"/>
      <c r="P223" s="12"/>
      <c r="Q223" s="12"/>
      <c r="R223" s="12"/>
      <c r="S223" s="12"/>
      <c r="T223" s="12"/>
      <c r="U223" s="12"/>
      <c r="V223" s="12"/>
      <c r="W223" s="12"/>
      <c r="X223" s="12"/>
      <c r="Y223" s="12"/>
      <c r="Z223" s="12"/>
      <c r="AA223" s="12"/>
      <c r="AB223" s="12"/>
    </row>
    <row r="224" spans="1:231">
      <c r="F224" s="148"/>
      <c r="G224" s="149"/>
      <c r="P224" s="12"/>
      <c r="Q224" s="12"/>
      <c r="R224" s="12"/>
      <c r="S224" s="12"/>
      <c r="T224" s="12"/>
      <c r="U224" s="12"/>
      <c r="V224" s="12"/>
      <c r="W224" s="12"/>
      <c r="X224" s="12"/>
      <c r="Y224" s="12"/>
      <c r="Z224" s="12"/>
      <c r="AA224" s="12"/>
      <c r="AB224" s="12"/>
    </row>
    <row r="225" spans="1:42">
      <c r="A225" s="231"/>
      <c r="B225" s="231"/>
      <c r="C225" s="231"/>
      <c r="D225" s="231"/>
      <c r="E225" s="231"/>
      <c r="F225" s="231"/>
      <c r="G225" s="231"/>
      <c r="H225" s="231"/>
      <c r="I225" s="231"/>
      <c r="J225" s="231"/>
      <c r="K225" s="231"/>
      <c r="L225" s="231"/>
      <c r="M225" s="231"/>
      <c r="N225" s="231"/>
      <c r="O225" s="231"/>
      <c r="P225" s="231"/>
      <c r="Q225" s="231"/>
      <c r="R225" s="186"/>
      <c r="S225" s="186"/>
      <c r="T225" s="186"/>
      <c r="U225" s="186"/>
      <c r="V225" s="186"/>
      <c r="W225" s="186"/>
      <c r="X225" s="186"/>
      <c r="Y225" s="186"/>
      <c r="Z225" s="186"/>
      <c r="AA225" s="186"/>
      <c r="AB225" s="153"/>
      <c r="AL225" s="154"/>
    </row>
    <row r="226" spans="1:42">
      <c r="F226" s="148"/>
      <c r="G226" s="149"/>
      <c r="P226" s="12"/>
      <c r="Q226" s="12"/>
      <c r="R226" s="12"/>
      <c r="S226" s="12"/>
      <c r="T226" s="12"/>
      <c r="U226" s="12"/>
      <c r="V226" s="12"/>
      <c r="W226" s="12"/>
      <c r="X226" s="12"/>
      <c r="Y226" s="12"/>
      <c r="Z226" s="12"/>
      <c r="AA226" s="12"/>
      <c r="AB226" s="155"/>
      <c r="AL226" s="154">
        <v>400858600.91000003</v>
      </c>
    </row>
    <row r="227" spans="1:42">
      <c r="F227" s="148"/>
      <c r="G227" s="149"/>
      <c r="P227" s="12"/>
      <c r="Q227" s="12"/>
      <c r="R227" s="12"/>
      <c r="S227" s="12"/>
      <c r="T227" s="12"/>
      <c r="U227" s="12"/>
      <c r="V227" s="12"/>
      <c r="W227" s="12"/>
      <c r="X227" s="12"/>
      <c r="Y227" s="12"/>
      <c r="Z227" s="12"/>
      <c r="AA227" s="12"/>
      <c r="AB227" s="155"/>
      <c r="AL227" s="154">
        <v>300000000</v>
      </c>
    </row>
    <row r="228" spans="1:42">
      <c r="F228" s="148"/>
      <c r="G228" s="149"/>
      <c r="P228" s="12"/>
      <c r="Q228" s="12"/>
      <c r="R228" s="12"/>
      <c r="S228" s="12"/>
      <c r="T228" s="12"/>
      <c r="U228" s="12"/>
      <c r="V228" s="12"/>
      <c r="W228" s="12"/>
      <c r="X228" s="12"/>
      <c r="Y228" s="12"/>
      <c r="Z228" s="12"/>
      <c r="AA228" s="12"/>
      <c r="AB228" s="12"/>
      <c r="AL228" s="154">
        <v>53982174.420000002</v>
      </c>
    </row>
    <row r="229" spans="1:42">
      <c r="P229" s="166"/>
      <c r="Q229" s="148"/>
      <c r="R229" s="148"/>
      <c r="S229" s="148"/>
      <c r="T229" s="148"/>
      <c r="U229" s="148"/>
      <c r="V229" s="148"/>
      <c r="W229" s="148"/>
      <c r="X229" s="148"/>
      <c r="Y229" s="148"/>
      <c r="Z229" s="148"/>
      <c r="AA229" s="148"/>
      <c r="AB229" s="149"/>
      <c r="AP229" s="154">
        <f>AL226-AL227-AL228</f>
        <v>46876426.490000024</v>
      </c>
    </row>
    <row r="230" spans="1:42">
      <c r="P230" s="166"/>
      <c r="Q230" s="148"/>
      <c r="R230" s="148"/>
      <c r="S230" s="148"/>
      <c r="T230" s="148"/>
      <c r="U230" s="148"/>
      <c r="V230" s="148"/>
      <c r="W230" s="148"/>
      <c r="X230" s="148"/>
      <c r="Y230" s="148"/>
      <c r="Z230" s="148"/>
      <c r="AA230" s="148"/>
      <c r="AB230" s="149"/>
      <c r="AP230" s="154"/>
    </row>
    <row r="231" spans="1:42">
      <c r="P231" s="166"/>
      <c r="Q231" s="148"/>
      <c r="R231" s="148"/>
      <c r="S231" s="148"/>
      <c r="T231" s="148"/>
      <c r="U231" s="148"/>
      <c r="V231" s="148"/>
      <c r="W231" s="148"/>
      <c r="X231" s="148"/>
      <c r="Y231" s="148"/>
      <c r="Z231" s="148"/>
      <c r="AA231" s="148"/>
      <c r="AB231" s="149"/>
      <c r="AP231" s="154"/>
    </row>
    <row r="232" spans="1:42">
      <c r="P232" s="166"/>
      <c r="Q232" s="148"/>
      <c r="R232" s="148"/>
      <c r="S232" s="148"/>
      <c r="T232" s="148"/>
      <c r="U232" s="148"/>
      <c r="V232" s="148"/>
      <c r="W232" s="148"/>
      <c r="X232" s="148"/>
      <c r="Y232" s="148"/>
      <c r="Z232" s="148"/>
      <c r="AA232" s="148"/>
      <c r="AB232" s="149"/>
    </row>
    <row r="233" spans="1:42">
      <c r="P233" s="166"/>
      <c r="Q233" s="148"/>
      <c r="R233" s="148"/>
      <c r="S233" s="148"/>
      <c r="T233" s="148"/>
      <c r="U233" s="148"/>
      <c r="V233" s="148"/>
      <c r="W233" s="148"/>
      <c r="X233" s="148"/>
      <c r="Y233" s="148"/>
      <c r="Z233" s="148"/>
      <c r="AA233" s="148"/>
      <c r="AB233" s="149"/>
    </row>
    <row r="234" spans="1:42">
      <c r="P234" s="166"/>
      <c r="Q234" s="148"/>
      <c r="R234" s="148"/>
      <c r="S234" s="148"/>
      <c r="T234" s="148"/>
      <c r="U234" s="148"/>
      <c r="V234" s="148"/>
      <c r="W234" s="148"/>
      <c r="X234" s="148"/>
      <c r="Y234" s="148"/>
      <c r="Z234" s="148"/>
      <c r="AA234" s="148"/>
      <c r="AB234" s="149"/>
    </row>
    <row r="235" spans="1:42">
      <c r="P235" s="166"/>
      <c r="Q235" s="148"/>
      <c r="R235" s="148"/>
      <c r="S235" s="148"/>
      <c r="T235" s="148"/>
      <c r="U235" s="148"/>
      <c r="V235" s="148"/>
      <c r="W235" s="148"/>
      <c r="X235" s="148"/>
      <c r="Y235" s="148"/>
      <c r="Z235" s="148"/>
      <c r="AA235" s="148"/>
      <c r="AB235" s="149"/>
    </row>
    <row r="236" spans="1:42">
      <c r="P236" s="166"/>
      <c r="Q236" s="148"/>
      <c r="R236" s="148"/>
      <c r="S236" s="148"/>
      <c r="T236" s="148"/>
      <c r="U236" s="148"/>
      <c r="V236" s="148"/>
      <c r="W236" s="148"/>
      <c r="X236" s="148"/>
      <c r="Y236" s="148"/>
      <c r="Z236" s="148"/>
      <c r="AA236" s="148"/>
      <c r="AB236" s="149"/>
    </row>
    <row r="237" spans="1:42">
      <c r="P237" s="166"/>
      <c r="Q237" s="148"/>
      <c r="R237" s="148"/>
      <c r="S237" s="148"/>
      <c r="T237" s="148"/>
      <c r="U237" s="148"/>
      <c r="V237" s="148"/>
      <c r="W237" s="148"/>
      <c r="X237" s="148"/>
      <c r="Y237" s="148"/>
      <c r="Z237" s="148"/>
      <c r="AA237" s="148"/>
      <c r="AB237" s="149"/>
    </row>
    <row r="238" spans="1:42">
      <c r="P238" s="166"/>
      <c r="Q238" s="148"/>
      <c r="R238" s="148"/>
      <c r="S238" s="148"/>
      <c r="T238" s="148"/>
      <c r="U238" s="148"/>
      <c r="V238" s="148"/>
      <c r="W238" s="148"/>
      <c r="X238" s="148"/>
      <c r="Y238" s="148"/>
      <c r="Z238" s="148"/>
      <c r="AA238" s="148"/>
      <c r="AB238" s="149"/>
    </row>
    <row r="239" spans="1:42">
      <c r="P239" s="166"/>
      <c r="Q239" s="148"/>
      <c r="R239" s="148"/>
      <c r="S239" s="148"/>
      <c r="T239" s="148"/>
      <c r="U239" s="148"/>
      <c r="V239" s="148"/>
      <c r="W239" s="148"/>
      <c r="X239" s="148"/>
      <c r="Y239" s="148"/>
      <c r="Z239" s="148"/>
      <c r="AA239" s="148"/>
      <c r="AB239" s="149"/>
    </row>
    <row r="240" spans="1:42">
      <c r="P240" s="166"/>
      <c r="Q240" s="148"/>
      <c r="R240" s="148"/>
      <c r="S240" s="148"/>
      <c r="T240" s="148"/>
      <c r="U240" s="148"/>
      <c r="V240" s="148"/>
      <c r="W240" s="148"/>
      <c r="X240" s="148"/>
      <c r="Y240" s="148"/>
      <c r="Z240" s="148"/>
      <c r="AA240" s="148"/>
      <c r="AB240" s="149"/>
    </row>
    <row r="241" spans="16:28">
      <c r="P241" s="166"/>
      <c r="Q241" s="148"/>
      <c r="R241" s="148"/>
      <c r="S241" s="148"/>
      <c r="T241" s="148"/>
      <c r="U241" s="148"/>
      <c r="V241" s="148"/>
      <c r="W241" s="148"/>
      <c r="X241" s="148"/>
      <c r="Y241" s="148"/>
      <c r="Z241" s="148"/>
      <c r="AA241" s="148"/>
      <c r="AB241" s="149"/>
    </row>
    <row r="242" spans="16:28">
      <c r="P242" s="166"/>
      <c r="Q242" s="148"/>
      <c r="R242" s="148"/>
      <c r="S242" s="148"/>
      <c r="T242" s="148"/>
      <c r="U242" s="148"/>
      <c r="V242" s="148"/>
      <c r="W242" s="148"/>
      <c r="X242" s="148"/>
      <c r="Y242" s="148"/>
      <c r="Z242" s="148"/>
      <c r="AA242" s="148"/>
      <c r="AB242" s="149"/>
    </row>
    <row r="243" spans="16:28">
      <c r="P243" s="167"/>
      <c r="Q243" s="148"/>
      <c r="R243" s="148"/>
      <c r="S243" s="148"/>
      <c r="T243" s="148"/>
      <c r="U243" s="148"/>
      <c r="V243" s="148"/>
      <c r="W243" s="148"/>
      <c r="X243" s="148"/>
      <c r="Y243" s="148"/>
      <c r="Z243" s="148"/>
      <c r="AA243" s="148"/>
      <c r="AB243" s="149"/>
    </row>
    <row r="244" spans="16:28">
      <c r="P244" s="167"/>
      <c r="Q244" s="148"/>
      <c r="R244" s="148"/>
      <c r="S244" s="148"/>
      <c r="T244" s="148"/>
      <c r="U244" s="148"/>
      <c r="V244" s="148"/>
      <c r="W244" s="148"/>
      <c r="X244" s="148"/>
      <c r="Y244" s="148"/>
      <c r="Z244" s="148"/>
      <c r="AA244" s="148"/>
      <c r="AB244" s="149"/>
    </row>
    <row r="245" spans="16:28">
      <c r="P245" s="166"/>
      <c r="Q245" s="148"/>
      <c r="R245" s="148"/>
      <c r="S245" s="148"/>
      <c r="T245" s="148"/>
      <c r="U245" s="148"/>
      <c r="V245" s="148"/>
      <c r="W245" s="148"/>
      <c r="X245" s="148"/>
      <c r="Y245" s="148"/>
      <c r="Z245" s="148"/>
      <c r="AA245" s="148"/>
      <c r="AB245" s="149"/>
    </row>
    <row r="246" spans="16:28">
      <c r="P246" s="166"/>
      <c r="Q246" s="148"/>
      <c r="R246" s="148"/>
      <c r="S246" s="148"/>
      <c r="T246" s="148"/>
      <c r="U246" s="148"/>
      <c r="V246" s="148"/>
      <c r="W246" s="148"/>
      <c r="X246" s="148"/>
      <c r="Y246" s="148"/>
      <c r="Z246" s="148"/>
      <c r="AA246" s="148"/>
      <c r="AB246" s="149"/>
    </row>
    <row r="247" spans="16:28">
      <c r="P247" s="166"/>
      <c r="Q247" s="148"/>
      <c r="R247" s="148"/>
      <c r="S247" s="148"/>
      <c r="T247" s="148"/>
      <c r="U247" s="148"/>
      <c r="V247" s="148"/>
      <c r="W247" s="148"/>
      <c r="X247" s="148"/>
      <c r="Y247" s="148"/>
      <c r="Z247" s="148"/>
      <c r="AA247" s="148"/>
      <c r="AB247" s="149"/>
    </row>
    <row r="248" spans="16:28">
      <c r="P248" s="166"/>
      <c r="Q248" s="148"/>
      <c r="R248" s="148"/>
      <c r="S248" s="148"/>
      <c r="T248" s="148"/>
      <c r="U248" s="148"/>
      <c r="V248" s="148"/>
      <c r="W248" s="148"/>
      <c r="X248" s="148"/>
      <c r="Y248" s="148"/>
      <c r="Z248" s="148"/>
      <c r="AA248" s="148"/>
      <c r="AB248" s="149"/>
    </row>
    <row r="249" spans="16:28">
      <c r="P249" s="166"/>
      <c r="Q249" s="148"/>
      <c r="R249" s="148"/>
      <c r="S249" s="148"/>
      <c r="T249" s="148"/>
      <c r="U249" s="148"/>
      <c r="V249" s="148"/>
      <c r="W249" s="148"/>
      <c r="X249" s="148"/>
      <c r="Y249" s="148"/>
      <c r="Z249" s="148"/>
      <c r="AA249" s="148"/>
      <c r="AB249" s="149"/>
    </row>
    <row r="250" spans="16:28">
      <c r="P250" s="166"/>
      <c r="Q250" s="148"/>
      <c r="R250" s="148"/>
      <c r="S250" s="148"/>
      <c r="T250" s="148"/>
      <c r="U250" s="148"/>
      <c r="V250" s="148"/>
      <c r="W250" s="148"/>
      <c r="X250" s="148"/>
      <c r="Y250" s="148"/>
      <c r="Z250" s="148"/>
      <c r="AA250" s="148"/>
      <c r="AB250" s="149"/>
    </row>
    <row r="251" spans="16:28">
      <c r="P251" s="166"/>
      <c r="Q251" s="148"/>
      <c r="R251" s="148"/>
      <c r="S251" s="148"/>
      <c r="T251" s="148"/>
      <c r="U251" s="148"/>
      <c r="V251" s="148"/>
      <c r="W251" s="148"/>
      <c r="X251" s="148"/>
      <c r="Y251" s="148"/>
      <c r="Z251" s="148"/>
      <c r="AA251" s="148"/>
      <c r="AB251" s="149"/>
    </row>
    <row r="252" spans="16:28">
      <c r="P252" s="166"/>
      <c r="Q252" s="148"/>
      <c r="R252" s="148"/>
      <c r="S252" s="148"/>
      <c r="T252" s="148"/>
      <c r="U252" s="148"/>
      <c r="V252" s="148"/>
      <c r="W252" s="148"/>
      <c r="X252" s="148"/>
      <c r="Y252" s="148"/>
      <c r="Z252" s="148"/>
      <c r="AA252" s="148"/>
      <c r="AB252" s="149"/>
    </row>
    <row r="253" spans="16:28">
      <c r="P253" s="166"/>
      <c r="Q253" s="148"/>
      <c r="R253" s="148"/>
      <c r="S253" s="148"/>
      <c r="T253" s="148"/>
      <c r="U253" s="148"/>
      <c r="V253" s="148"/>
      <c r="W253" s="148"/>
      <c r="X253" s="148"/>
      <c r="Y253" s="148"/>
      <c r="Z253" s="148"/>
      <c r="AA253" s="148"/>
      <c r="AB253" s="149"/>
    </row>
    <row r="254" spans="16:28">
      <c r="P254" s="166"/>
      <c r="Q254" s="148"/>
      <c r="R254" s="148"/>
      <c r="S254" s="148"/>
      <c r="T254" s="148"/>
      <c r="U254" s="148"/>
      <c r="V254" s="148"/>
      <c r="W254" s="148"/>
      <c r="X254" s="148"/>
      <c r="Y254" s="148"/>
      <c r="Z254" s="148"/>
      <c r="AA254" s="148"/>
      <c r="AB254" s="149"/>
    </row>
    <row r="255" spans="16:28">
      <c r="P255" s="166"/>
      <c r="Q255" s="148"/>
      <c r="R255" s="148"/>
      <c r="S255" s="148"/>
      <c r="T255" s="148"/>
      <c r="U255" s="148"/>
      <c r="V255" s="148"/>
      <c r="W255" s="148"/>
      <c r="X255" s="148"/>
      <c r="Y255" s="148"/>
      <c r="Z255" s="148"/>
      <c r="AA255" s="148"/>
      <c r="AB255" s="149"/>
    </row>
    <row r="256" spans="16:28">
      <c r="P256" s="166"/>
      <c r="Q256" s="148"/>
      <c r="R256" s="148"/>
      <c r="S256" s="148"/>
      <c r="T256" s="148"/>
      <c r="U256" s="148"/>
      <c r="V256" s="148"/>
      <c r="W256" s="148"/>
      <c r="X256" s="148"/>
      <c r="Y256" s="148"/>
      <c r="Z256" s="148"/>
      <c r="AA256" s="148"/>
      <c r="AB256" s="149"/>
    </row>
    <row r="257" spans="16:28">
      <c r="P257" s="168"/>
      <c r="Q257" s="148"/>
      <c r="R257" s="148"/>
      <c r="S257" s="148"/>
      <c r="T257" s="148"/>
      <c r="U257" s="148"/>
      <c r="V257" s="148"/>
      <c r="W257" s="148"/>
      <c r="X257" s="148"/>
      <c r="Y257" s="148"/>
      <c r="Z257" s="148"/>
      <c r="AA257" s="148"/>
      <c r="AB257" s="149"/>
    </row>
    <row r="258" spans="16:28">
      <c r="P258" s="166"/>
      <c r="Q258" s="148"/>
      <c r="R258" s="148"/>
      <c r="S258" s="148"/>
      <c r="T258" s="148"/>
      <c r="U258" s="148"/>
      <c r="V258" s="148"/>
      <c r="W258" s="148"/>
      <c r="X258" s="148"/>
      <c r="Y258" s="148"/>
      <c r="Z258" s="148"/>
      <c r="AA258" s="148"/>
      <c r="AB258" s="149"/>
    </row>
    <row r="259" spans="16:28">
      <c r="P259" s="166"/>
      <c r="Q259" s="148"/>
      <c r="R259" s="148"/>
      <c r="S259" s="148"/>
      <c r="T259" s="148"/>
      <c r="U259" s="148"/>
      <c r="V259" s="148"/>
      <c r="W259" s="148"/>
      <c r="X259" s="148"/>
      <c r="Y259" s="148"/>
      <c r="Z259" s="148"/>
      <c r="AA259" s="148"/>
      <c r="AB259" s="149"/>
    </row>
    <row r="260" spans="16:28">
      <c r="P260" s="168"/>
      <c r="Q260" s="148"/>
      <c r="R260" s="148"/>
      <c r="S260" s="148"/>
      <c r="T260" s="148"/>
      <c r="U260" s="148"/>
      <c r="V260" s="148"/>
      <c r="W260" s="148"/>
      <c r="X260" s="148"/>
      <c r="Y260" s="148"/>
      <c r="Z260" s="148"/>
      <c r="AA260" s="148"/>
      <c r="AB260" s="149"/>
    </row>
    <row r="261" spans="16:28">
      <c r="P261" s="166"/>
      <c r="Q261" s="148"/>
      <c r="R261" s="148"/>
      <c r="S261" s="148"/>
      <c r="T261" s="148"/>
      <c r="U261" s="148"/>
      <c r="V261" s="148"/>
      <c r="W261" s="148"/>
      <c r="X261" s="148"/>
      <c r="Y261" s="148"/>
      <c r="Z261" s="148"/>
      <c r="AA261" s="148"/>
      <c r="AB261" s="149"/>
    </row>
    <row r="262" spans="16:28">
      <c r="P262" s="166"/>
      <c r="Q262" s="148"/>
      <c r="R262" s="148"/>
      <c r="S262" s="148"/>
      <c r="T262" s="148"/>
      <c r="U262" s="148"/>
      <c r="V262" s="148"/>
      <c r="W262" s="148"/>
      <c r="X262" s="148"/>
      <c r="Y262" s="148"/>
      <c r="Z262" s="148"/>
      <c r="AA262" s="148"/>
      <c r="AB262" s="149"/>
    </row>
    <row r="263" spans="16:28">
      <c r="P263" s="166"/>
      <c r="Q263" s="148"/>
      <c r="R263" s="148"/>
      <c r="S263" s="148"/>
      <c r="T263" s="148"/>
      <c r="U263" s="148"/>
      <c r="V263" s="148"/>
      <c r="W263" s="148"/>
      <c r="X263" s="148"/>
      <c r="Y263" s="148"/>
      <c r="Z263" s="148"/>
      <c r="AA263" s="148"/>
      <c r="AB263" s="149"/>
    </row>
    <row r="264" spans="16:28">
      <c r="P264" s="166"/>
      <c r="Q264" s="148"/>
      <c r="R264" s="148"/>
      <c r="S264" s="148"/>
      <c r="T264" s="148"/>
      <c r="U264" s="148"/>
      <c r="V264" s="148"/>
      <c r="W264" s="148"/>
      <c r="X264" s="148"/>
      <c r="Y264" s="148"/>
      <c r="Z264" s="148"/>
      <c r="AA264" s="148"/>
      <c r="AB264" s="149"/>
    </row>
    <row r="265" spans="16:28">
      <c r="P265" s="166"/>
      <c r="Q265" s="148"/>
      <c r="R265" s="148"/>
      <c r="S265" s="148"/>
      <c r="T265" s="148"/>
      <c r="U265" s="148"/>
      <c r="V265" s="148"/>
      <c r="W265" s="148"/>
      <c r="X265" s="148"/>
      <c r="Y265" s="148"/>
      <c r="Z265" s="148"/>
      <c r="AA265" s="148"/>
      <c r="AB265" s="149"/>
    </row>
    <row r="266" spans="16:28">
      <c r="P266" s="166"/>
      <c r="Q266" s="148"/>
      <c r="R266" s="148"/>
      <c r="S266" s="148"/>
      <c r="T266" s="148"/>
      <c r="U266" s="148"/>
      <c r="V266" s="148"/>
      <c r="W266" s="148"/>
      <c r="X266" s="148"/>
      <c r="Y266" s="148"/>
      <c r="Z266" s="148"/>
      <c r="AA266" s="148"/>
      <c r="AB266" s="149"/>
    </row>
    <row r="267" spans="16:28">
      <c r="P267" s="166"/>
      <c r="Q267" s="148"/>
      <c r="R267" s="148"/>
      <c r="S267" s="148"/>
      <c r="T267" s="148"/>
      <c r="U267" s="148"/>
      <c r="V267" s="148"/>
      <c r="W267" s="148"/>
      <c r="X267" s="148"/>
      <c r="Y267" s="148"/>
      <c r="Z267" s="148"/>
      <c r="AA267" s="148"/>
      <c r="AB267" s="149"/>
    </row>
    <row r="268" spans="16:28">
      <c r="P268" s="168"/>
      <c r="Q268" s="148"/>
      <c r="R268" s="148"/>
      <c r="S268" s="148"/>
      <c r="T268" s="148"/>
      <c r="U268" s="148"/>
      <c r="V268" s="148"/>
      <c r="W268" s="148"/>
      <c r="X268" s="148"/>
      <c r="Y268" s="148"/>
      <c r="Z268" s="148"/>
      <c r="AA268" s="148"/>
      <c r="AB268" s="149"/>
    </row>
    <row r="269" spans="16:28">
      <c r="P269" s="166"/>
      <c r="Q269" s="148"/>
      <c r="R269" s="148"/>
      <c r="S269" s="148"/>
      <c r="T269" s="148"/>
      <c r="U269" s="148"/>
      <c r="V269" s="148"/>
      <c r="W269" s="148"/>
      <c r="X269" s="148"/>
      <c r="Y269" s="148"/>
      <c r="Z269" s="148"/>
      <c r="AA269" s="148"/>
      <c r="AB269" s="149"/>
    </row>
    <row r="270" spans="16:28">
      <c r="P270" s="168"/>
      <c r="Q270" s="148"/>
      <c r="R270" s="148"/>
      <c r="S270" s="148"/>
      <c r="T270" s="148"/>
      <c r="U270" s="148"/>
      <c r="V270" s="148"/>
      <c r="W270" s="148"/>
      <c r="X270" s="148"/>
      <c r="Y270" s="148"/>
      <c r="Z270" s="148"/>
      <c r="AA270" s="148"/>
      <c r="AB270" s="149"/>
    </row>
    <row r="271" spans="16:28">
      <c r="P271" s="168"/>
      <c r="Q271" s="148"/>
      <c r="R271" s="148"/>
      <c r="S271" s="148"/>
      <c r="T271" s="148"/>
      <c r="U271" s="148"/>
      <c r="V271" s="148"/>
      <c r="W271" s="148"/>
      <c r="X271" s="148"/>
      <c r="Y271" s="148"/>
      <c r="Z271" s="148"/>
      <c r="AA271" s="148"/>
      <c r="AB271" s="149"/>
    </row>
    <row r="272" spans="16:28">
      <c r="P272" s="168"/>
      <c r="Q272" s="148"/>
      <c r="R272" s="148"/>
      <c r="S272" s="148"/>
      <c r="T272" s="148"/>
      <c r="U272" s="148"/>
      <c r="V272" s="148"/>
      <c r="W272" s="148"/>
      <c r="X272" s="148"/>
      <c r="Y272" s="148"/>
      <c r="Z272" s="148"/>
      <c r="AA272" s="148"/>
      <c r="AB272" s="149"/>
    </row>
    <row r="273" spans="16:28">
      <c r="P273" s="168"/>
      <c r="Q273" s="148"/>
      <c r="R273" s="148"/>
      <c r="S273" s="148"/>
      <c r="T273" s="148"/>
      <c r="U273" s="148"/>
      <c r="V273" s="148"/>
      <c r="W273" s="148"/>
      <c r="X273" s="148"/>
      <c r="Y273" s="148"/>
      <c r="Z273" s="148"/>
      <c r="AA273" s="148"/>
      <c r="AB273" s="149"/>
    </row>
    <row r="274" spans="16:28">
      <c r="P274" s="168"/>
      <c r="Q274" s="148"/>
      <c r="R274" s="148"/>
      <c r="S274" s="148"/>
      <c r="T274" s="148"/>
      <c r="U274" s="148"/>
      <c r="V274" s="148"/>
      <c r="W274" s="148"/>
      <c r="X274" s="148"/>
      <c r="Y274" s="148"/>
      <c r="Z274" s="148"/>
      <c r="AA274" s="148"/>
      <c r="AB274" s="149"/>
    </row>
    <row r="275" spans="16:28">
      <c r="P275" s="168"/>
      <c r="Q275" s="148"/>
      <c r="R275" s="148"/>
      <c r="S275" s="148"/>
      <c r="T275" s="148"/>
      <c r="U275" s="148"/>
      <c r="V275" s="148"/>
      <c r="W275" s="148"/>
      <c r="X275" s="148"/>
      <c r="Y275" s="148"/>
      <c r="Z275" s="148"/>
      <c r="AA275" s="148"/>
      <c r="AB275" s="149"/>
    </row>
    <row r="276" spans="16:28">
      <c r="P276" s="168"/>
      <c r="Q276" s="148"/>
      <c r="R276" s="148"/>
      <c r="S276" s="148"/>
      <c r="T276" s="148"/>
      <c r="U276" s="148"/>
      <c r="V276" s="148"/>
      <c r="W276" s="148"/>
      <c r="X276" s="148"/>
      <c r="Y276" s="148"/>
      <c r="Z276" s="148"/>
      <c r="AA276" s="148"/>
      <c r="AB276" s="149"/>
    </row>
    <row r="277" spans="16:28">
      <c r="P277" s="168"/>
      <c r="Q277" s="148"/>
      <c r="R277" s="148"/>
      <c r="S277" s="148"/>
      <c r="T277" s="148"/>
      <c r="U277" s="148"/>
      <c r="V277" s="148"/>
      <c r="W277" s="148"/>
      <c r="X277" s="148"/>
      <c r="Y277" s="148"/>
      <c r="Z277" s="148"/>
      <c r="AA277" s="148"/>
      <c r="AB277" s="149"/>
    </row>
    <row r="278" spans="16:28">
      <c r="P278" s="168"/>
      <c r="Q278" s="148"/>
      <c r="R278" s="148"/>
      <c r="S278" s="148"/>
      <c r="T278" s="148"/>
      <c r="U278" s="148"/>
      <c r="V278" s="148"/>
      <c r="W278" s="148"/>
      <c r="X278" s="148"/>
      <c r="Y278" s="148"/>
      <c r="Z278" s="148"/>
      <c r="AA278" s="148"/>
      <c r="AB278" s="149"/>
    </row>
    <row r="279" spans="16:28">
      <c r="P279" s="168"/>
      <c r="Q279" s="148"/>
      <c r="R279" s="148"/>
      <c r="S279" s="148"/>
      <c r="T279" s="148"/>
      <c r="U279" s="148"/>
      <c r="V279" s="148"/>
      <c r="W279" s="148"/>
      <c r="X279" s="148"/>
      <c r="Y279" s="148"/>
      <c r="Z279" s="148"/>
      <c r="AA279" s="148"/>
      <c r="AB279" s="149"/>
    </row>
    <row r="280" spans="16:28">
      <c r="P280" s="168"/>
      <c r="Q280" s="148"/>
      <c r="R280" s="148"/>
      <c r="S280" s="148"/>
      <c r="T280" s="148"/>
      <c r="U280" s="148"/>
      <c r="V280" s="148"/>
      <c r="W280" s="148"/>
      <c r="X280" s="148"/>
      <c r="Y280" s="148"/>
      <c r="Z280" s="148"/>
      <c r="AA280" s="148"/>
      <c r="AB280" s="149"/>
    </row>
    <row r="281" spans="16:28">
      <c r="P281" s="168"/>
      <c r="Q281" s="148"/>
      <c r="R281" s="148"/>
      <c r="S281" s="148"/>
      <c r="T281" s="148"/>
      <c r="U281" s="148"/>
      <c r="V281" s="148"/>
      <c r="W281" s="148"/>
      <c r="X281" s="148"/>
      <c r="Y281" s="148"/>
      <c r="Z281" s="148"/>
      <c r="AA281" s="148"/>
      <c r="AB281" s="149"/>
    </row>
    <row r="282" spans="16:28">
      <c r="P282" s="168"/>
      <c r="Q282" s="148"/>
      <c r="R282" s="148"/>
      <c r="S282" s="148"/>
      <c r="T282" s="148"/>
      <c r="U282" s="148"/>
      <c r="V282" s="148"/>
      <c r="W282" s="148"/>
      <c r="X282" s="148"/>
      <c r="Y282" s="148"/>
      <c r="Z282" s="148"/>
      <c r="AA282" s="148"/>
      <c r="AB282" s="149"/>
    </row>
    <row r="283" spans="16:28">
      <c r="P283" s="169"/>
      <c r="Q283" s="148"/>
      <c r="R283" s="148"/>
      <c r="S283" s="148"/>
      <c r="T283" s="148"/>
      <c r="U283" s="148"/>
      <c r="V283" s="148"/>
      <c r="W283" s="148"/>
      <c r="X283" s="148"/>
      <c r="Y283" s="148"/>
      <c r="Z283" s="148"/>
      <c r="AA283" s="148"/>
      <c r="AB283" s="149"/>
    </row>
    <row r="284" spans="16:28">
      <c r="P284" s="157"/>
      <c r="Q284" s="102"/>
      <c r="R284" s="102"/>
      <c r="S284" s="102"/>
      <c r="T284" s="102"/>
      <c r="U284" s="102"/>
      <c r="V284" s="102"/>
      <c r="W284" s="102"/>
      <c r="X284" s="102"/>
      <c r="Y284" s="102"/>
      <c r="Z284" s="102"/>
      <c r="AA284" s="102"/>
      <c r="AB284" s="149"/>
    </row>
    <row r="285" spans="16:28">
      <c r="P285" s="157"/>
      <c r="Q285" s="102"/>
      <c r="R285" s="102"/>
      <c r="S285" s="102"/>
      <c r="T285" s="102"/>
      <c r="U285" s="102"/>
      <c r="V285" s="102"/>
      <c r="W285" s="102"/>
      <c r="X285" s="102"/>
      <c r="Y285" s="102"/>
      <c r="Z285" s="102"/>
      <c r="AA285" s="102"/>
      <c r="AB285" s="149"/>
    </row>
    <row r="286" spans="16:28">
      <c r="P286" s="157"/>
      <c r="Q286" s="102"/>
      <c r="R286" s="102"/>
      <c r="S286" s="102"/>
      <c r="T286" s="102"/>
      <c r="U286" s="102"/>
      <c r="V286" s="102"/>
      <c r="W286" s="102"/>
      <c r="X286" s="102"/>
      <c r="Y286" s="102"/>
      <c r="Z286" s="102"/>
      <c r="AA286" s="102"/>
      <c r="AB286" s="149"/>
    </row>
  </sheetData>
  <autoFilter ref="A2:HW214"/>
  <mergeCells count="9">
    <mergeCell ref="A221:Q221"/>
    <mergeCell ref="A222:Q222"/>
    <mergeCell ref="A225:Q225"/>
    <mergeCell ref="BT1:CK1"/>
    <mergeCell ref="A215:G215"/>
    <mergeCell ref="AC1:AJ1"/>
    <mergeCell ref="AK1:BC1"/>
    <mergeCell ref="BD1:BO1"/>
    <mergeCell ref="A1:Q1"/>
  </mergeCells>
  <printOptions horizontalCentered="1"/>
  <pageMargins left="0.23622047244094491" right="0.23622047244094491" top="0.74803149606299213" bottom="0.74803149606299213" header="0.31496062992125984" footer="0.31496062992125984"/>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Plan accion 2020</vt:lpstr>
      <vt:lpstr>'Plan accion 2020'!Área_de_impresión</vt:lpstr>
      <vt:lpstr>'Plan accion 2020'!Títulos_a_imprimir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GONZALEZ</dc:creator>
  <cp:lastModifiedBy>SISTEMAS01</cp:lastModifiedBy>
  <cp:lastPrinted>2020-01-20T21:41:52Z</cp:lastPrinted>
  <dcterms:created xsi:type="dcterms:W3CDTF">2019-09-12T13:39:13Z</dcterms:created>
  <dcterms:modified xsi:type="dcterms:W3CDTF">2020-01-27T19:41:49Z</dcterms:modified>
</cp:coreProperties>
</file>