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326" windowWidth="15195" windowHeight="8445" activeTab="0"/>
  </bookViews>
  <sheets>
    <sheet name="capacitacion" sheetId="1" r:id="rId1"/>
    <sheet name="Ciencia y tecnología SP2.4a (2)" sheetId="2" r:id="rId2"/>
    <sheet name="JEEX" sheetId="3" r:id="rId3"/>
    <sheet name="transversales" sheetId="4" r:id="rId4"/>
  </sheets>
  <definedNames>
    <definedName name="_xlnm.Print_Area" localSheetId="1">'Ciencia y tecnología SP2.4a (2)'!$A$1:$P$32</definedName>
    <definedName name="_xlnm.Print_Area" localSheetId="2">'JEEX'!$A$1:$P$35</definedName>
    <definedName name="_xlnm.Print_Titles" localSheetId="1">'Ciencia y tecnología SP2.4a (2)'!$1:$18</definedName>
  </definedNames>
  <calcPr fullCalcOnLoad="1"/>
</workbook>
</file>

<file path=xl/comments3.xml><?xml version="1.0" encoding="utf-8"?>
<comments xmlns="http://schemas.openxmlformats.org/spreadsheetml/2006/main">
  <authors>
    <author>WinuE</author>
    <author>HOGAR</author>
  </authors>
  <commentList>
    <comment ref="O21" authorId="0">
      <text>
        <r>
          <rPr>
            <b/>
            <sz val="8"/>
            <rFont val="Tahoma"/>
            <family val="2"/>
          </rPr>
          <t>WinuE: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Se requiere 30 millones de pesos, se hará  gestión </t>
        </r>
      </text>
    </comment>
    <comment ref="O24" authorId="0">
      <text>
        <r>
          <rPr>
            <b/>
            <sz val="8"/>
            <rFont val="Tahoma"/>
            <family val="2"/>
          </rPr>
          <t>WinuE: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Se apoyara a las 42 que vienen del 2011 mas las 8 nuevas que ingresen. </t>
        </r>
      </text>
    </comment>
    <comment ref="O25" authorId="1">
      <text>
        <r>
          <rPr>
            <b/>
            <sz val="8"/>
            <rFont val="Tahoma"/>
            <family val="2"/>
          </rPr>
          <t>HOGAR:</t>
        </r>
        <r>
          <rPr>
            <sz val="8"/>
            <rFont val="Tahoma"/>
            <family val="2"/>
          </rPr>
          <t xml:space="preserve">
130 mil por grupo x 30 sesiones de trabajox 4 grupos por cada / ie vinculada </t>
        </r>
      </text>
    </comment>
    <comment ref="O28" authorId="0">
      <text>
        <r>
          <rPr>
            <b/>
            <sz val="8"/>
            <rFont val="Tahoma"/>
            <family val="2"/>
          </rPr>
          <t>WinuE: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Sg/ resultados SABER año 2009 e SABER 11/2011</t>
        </r>
      </text>
    </comment>
    <comment ref="H29" authorId="1">
      <text>
        <r>
          <rPr>
            <b/>
            <sz val="8"/>
            <rFont val="Tahoma"/>
            <family val="2"/>
          </rPr>
          <t>HOGAR:</t>
        </r>
        <r>
          <rPr>
            <sz val="8"/>
            <rFont val="Tahoma"/>
            <family val="2"/>
          </rPr>
          <t xml:space="preserve">
Lideres Siglo XXI </t>
        </r>
      </text>
    </comment>
    <comment ref="O30" authorId="1">
      <text>
        <r>
          <rPr>
            <b/>
            <sz val="8"/>
            <rFont val="Tahoma"/>
            <family val="2"/>
          </rPr>
          <t>HOGAR:</t>
        </r>
        <r>
          <rPr>
            <sz val="8"/>
            <rFont val="Tahoma"/>
            <family val="2"/>
          </rPr>
          <t xml:space="preserve">
Asesor para el SIGCE 10 meses a razon de 3millones y  </t>
        </r>
      </text>
    </comment>
    <comment ref="O31" authorId="1">
      <text>
        <r>
          <t/>
        </r>
      </text>
    </comment>
    <comment ref="O32" authorId="0">
      <text>
        <r>
          <rPr>
            <b/>
            <sz val="8"/>
            <rFont val="Tahoma"/>
            <family val="2"/>
          </rPr>
          <t>WinuE: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Acompa/ a EE para . Incluye el pilotaje de Bilinguismo para el Diseño Curricular</t>
        </r>
      </text>
    </comment>
    <comment ref="O33" authorId="1">
      <text>
        <r>
          <rPr>
            <b/>
            <sz val="8"/>
            <rFont val="Tahoma"/>
            <family val="2"/>
          </rPr>
          <t>HOGAR:</t>
        </r>
        <r>
          <rPr>
            <sz val="8"/>
            <rFont val="Tahoma"/>
            <family val="2"/>
          </rPr>
          <t xml:space="preserve">
10 ara log. Y 10 transporte</t>
        </r>
      </text>
    </comment>
  </commentList>
</comments>
</file>

<file path=xl/sharedStrings.xml><?xml version="1.0" encoding="utf-8"?>
<sst xmlns="http://schemas.openxmlformats.org/spreadsheetml/2006/main" count="399" uniqueCount="212">
  <si>
    <t>Nombre</t>
  </si>
  <si>
    <t>Responsable</t>
  </si>
  <si>
    <t>Meta de resultado:</t>
  </si>
  <si>
    <t>Subprograma:</t>
  </si>
  <si>
    <t>Meta de producto:</t>
  </si>
  <si>
    <t>Código</t>
  </si>
  <si>
    <t>Nombre de proyecto</t>
  </si>
  <si>
    <t>Meta de proyecto</t>
  </si>
  <si>
    <t>Indicador proyecto</t>
  </si>
  <si>
    <t>Actividades</t>
  </si>
  <si>
    <t>Meta actividad</t>
  </si>
  <si>
    <t>Indicador actividad</t>
  </si>
  <si>
    <t>Departamento de Risaralda</t>
  </si>
  <si>
    <t>Secretaría de Planeación</t>
  </si>
  <si>
    <t>Plan de Acción</t>
  </si>
  <si>
    <t>Código: 1-80-40-58-03</t>
  </si>
  <si>
    <t>Firma del coordinador del proyecto</t>
  </si>
  <si>
    <t>Recursos</t>
  </si>
  <si>
    <t>Rubro presupuestal</t>
  </si>
  <si>
    <t>Fuente</t>
  </si>
  <si>
    <t>Monto (miles de pesos)</t>
  </si>
  <si>
    <t>Fecha realización actividad</t>
  </si>
  <si>
    <t>Versión: 04</t>
  </si>
  <si>
    <t xml:space="preserve">Línea estratégica: </t>
  </si>
  <si>
    <t xml:space="preserve">Sector: </t>
  </si>
  <si>
    <t xml:space="preserve">Programa: </t>
  </si>
  <si>
    <t>Porcentaje de establecimientos educativos que se ubican en categorías altas, superior y muy superior en los exámenes de Estado 16%.</t>
  </si>
  <si>
    <t>Educación</t>
  </si>
  <si>
    <t>Secretaría de Educación</t>
  </si>
  <si>
    <t>Total proyecto</t>
  </si>
  <si>
    <t>Equidad e Inclusión Social</t>
  </si>
  <si>
    <t xml:space="preserve">2.4    Fomento a las ciencia, tecnología, investigación e innovación educativas
</t>
  </si>
  <si>
    <t>2   Educando con Calidad</t>
  </si>
  <si>
    <t>No de personas capacitadas</t>
  </si>
  <si>
    <t>Vd.. Bo. Secretario de despacho</t>
  </si>
  <si>
    <t>Valor esperado (31/12/11)</t>
  </si>
  <si>
    <t>Marzo a Diciembre</t>
  </si>
  <si>
    <t>EDUCACION</t>
  </si>
  <si>
    <t>2. Calidad:  Educando con Calidad</t>
  </si>
  <si>
    <t>Incrementar en cuatro puntos, durante el cuatrienio, el porcentaje de establecimientos educativos que se ubican en categorías altas, superior y muy superior en los exámenes de Estado (16% a 20%).</t>
  </si>
  <si>
    <t>2.3 Formación y actualización de los docentes y directivos para la transformación educativa</t>
  </si>
  <si>
    <t xml:space="preserve">Realización de eventos para socializar experiencias significativas, a través de congresos, ferias, foros, jornadas pedagógicas, entre otros,  para ello se requiere el apoyo logístico.  </t>
  </si>
  <si>
    <t>No. de foros educativos realizados</t>
  </si>
  <si>
    <t>RP</t>
  </si>
  <si>
    <t>Participación de 50  directivos docentes y docentes en encuentros, seminarios, pasantías, foros, jornadas pedagógicas, comunidades académicas, etc.</t>
  </si>
  <si>
    <t>Vo. Bo. Secretario de despacho</t>
  </si>
  <si>
    <t>2.4.2 Apoyar técnica y financieramente, durante el cuatrienio, el desarrollo de procesos de ciencia, tecnología, investigación e innovación en 50 establecimientos educativos más, del Departamento.</t>
  </si>
  <si>
    <t>2.4.3 Estructurar e implementar tres líneas de investigación pedagógica para los procesos de formación docente del Departamento, en el cuatrienio.</t>
  </si>
  <si>
    <t>Articular los ejes transversales en los PEI y ejecutar los proyectos pedagógicos, de 8 establecimientos educativos del Departamento y fortalecimiento de los 7 existentes.</t>
  </si>
  <si>
    <t>Establecimientos educativos ejecutando proyectos pedagógicos y con ejes transversales incorporados a los PEI</t>
  </si>
  <si>
    <t>No de docentes y actores capacitados</t>
  </si>
  <si>
    <t>Expansión de la implementación del módulo de orientaciones pedagógicas para la promoción de estilos de vida saludable MEN- MIN PROTECCION</t>
  </si>
  <si>
    <t>Programa:</t>
  </si>
  <si>
    <t>2  Educando con Calidad</t>
  </si>
  <si>
    <t>2.1 Mejoramiento del servicio educativo y extensión de la jornada escolar</t>
  </si>
  <si>
    <t>2.1.4 87 Establecimientos educativos haciendo uso de los resultados de las evaluaciones externas e internas para el mejoramiento.</t>
  </si>
  <si>
    <t>Mejoramiento del Servicio Educativo y extensión de la jornada escolar en los  establecimientos educativos de los municipios no certificados</t>
  </si>
  <si>
    <t>Instituciones educativas articulando académicamente los niveles</t>
  </si>
  <si>
    <t>Febrero a Diciembre</t>
  </si>
  <si>
    <t>Hilduara Ospina  Franco Profesional Especializada - Subdirección de Calidad</t>
  </si>
  <si>
    <t>No de instituciones educativas apoyadas financieramente</t>
  </si>
  <si>
    <t>No. de instituciones educativas desarrollando programas  inmersos a la jornada escolar extendida.</t>
  </si>
  <si>
    <t>Diseñar una herramienta que permita medir el impacto de la calidad educativa del departamento</t>
  </si>
  <si>
    <t>% de avance del diseño de la herramienta</t>
  </si>
  <si>
    <t>87 Establecimientos educativos haciendo uso de los resultados de las evaluaciones externas e internas para el mejoramiento.</t>
  </si>
  <si>
    <t>0305-2-326231-20</t>
  </si>
  <si>
    <t>No. Instituciones educativas con asistencia técnica.</t>
  </si>
  <si>
    <t>No. Personas contratadas</t>
  </si>
  <si>
    <t>R.P</t>
  </si>
  <si>
    <t xml:space="preserve">2.1.1. Implementar la articulación académica de los diferentes niveles educativos en 12 instituciones de los 12 municipios no certificados del Departamento.  .  .     </t>
  </si>
  <si>
    <t xml:space="preserve">2.1.2. Implementar los estándares en 23 establecimientos educativos de los 12 municipios no certificados </t>
  </si>
  <si>
    <t>2.1.3 Implementar Planes de Mejoramiento como herramienta de Planeación Institucional en 41 establecimientos educativos de los 12 municipios no certificados.</t>
  </si>
  <si>
    <t xml:space="preserve">2.1.5 Implementar la jornada escolar extendida en 12 municipios </t>
  </si>
  <si>
    <t xml:space="preserve"> Implementar la articulación académica de los diferentes niveles educativos en 12 instituciones de los 12 municipios no certificados del Departamento.</t>
  </si>
  <si>
    <t>Consolidar el proceso de la articulación académica de los diferentes niveles educativos en 12 instituciones de los 12 municipios no certificados del Departamento.</t>
  </si>
  <si>
    <t>Apoyo técnico y financiero para el fortalecimiento institucional al 20% de las instituciones educativas con alto y bajo logro en el desempeño según resultados pruebas SABER  e ICFES de los 12 municipios no certificados, articulados a los planes de mejoramiento institucional.</t>
  </si>
  <si>
    <t>2.R.1. Mantener durante el cuatrenio el 50% de los Municipios categorizados entre los niveles satisfactorio y avanzado según pruebas saber</t>
  </si>
  <si>
    <t>2.R.2. Incrementar en cuatro puntos, durante el cuatrienio, el porcentaje de establecimientos educativos que se ubican en categorías altas, superior y muy superior en los exámenes de Estado (16% a 20%).</t>
  </si>
  <si>
    <t>2.R.3. Diseñar una herramienta que permita medir el impacto de la calidad educativa del Departamento , en el cuatrenio</t>
  </si>
  <si>
    <t>Gilma Nieto Cardona,  Profesional Universitaria de la Subdirección de Calidad</t>
  </si>
  <si>
    <t>Formación de directivos y docentes a través de la participación en encuentros, seminarios, pasantías, foros y otros</t>
  </si>
  <si>
    <t>No. de docentes participando en procesos de formación</t>
  </si>
  <si>
    <t>10 - 2 - 326231-325</t>
  </si>
  <si>
    <t>SGP</t>
  </si>
  <si>
    <t>Financiar la formación de talento humano altamente calificado  (Dos docentes)</t>
  </si>
  <si>
    <t>Suscripción y/o adición de Convenio para financiar la formación de talento humano altamente calificado  (Dos docentes)</t>
  </si>
  <si>
    <t xml:space="preserve">10 - 2 - 326231-325 </t>
  </si>
  <si>
    <t>Abril a Diciembre</t>
  </si>
  <si>
    <t>Capacitación a los Directivos Docentes,Docentes y administrativos en el afianzamiento de sus competencias y en su actualización profesional en los Establecimientos Educativos de los 12 Municipios no certificados del Depto. de Rda.</t>
  </si>
  <si>
    <t>Docentes , directivos docentes y administrativos vinculados a procesos de formación y actualización pertinente</t>
  </si>
  <si>
    <t>Docentes,directivos docentes y administrativos vinculados a procesos de formación y actualización pertinente</t>
  </si>
  <si>
    <t>Enero a Diciembre</t>
  </si>
  <si>
    <t>Abril a Noviembre.</t>
  </si>
  <si>
    <t>No. Establecimientos  educativos con apoyo técnico y financiero</t>
  </si>
  <si>
    <t>O305-2-326211-20-20</t>
  </si>
  <si>
    <t>Vigencia 2012</t>
  </si>
  <si>
    <t>2.3.2 Mantener, durante el cuatrienio hasta un 25%  de los 2.487 directivos docentes y docentes vinculados a procesos de formación y actualización para el mejoramiento del servicio educativo en los establecimientos del Departamento.</t>
  </si>
  <si>
    <t>Valor actual (31/12/11)</t>
  </si>
  <si>
    <t>Valor esperado (31/12/12)</t>
  </si>
  <si>
    <t>Formar y actualizar a 621 directivos docentes, docentes y administrativos atendiendo los resultados de la evaluación, las políticas y los lineamientos nacionales, incluido el apoyo logístico</t>
  </si>
  <si>
    <t>Ejecutar el Plan Territorial de Formación Docente, se requiere apoyo logístico</t>
  </si>
  <si>
    <t>Coordinar  analizar  los procesos de capacitación y formación dirigidos a 621 directivos docentes, docentes y administrativos</t>
  </si>
  <si>
    <t xml:space="preserve"> 10 - 2 - 326231-25   -  0305-2-326231-20</t>
  </si>
  <si>
    <t>SGP (28.162.)  RP. (75.000)</t>
  </si>
  <si>
    <t>Consolidación del Comité de Departamental de Capacitación Docente</t>
  </si>
  <si>
    <t>Represente de la Universidades</t>
  </si>
  <si>
    <t>Febrero a Marzo</t>
  </si>
  <si>
    <t>Revisión y ajuste al Plan Territorial de Formación Docente</t>
  </si>
  <si>
    <t>Un Plan Territoral de Formación Docente</t>
  </si>
  <si>
    <t>Febrero a Agosto</t>
  </si>
  <si>
    <t>Participación en el Foro Educativo  Municipal y Departamental</t>
  </si>
  <si>
    <t>Mayo a Noviembre</t>
  </si>
  <si>
    <t>Mayo a Octumbre</t>
  </si>
  <si>
    <t>Realizar informe departamental con los resultados de la evaluación de desempeño de 540  directivos docentes y docentes en el marco de las competencias funcionales y comportamentales</t>
  </si>
  <si>
    <t>Analizar los resultados de las evaluaciones de desempeño Municipal  de 540  docentes, nombrados por el decreto 278 del 2009</t>
  </si>
  <si>
    <t>No. de Docentes y directivos docentes vinculados a proceso de análisis de evaluación</t>
  </si>
  <si>
    <t>Lisby Aidee Ortíz Profesional Universitaria de la Subdirección de Calidad</t>
  </si>
  <si>
    <t xml:space="preserve">2.4.1 Promover y apoyar durante el cuatrienio,  experiencias significativa en el fomento y desarrollo de la Ciencia, la Tecnología y la innovación que fortalezcan las competencias  en niños y jóvenes del Departamento </t>
  </si>
  <si>
    <t>2.4.2 Apoyar técnica y financieramente, durante el cuatrienio, el desarrollo de procesos de ciencia, tecnología, investigación e innovación a EE del depto de Risaralda</t>
  </si>
  <si>
    <t>2.4.3 Estructurar e implementar proceso de movilización hacia una sociedad del conocimiento.</t>
  </si>
  <si>
    <t>Valor actual (03/01/12)</t>
  </si>
  <si>
    <t>Valor actual (01/01/12)</t>
  </si>
  <si>
    <t>FORMULACIÓN Y DESARROLLO DE PROCESOS DE CIENCIA, TECNOLOGÍA E INNOVACIÓN PEDAGÓGICA Y EDUCATIVA EN LOS ESTABLECIMIENTOS EDUCATIVOS DEL DEPARTAMENTO DEL RISARALDA</t>
  </si>
  <si>
    <t>2.4.1 Promover y apoyar durante el cuatrienio,  experiencias significativa en el fomento y desarrollo de la Ciencia, la Tecnología y la innovación que fortalezcan las competencias  en niños y jóvenes del Departamento.</t>
  </si>
  <si>
    <t>Experiencias significativas para el fomento y desarrollo de la Ciencia, Tecnología e innovación</t>
  </si>
  <si>
    <t>Socialización del subproceso experiencia significativa.  Motivación a los E.E. para su puesta en marcha y sistematización.  Socialización de experiencias aplicadas, de acuerdo con los lineamientos del MEN</t>
  </si>
  <si>
    <t>Apoyo técnico y financiero a  Establecimientos Educativos para  identificar las experiencias significativas en Ciencia, Tecnología e Innovación.   Reconociendolas y facilitando la socialización y el fortalecimiento que se hará efectiva en concordancia con la disponibilidad de recursos y la política nacional</t>
  </si>
  <si>
    <t>Experiencia significativa identificada y apoyada.</t>
  </si>
  <si>
    <t>Gilma Nieto</t>
  </si>
  <si>
    <t>2.4.2  Apoyar técnica y financieramente, el desarrollo de procesos de ciencia, tecnología, investigación e innovación en establecimientos educativos  del Departamento.</t>
  </si>
  <si>
    <t xml:space="preserve">Procesos de ciencia, tecnología, investigación e innovación </t>
  </si>
  <si>
    <t>Planeación de actividades y elaboración cronogramas.  Convocatorias.  Capacitación.  Acompañamiento y seguimiento. Retroalimentación y presentación de informes.  Socialización.</t>
  </si>
  <si>
    <t xml:space="preserve">Apoyo financiero a  nuevos proyectos de investigación  </t>
  </si>
  <si>
    <t>Proyectos de investigación  apoyados</t>
  </si>
  <si>
    <t>Jazmin Nohemy Ocampo Correa,  Profesional Universitario -</t>
  </si>
  <si>
    <t>1500 personas capacitadas (entre estudiantes y comunidad educativa en general en ciencia y tecnología a través  de las aulas móviles</t>
  </si>
  <si>
    <t>Febrero a noviembre</t>
  </si>
  <si>
    <t>2.4.3  Estructurar e implementar proceso de movilización hacia una sociedad del conocimiento.</t>
  </si>
  <si>
    <t>Proceso Estructurado e implementado para la movilización hacia la sociedad del conocimiento</t>
  </si>
  <si>
    <t>Recolección de información y análisis de la que ya existe.  Estructuración del proceso a través de documento.  Implementación del mismo</t>
  </si>
  <si>
    <t>Proceso Estructurado, socializado e implementado</t>
  </si>
  <si>
    <t>Proceso estructurado, socializado e implementado</t>
  </si>
  <si>
    <t>2.2 Competencias para la formación física, espiritual y ambiental</t>
  </si>
  <si>
    <t>2008660000028     Subproceso    D02.04 Orientación de estrategias pedagógicas para implementar ejes transversales</t>
  </si>
  <si>
    <t>Implementación de los Programas Transversales para el desarrollo de Competencias en los Establecimientos Educativos de los Municipios no Certificados del Departamento de Risaralda.</t>
  </si>
  <si>
    <t xml:space="preserve">Fortalecer desde los diferentes comités, estrategias de articulación y optimización de recursos para acompañar a las instituciones y centros educativos. </t>
  </si>
  <si>
    <t xml:space="preserve"> Formación de actores en lineamientos de Educación Ambiental, Educación para la Sexualidad y Derechos Humanos, acorde con los lineamientos del MEN</t>
  </si>
  <si>
    <t>Marzo- Diciembre</t>
  </si>
  <si>
    <t xml:space="preserve"> Despacho y Subdirección de Calidad</t>
  </si>
  <si>
    <t>Cofinanciar acciones acordadas entre MEN-SED-CARDER- SED y SEM Perira, en el marco del Conenio Macro Nº 321 de 2011</t>
  </si>
  <si>
    <t>Un proyecto intersectorial formulado, dentro del marco del convenio Nº 321 de 2011</t>
  </si>
  <si>
    <t>Nº de Proyectos intersectoriales cofinanciado en el marco del Convenio N 321, para apoyar los PRAES</t>
  </si>
  <si>
    <t>Marzo- Dicembre</t>
  </si>
  <si>
    <t>Fortalecimiento de la Educación Ambiental en el departamento de Risaralda, a través de la Gestión del Comité Técnico Interinstitucional de Educación Ambiental a través de la reactivación del CIEAR (Comité Tècnico Interinstitucional de Educación Abiental)</t>
  </si>
  <si>
    <t xml:space="preserve">Un CIEAR funcionando acorde con las competencias de las entidades </t>
  </si>
  <si>
    <t>Nº de Comités técnico interinstitucional funcionando</t>
  </si>
  <si>
    <t>Marzo a diciembre</t>
  </si>
  <si>
    <t>Evaluación de los Proyectos Ambientales Escolares de los Municipios no certificados del Departamento</t>
  </si>
  <si>
    <t>87 PRAES con asitencia técnica en formulación y seguimiento a pRAES</t>
  </si>
  <si>
    <t>Nº de Asistencias Tècnicas sobre PRAES ofrecidas</t>
  </si>
  <si>
    <t>Generar espacios y capacidad instalada al interior de las instituciones y centros educativos  para que se de la reflexión y construcción colectiva en torno a los temas transversales. (incluyendo transporte)</t>
  </si>
  <si>
    <t xml:space="preserve">Prestar asistencia técnica y acompañamiento a 15  establecimientos educativos  que están ejecutando proyectos pedagógicos y con el eje transversal de Educación para la Sexualidad y Construcción de Ciudadanía. </t>
  </si>
  <si>
    <t>Establecimientos educativos con asistencia técnica</t>
  </si>
  <si>
    <t>Febrero a diciembre</t>
  </si>
  <si>
    <t>Articulación y fortalecimiento de acciones  en los diferentes comités existentes en el departamento  en torno a la defensa y promoción de los temas transversales.</t>
  </si>
  <si>
    <t>Liderar Reuniones del Comité Técnico Interinstitucional de Educación Ambiental, en torno a unir esfuerzos y fortalecimiento de la Educación Ambiental en el Departamento.</t>
  </si>
  <si>
    <t>Nº. De Reuniones realizadas</t>
  </si>
  <si>
    <t>Implementación Módulo de Orientaciones Pedagógicas para la promoción de entorno de vida saludable (Salud y Educación).</t>
  </si>
  <si>
    <t>Nº de módulo implementado</t>
  </si>
  <si>
    <t>Realización de un Plan de Asistencia Técnica para el fortalecimiento de los Consejos de Padres</t>
  </si>
  <si>
    <t>Encuentros realizados</t>
  </si>
  <si>
    <t>Julio a diciembre</t>
  </si>
  <si>
    <t>O305-2-326221-20</t>
  </si>
  <si>
    <t xml:space="preserve">Abril  a Noviembre </t>
  </si>
  <si>
    <t xml:space="preserve"> Implementar laJornada Escolar Extendida y a las Jornadas Complementarias  en 50  establecimientos educativos de los 12   municipios no certificados</t>
  </si>
  <si>
    <t xml:space="preserve">Establecimientos Educativos  vinculados a la Jornada Escolar Extendida y a las Jornadas Complementarias </t>
  </si>
  <si>
    <t xml:space="preserve"> Implementar la jornada escolar extendida en 50 establecimientos educativos de los 12   municipios no certificados</t>
  </si>
  <si>
    <t>Gestionar la  vinculación de por lo menos dos Aliados Estratégicos para el fortalecimiento y consolidación de las Jornadas Complementarias y las Jornadas Escolares Extendidas</t>
  </si>
  <si>
    <t xml:space="preserve">No. Aliados vinculados </t>
  </si>
  <si>
    <t xml:space="preserve">Febrero  a Noviembre </t>
  </si>
  <si>
    <t>_</t>
  </si>
  <si>
    <t xml:space="preserve">Contratación de 1   persona  para la coordinación de los procesos de la Jornada Escolar Extendida  en 12 municipios no certificados del departamento de Risaralda : </t>
  </si>
  <si>
    <t xml:space="preserve">Apoyar  técnica y financieramente   a 50  EE  para la adquisición de elementos educativos materiales y suministros, donde funcione la Jornada Escolar Extendida </t>
  </si>
  <si>
    <t xml:space="preserve">Abril  a Octubre </t>
  </si>
  <si>
    <t>Desarrollar programas inmersos a la jornada escolar extendida en diferentes componentes en 50 EE   de los doce municipios no certificados (1)Recreación, deporte, 2) Educación artística 3) Pedagógico:  inglés , matemáticas , ciencias naturales, lenguaje</t>
  </si>
  <si>
    <t xml:space="preserve">Marzo a Noviembre </t>
  </si>
  <si>
    <t>Socialización de los resultados de los resultados de la Evaluación de Impacto de la Calidad de la Educación para su analisis e incorporación  en los  planes de mejoramiento institucional y de acción de los diferentes actores</t>
  </si>
  <si>
    <t>No. Actores  donde se socializa los resultados del estudio</t>
  </si>
  <si>
    <t>Socialización de las estrategias y lineamientos  para la aplicación de las Pruebas SABER  y SABER 11o y  socialización de los resultados del  comportamiento de las pruebas  a los directivos docentes de 87 E. E.  para su incorporación  en los planes de mejoramiento institucional</t>
  </si>
  <si>
    <t xml:space="preserve">No. Establecimientos Educativos </t>
  </si>
  <si>
    <t xml:space="preserve">Marzo  a Noviembre </t>
  </si>
  <si>
    <t>Lisby Ayde Ortiz S e Hilduara Ospina F</t>
  </si>
  <si>
    <t xml:space="preserve">Lisby Ayde Ortiz S  </t>
  </si>
  <si>
    <t>Asistencia  técnica  para transformación de la calidad educativa en 12 EE</t>
  </si>
  <si>
    <t xml:space="preserve">No. Establecimientos  educativos con apoyo técnico </t>
  </si>
  <si>
    <t xml:space="preserve">Febrero a Noviembre </t>
  </si>
  <si>
    <t>Articular al Plan de Apoyo al Mejoramiento - PAM, los PMI habilitados en el SIGCE del 50% de los EE que lo realicen</t>
  </si>
  <si>
    <t xml:space="preserve">Asistencia Técnica y financiera  a los EE de los municipios no certificados para la consolidación y puesta en marcha del SIGCE y la habilitación del Módulo PMI  </t>
  </si>
  <si>
    <t xml:space="preserve"> No EE con PMI formulado y en proceso de implementación - SIGCE </t>
  </si>
  <si>
    <t>Marzo  a Julio</t>
  </si>
  <si>
    <t>Jazmin Nohemy Ocampo</t>
  </si>
  <si>
    <t xml:space="preserve">Fortalecimiento de la incorporación  de Estándares y competencias a los Planes de Estudio </t>
  </si>
  <si>
    <t xml:space="preserve">Realizar un estudio sobre el Estado del Arte del proceso de aprendizaje del idioma inglés en los EE de los municipios no certificados </t>
  </si>
  <si>
    <t xml:space="preserve">Un Estudio </t>
  </si>
  <si>
    <t>Febrero a Junio</t>
  </si>
  <si>
    <t>Hduara Ospina  Franco Profesional Especializada - Subdirección de Calidad</t>
  </si>
  <si>
    <t xml:space="preserve">Acompañamiento Pedagógico a  10  EE  para la incorporación de Estandares y Competencias </t>
  </si>
  <si>
    <t>No de EE implementando estandares</t>
  </si>
  <si>
    <t xml:space="preserve">Apoyo Logístico para brindar AT a los Directivos y Docentes de los EE de los municipios no certificados </t>
  </si>
  <si>
    <t xml:space="preserve"> No EE personas</t>
  </si>
  <si>
    <t>Vo Bo  Secretario de Despacho</t>
  </si>
  <si>
    <t>2. Educando con Calidad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</si>
</sst>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#,##0.0"/>
    <numFmt numFmtId="192" formatCode="#,##0_ ;[Red]\-#,##0\ "/>
    <numFmt numFmtId="193" formatCode="[$$-240A]\ #,##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2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91" fontId="7" fillId="0" borderId="0" xfId="0" applyNumberFormat="1" applyFont="1" applyFill="1" applyAlignment="1">
      <alignment/>
    </xf>
    <xf numFmtId="0" fontId="4" fillId="0" borderId="14" xfId="0" applyFont="1" applyBorder="1" applyAlignment="1">
      <alignment vertical="top"/>
    </xf>
    <xf numFmtId="0" fontId="3" fillId="0" borderId="0" xfId="0" applyNumberFormat="1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3" fontId="3" fillId="0" borderId="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justify" vertical="top" wrapText="1"/>
    </xf>
    <xf numFmtId="0" fontId="5" fillId="0" borderId="20" xfId="0" applyFont="1" applyBorder="1" applyAlignment="1">
      <alignment vertical="top" wrapText="1"/>
    </xf>
    <xf numFmtId="0" fontId="0" fillId="0" borderId="21" xfId="0" applyBorder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vertical="top" wrapText="1"/>
    </xf>
    <xf numFmtId="0" fontId="1" fillId="0" borderId="19" xfId="0" applyFont="1" applyFill="1" applyBorder="1" applyAlignment="1">
      <alignment horizontal="centerContinuous" vertical="center"/>
    </xf>
    <xf numFmtId="0" fontId="1" fillId="0" borderId="23" xfId="0" applyFont="1" applyFill="1" applyBorder="1" applyAlignment="1">
      <alignment horizontal="centerContinuous" vertical="center"/>
    </xf>
    <xf numFmtId="0" fontId="1" fillId="0" borderId="24" xfId="0" applyFont="1" applyFill="1" applyBorder="1" applyAlignment="1">
      <alignment horizontal="centerContinuous" vertical="center"/>
    </xf>
    <xf numFmtId="0" fontId="1" fillId="0" borderId="25" xfId="0" applyFont="1" applyFill="1" applyBorder="1" applyAlignment="1">
      <alignment horizontal="centerContinuous" vertical="center"/>
    </xf>
    <xf numFmtId="0" fontId="1" fillId="0" borderId="26" xfId="0" applyFont="1" applyFill="1" applyBorder="1" applyAlignment="1">
      <alignment horizontal="centerContinuous" vertical="center"/>
    </xf>
    <xf numFmtId="0" fontId="1" fillId="0" borderId="0" xfId="0" applyFont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justify" vertical="top" wrapText="1"/>
    </xf>
    <xf numFmtId="0" fontId="1" fillId="0" borderId="29" xfId="0" applyFont="1" applyBorder="1" applyAlignment="1">
      <alignment horizontal="justify" vertical="top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justify" vertical="top" wrapText="1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1" fontId="1" fillId="0" borderId="23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vertical="top"/>
    </xf>
    <xf numFmtId="0" fontId="6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 quotePrefix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horizontal="justify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6" fillId="0" borderId="20" xfId="0" applyNumberFormat="1" applyFont="1" applyFill="1" applyBorder="1" applyAlignment="1">
      <alignment horizontal="left" vertical="top" wrapText="1"/>
    </xf>
    <xf numFmtId="0" fontId="11" fillId="0" borderId="2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1" fillId="0" borderId="29" xfId="0" applyFont="1" applyFill="1" applyBorder="1" applyAlignment="1">
      <alignment horizontal="centerContinuous" vertical="center"/>
    </xf>
    <xf numFmtId="0" fontId="1" fillId="0" borderId="26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1" fontId="1" fillId="0" borderId="10" xfId="53" applyNumberFormat="1" applyFont="1" applyBorder="1" applyAlignment="1">
      <alignment horizontal="center" vertical="center" wrapText="1"/>
    </xf>
    <xf numFmtId="3" fontId="1" fillId="0" borderId="10" xfId="45" applyNumberFormat="1" applyFont="1" applyFill="1" applyBorder="1" applyAlignment="1" applyProtection="1">
      <alignment horizontal="left" vertical="top" wrapText="1"/>
      <protection/>
    </xf>
    <xf numFmtId="0" fontId="12" fillId="0" borderId="10" xfId="0" applyFont="1" applyBorder="1" applyAlignment="1">
      <alignment horizontal="justify" vertical="top" wrapText="1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27" xfId="0" applyFont="1" applyBorder="1" applyAlignment="1">
      <alignment/>
    </xf>
    <xf numFmtId="3" fontId="0" fillId="0" borderId="27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13" fillId="0" borderId="27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1" fontId="1" fillId="0" borderId="23" xfId="0" applyNumberFormat="1" applyFont="1" applyBorder="1" applyAlignment="1">
      <alignment horizontal="center" vertical="top" wrapText="1"/>
    </xf>
    <xf numFmtId="1" fontId="1" fillId="0" borderId="37" xfId="0" applyNumberFormat="1" applyFont="1" applyBorder="1" applyAlignment="1">
      <alignment horizontal="center" vertical="top" wrapText="1"/>
    </xf>
    <xf numFmtId="1" fontId="1" fillId="0" borderId="29" xfId="0" applyNumberFormat="1" applyFont="1" applyBorder="1" applyAlignment="1">
      <alignment horizontal="center" vertical="top" wrapText="1"/>
    </xf>
    <xf numFmtId="1" fontId="1" fillId="0" borderId="2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2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23" xfId="0" applyNumberFormat="1" applyFont="1" applyFill="1" applyBorder="1" applyAlignment="1">
      <alignment horizontal="center" vertical="center" wrapText="1"/>
    </xf>
    <xf numFmtId="1" fontId="1" fillId="0" borderId="37" xfId="0" applyNumberFormat="1" applyFont="1" applyFill="1" applyBorder="1" applyAlignment="1">
      <alignment horizontal="center" vertical="center" wrapText="1"/>
    </xf>
    <xf numFmtId="1" fontId="1" fillId="0" borderId="27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 quotePrefix="1">
      <alignment horizontal="center" vertical="center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20" xfId="0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6" fillId="0" borderId="2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3" fontId="1" fillId="0" borderId="10" xfId="45" applyNumberFormat="1" applyFont="1" applyFill="1" applyBorder="1" applyAlignment="1" applyProtection="1">
      <alignment horizontal="center" vertical="top" wrapText="1"/>
      <protection/>
    </xf>
    <xf numFmtId="0" fontId="3" fillId="0" borderId="11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3" fontId="1" fillId="33" borderId="10" xfId="45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horizontal="left"/>
    </xf>
    <xf numFmtId="0" fontId="12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37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619125</xdr:colOff>
      <xdr:row>3</xdr:row>
      <xdr:rowOff>133350</xdr:rowOff>
    </xdr:to>
    <xdr:pic>
      <xdr:nvPicPr>
        <xdr:cNvPr id="1" name="5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4</xdr:row>
      <xdr:rowOff>47625</xdr:rowOff>
    </xdr:to>
    <xdr:pic>
      <xdr:nvPicPr>
        <xdr:cNvPr id="1" name="6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4</xdr:row>
      <xdr:rowOff>0</xdr:rowOff>
    </xdr:to>
    <xdr:pic>
      <xdr:nvPicPr>
        <xdr:cNvPr id="1" name="3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4</xdr:row>
      <xdr:rowOff>0</xdr:rowOff>
    </xdr:to>
    <xdr:pic>
      <xdr:nvPicPr>
        <xdr:cNvPr id="1" name="2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Normal="76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customWidth="1"/>
    <col min="2" max="2" width="19.28125" style="0" customWidth="1"/>
    <col min="3" max="3" width="20.421875" style="0" customWidth="1"/>
    <col min="4" max="4" width="19.140625" style="0" customWidth="1"/>
    <col min="5" max="5" width="12.28125" style="0" customWidth="1"/>
    <col min="6" max="6" width="12.140625" style="0" customWidth="1"/>
    <col min="7" max="7" width="31.7109375" style="0" customWidth="1"/>
    <col min="8" max="8" width="28.8515625" style="0" customWidth="1"/>
    <col min="9" max="9" width="20.00390625" style="0" customWidth="1"/>
    <col min="10" max="10" width="12.28125" style="0" customWidth="1"/>
    <col min="11" max="11" width="14.140625" style="0" customWidth="1"/>
    <col min="12" max="12" width="13.7109375" style="0" customWidth="1"/>
    <col min="13" max="13" width="19.8515625" style="0" customWidth="1"/>
    <col min="14" max="14" width="16.140625" style="0" customWidth="1"/>
    <col min="15" max="15" width="17.28125" style="0" customWidth="1"/>
    <col min="16" max="16" width="19.00390625" style="0" customWidth="1"/>
  </cols>
  <sheetData>
    <row r="1" spans="1:16" ht="12.75">
      <c r="A1" s="155"/>
      <c r="B1" s="174" t="s">
        <v>12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5"/>
    </row>
    <row r="2" spans="1:16" ht="12.75">
      <c r="A2" s="156"/>
      <c r="B2" s="171" t="s">
        <v>13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2"/>
    </row>
    <row r="3" spans="1:16" ht="12.75">
      <c r="A3" s="156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8"/>
    </row>
    <row r="4" spans="1:16" ht="12.75">
      <c r="A4" s="156"/>
      <c r="B4" s="171" t="s">
        <v>14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2"/>
    </row>
    <row r="5" spans="1:16" ht="12.75">
      <c r="A5" s="176" t="s">
        <v>15</v>
      </c>
      <c r="B5" s="177"/>
      <c r="C5" s="177"/>
      <c r="D5" s="177"/>
      <c r="E5" s="177"/>
      <c r="F5" s="177"/>
      <c r="G5" s="177"/>
      <c r="H5" s="177"/>
      <c r="I5" s="159" t="s">
        <v>22</v>
      </c>
      <c r="J5" s="159"/>
      <c r="K5" s="159"/>
      <c r="L5" s="159"/>
      <c r="M5" s="159"/>
      <c r="N5" s="159"/>
      <c r="O5" s="159"/>
      <c r="P5" s="160"/>
    </row>
    <row r="6" spans="1:16" ht="12.75">
      <c r="A6" s="161"/>
      <c r="B6" s="171" t="s">
        <v>28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2"/>
    </row>
    <row r="7" spans="1:16" ht="12.75">
      <c r="A7" s="161"/>
      <c r="B7" s="171" t="s">
        <v>95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2"/>
    </row>
    <row r="8" spans="1:16" ht="15" customHeight="1">
      <c r="A8" s="83" t="s">
        <v>23</v>
      </c>
      <c r="B8" s="164" t="s">
        <v>30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73"/>
    </row>
    <row r="9" spans="1:16" ht="12.75">
      <c r="A9" s="85" t="s">
        <v>24</v>
      </c>
      <c r="B9" s="164" t="s">
        <v>37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73"/>
    </row>
    <row r="10" spans="1:16" ht="12.75">
      <c r="A10" s="85" t="s">
        <v>25</v>
      </c>
      <c r="B10" s="164" t="s">
        <v>38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73"/>
    </row>
    <row r="11" spans="1:16" ht="12.75" customHeight="1">
      <c r="A11" s="88" t="s">
        <v>2</v>
      </c>
      <c r="B11" s="164" t="s">
        <v>39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87"/>
      <c r="P11" s="8"/>
    </row>
    <row r="12" spans="1:16" ht="12.75">
      <c r="A12" s="85" t="s">
        <v>3</v>
      </c>
      <c r="B12" s="164" t="s">
        <v>40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87"/>
      <c r="P12" s="8"/>
    </row>
    <row r="13" spans="1:16" ht="12.75">
      <c r="A13" s="88" t="s">
        <v>4</v>
      </c>
      <c r="B13" s="164" t="s">
        <v>96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91"/>
      <c r="P13" s="8"/>
    </row>
    <row r="14" spans="1:16" ht="15.75">
      <c r="A14" s="1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8"/>
    </row>
    <row r="15" spans="1:16" s="140" customFormat="1" ht="12">
      <c r="A15" s="138">
        <v>1</v>
      </c>
      <c r="B15" s="129">
        <v>2</v>
      </c>
      <c r="C15" s="129">
        <v>3</v>
      </c>
      <c r="D15" s="129">
        <v>4</v>
      </c>
      <c r="E15" s="129">
        <v>5</v>
      </c>
      <c r="F15" s="129">
        <v>6</v>
      </c>
      <c r="G15" s="129">
        <v>7</v>
      </c>
      <c r="H15" s="129">
        <v>8</v>
      </c>
      <c r="I15" s="129">
        <v>9</v>
      </c>
      <c r="J15" s="129">
        <v>10</v>
      </c>
      <c r="K15" s="129">
        <v>11</v>
      </c>
      <c r="L15" s="129">
        <v>12</v>
      </c>
      <c r="M15" s="129">
        <v>13</v>
      </c>
      <c r="N15" s="129">
        <v>14</v>
      </c>
      <c r="O15" s="129">
        <v>15</v>
      </c>
      <c r="P15" s="139">
        <v>16</v>
      </c>
    </row>
    <row r="16" spans="1:16" s="53" customFormat="1" ht="22.5" customHeight="1">
      <c r="A16" s="165" t="s">
        <v>5</v>
      </c>
      <c r="B16" s="165" t="s">
        <v>6</v>
      </c>
      <c r="C16" s="165" t="s">
        <v>7</v>
      </c>
      <c r="D16" s="166" t="s">
        <v>8</v>
      </c>
      <c r="E16" s="166"/>
      <c r="F16" s="167"/>
      <c r="G16" s="165" t="s">
        <v>9</v>
      </c>
      <c r="H16" s="165" t="s">
        <v>10</v>
      </c>
      <c r="I16" s="50" t="s">
        <v>11</v>
      </c>
      <c r="J16" s="51"/>
      <c r="K16" s="52"/>
      <c r="L16" s="168" t="s">
        <v>21</v>
      </c>
      <c r="M16" s="170" t="s">
        <v>17</v>
      </c>
      <c r="N16" s="166"/>
      <c r="O16" s="167"/>
      <c r="P16" s="162" t="s">
        <v>1</v>
      </c>
    </row>
    <row r="17" spans="1:16" s="53" customFormat="1" ht="22.5">
      <c r="A17" s="165"/>
      <c r="B17" s="165"/>
      <c r="C17" s="165"/>
      <c r="D17" s="55" t="s">
        <v>0</v>
      </c>
      <c r="E17" s="56" t="s">
        <v>97</v>
      </c>
      <c r="F17" s="56" t="s">
        <v>35</v>
      </c>
      <c r="G17" s="165"/>
      <c r="H17" s="165"/>
      <c r="I17" s="57" t="s">
        <v>0</v>
      </c>
      <c r="J17" s="55" t="s">
        <v>97</v>
      </c>
      <c r="K17" s="56" t="s">
        <v>98</v>
      </c>
      <c r="L17" s="169"/>
      <c r="M17" s="58" t="s">
        <v>18</v>
      </c>
      <c r="N17" s="93" t="s">
        <v>19</v>
      </c>
      <c r="O17" s="65" t="s">
        <v>20</v>
      </c>
      <c r="P17" s="163"/>
    </row>
    <row r="18" spans="1:16" s="53" customFormat="1" ht="56.25">
      <c r="A18" s="180">
        <v>2008660000020</v>
      </c>
      <c r="B18" s="181" t="s">
        <v>88</v>
      </c>
      <c r="C18" s="183" t="s">
        <v>99</v>
      </c>
      <c r="D18" s="183" t="s">
        <v>89</v>
      </c>
      <c r="E18" s="184">
        <v>2487</v>
      </c>
      <c r="F18" s="186">
        <v>621</v>
      </c>
      <c r="G18" s="60" t="s">
        <v>100</v>
      </c>
      <c r="H18" s="61" t="s">
        <v>101</v>
      </c>
      <c r="I18" s="61" t="s">
        <v>90</v>
      </c>
      <c r="J18" s="62">
        <v>2487</v>
      </c>
      <c r="K18" s="62">
        <v>621</v>
      </c>
      <c r="L18" s="62" t="s">
        <v>91</v>
      </c>
      <c r="M18" s="63" t="s">
        <v>102</v>
      </c>
      <c r="N18" s="64" t="s">
        <v>103</v>
      </c>
      <c r="O18" s="65">
        <f>13162+50000+30000+10000</f>
        <v>103162</v>
      </c>
      <c r="P18" s="178" t="s">
        <v>79</v>
      </c>
    </row>
    <row r="19" spans="1:16" s="53" customFormat="1" ht="22.5">
      <c r="A19" s="180"/>
      <c r="B19" s="181"/>
      <c r="C19" s="183"/>
      <c r="D19" s="183"/>
      <c r="E19" s="185"/>
      <c r="F19" s="187"/>
      <c r="G19" s="60"/>
      <c r="H19" s="61" t="s">
        <v>104</v>
      </c>
      <c r="I19" s="61" t="s">
        <v>105</v>
      </c>
      <c r="J19" s="62">
        <v>0</v>
      </c>
      <c r="K19" s="62"/>
      <c r="L19" s="62" t="s">
        <v>106</v>
      </c>
      <c r="M19" s="66"/>
      <c r="N19" s="64"/>
      <c r="O19" s="65"/>
      <c r="P19" s="179"/>
    </row>
    <row r="20" spans="1:16" s="53" customFormat="1" ht="22.5">
      <c r="A20" s="180"/>
      <c r="B20" s="181"/>
      <c r="C20" s="183"/>
      <c r="D20" s="183"/>
      <c r="E20" s="185"/>
      <c r="F20" s="187"/>
      <c r="G20" s="60"/>
      <c r="H20" s="61" t="s">
        <v>107</v>
      </c>
      <c r="I20" s="61" t="s">
        <v>108</v>
      </c>
      <c r="J20" s="62">
        <v>0</v>
      </c>
      <c r="K20" s="62"/>
      <c r="L20" s="62" t="s">
        <v>109</v>
      </c>
      <c r="M20" s="63"/>
      <c r="N20" s="64"/>
      <c r="O20" s="65"/>
      <c r="P20" s="179"/>
    </row>
    <row r="21" spans="1:16" s="53" customFormat="1" ht="56.25">
      <c r="A21" s="180"/>
      <c r="B21" s="181"/>
      <c r="C21" s="183"/>
      <c r="D21" s="183"/>
      <c r="E21" s="185"/>
      <c r="F21" s="187"/>
      <c r="G21" s="67" t="s">
        <v>41</v>
      </c>
      <c r="H21" s="67" t="s">
        <v>110</v>
      </c>
      <c r="I21" s="67" t="s">
        <v>42</v>
      </c>
      <c r="J21" s="68">
        <v>4</v>
      </c>
      <c r="K21" s="68">
        <v>13</v>
      </c>
      <c r="L21" s="64" t="s">
        <v>111</v>
      </c>
      <c r="M21" s="62" t="s">
        <v>65</v>
      </c>
      <c r="N21" s="64" t="s">
        <v>43</v>
      </c>
      <c r="O21" s="65">
        <v>25000</v>
      </c>
      <c r="P21" s="179"/>
    </row>
    <row r="22" spans="1:16" s="53" customFormat="1" ht="56.25">
      <c r="A22" s="180"/>
      <c r="B22" s="181"/>
      <c r="C22" s="183"/>
      <c r="D22" s="183"/>
      <c r="E22" s="185"/>
      <c r="F22" s="187"/>
      <c r="G22" s="69" t="s">
        <v>80</v>
      </c>
      <c r="H22" s="69" t="s">
        <v>44</v>
      </c>
      <c r="I22" s="67" t="s">
        <v>81</v>
      </c>
      <c r="J22" s="68">
        <v>50</v>
      </c>
      <c r="K22" s="68">
        <v>50</v>
      </c>
      <c r="L22" s="62" t="s">
        <v>92</v>
      </c>
      <c r="M22" s="62" t="s">
        <v>82</v>
      </c>
      <c r="N22" s="64" t="s">
        <v>83</v>
      </c>
      <c r="O22" s="65">
        <v>25000</v>
      </c>
      <c r="P22" s="179"/>
    </row>
    <row r="23" spans="1:16" s="53" customFormat="1" ht="45">
      <c r="A23" s="180"/>
      <c r="B23" s="182"/>
      <c r="C23" s="168"/>
      <c r="D23" s="168"/>
      <c r="E23" s="185"/>
      <c r="F23" s="187"/>
      <c r="G23" s="69" t="s">
        <v>84</v>
      </c>
      <c r="H23" s="69" t="s">
        <v>85</v>
      </c>
      <c r="I23" s="67" t="s">
        <v>81</v>
      </c>
      <c r="J23" s="68">
        <v>2</v>
      </c>
      <c r="K23" s="68">
        <v>2</v>
      </c>
      <c r="L23" s="62" t="s">
        <v>112</v>
      </c>
      <c r="M23" s="62" t="s">
        <v>86</v>
      </c>
      <c r="N23" s="64" t="s">
        <v>83</v>
      </c>
      <c r="O23" s="65">
        <v>25000</v>
      </c>
      <c r="P23" s="179"/>
    </row>
    <row r="24" spans="1:16" s="73" customFormat="1" ht="56.25">
      <c r="A24" s="70"/>
      <c r="B24" s="71"/>
      <c r="C24" s="71"/>
      <c r="D24" s="71"/>
      <c r="E24" s="71"/>
      <c r="F24" s="71"/>
      <c r="G24" s="60" t="s">
        <v>113</v>
      </c>
      <c r="H24" s="60" t="s">
        <v>114</v>
      </c>
      <c r="I24" s="60" t="s">
        <v>115</v>
      </c>
      <c r="J24" s="72">
        <v>423</v>
      </c>
      <c r="K24" s="72">
        <v>540</v>
      </c>
      <c r="L24" s="60" t="s">
        <v>87</v>
      </c>
      <c r="M24" s="60"/>
      <c r="N24" s="60"/>
      <c r="O24" s="72">
        <v>0</v>
      </c>
      <c r="P24" s="60" t="s">
        <v>116</v>
      </c>
    </row>
    <row r="25" spans="1:16" s="73" customFormat="1" ht="11.25">
      <c r="A25" s="71"/>
      <c r="B25" s="71"/>
      <c r="C25" s="71"/>
      <c r="D25" s="71"/>
      <c r="E25" s="71"/>
      <c r="F25" s="71"/>
      <c r="G25" s="67"/>
      <c r="H25" s="67"/>
      <c r="I25" s="67"/>
      <c r="J25" s="62"/>
      <c r="K25" s="62"/>
      <c r="L25" s="67"/>
      <c r="M25" s="67"/>
      <c r="N25" s="67"/>
      <c r="O25" s="65">
        <f>SUM(O18:O24)</f>
        <v>178162</v>
      </c>
      <c r="P25" s="62"/>
    </row>
    <row r="26" spans="1:16" s="73" customFormat="1" ht="11.25">
      <c r="A26" s="70"/>
      <c r="B26" s="74"/>
      <c r="C26" s="74"/>
      <c r="D26" s="74"/>
      <c r="E26" s="74"/>
      <c r="F26" s="74"/>
      <c r="G26" s="75"/>
      <c r="H26" s="75"/>
      <c r="I26" s="75"/>
      <c r="J26" s="76"/>
      <c r="K26" s="77"/>
      <c r="L26" s="78"/>
      <c r="M26" s="79"/>
      <c r="N26" s="80"/>
      <c r="O26" s="81"/>
      <c r="P26" s="82"/>
    </row>
    <row r="27" spans="1:16" ht="12.75">
      <c r="A27" s="1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9"/>
      <c r="P27" s="8"/>
    </row>
    <row r="28" spans="1:16" ht="13.5" thickBot="1">
      <c r="A28" s="17"/>
      <c r="B28" s="18" t="s">
        <v>16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0" t="s">
        <v>45</v>
      </c>
      <c r="N28" s="20"/>
      <c r="O28" s="20"/>
      <c r="P28" s="21"/>
    </row>
  </sheetData>
  <sheetProtection/>
  <mergeCells count="28">
    <mergeCell ref="F18:F23"/>
    <mergeCell ref="B1:P1"/>
    <mergeCell ref="B2:P2"/>
    <mergeCell ref="B4:P4"/>
    <mergeCell ref="A5:H5"/>
    <mergeCell ref="P18:P23"/>
    <mergeCell ref="A18:A23"/>
    <mergeCell ref="B18:B23"/>
    <mergeCell ref="C18:C23"/>
    <mergeCell ref="D18:D23"/>
    <mergeCell ref="E18:E23"/>
    <mergeCell ref="H16:H17"/>
    <mergeCell ref="B6:P6"/>
    <mergeCell ref="B7:P7"/>
    <mergeCell ref="B11:N11"/>
    <mergeCell ref="B8:P8"/>
    <mergeCell ref="B9:P9"/>
    <mergeCell ref="B10:P10"/>
    <mergeCell ref="P16:P17"/>
    <mergeCell ref="B12:N12"/>
    <mergeCell ref="B13:N13"/>
    <mergeCell ref="A16:A17"/>
    <mergeCell ref="B16:B17"/>
    <mergeCell ref="C16:C17"/>
    <mergeCell ref="D16:F16"/>
    <mergeCell ref="L16:L17"/>
    <mergeCell ref="M16:O16"/>
    <mergeCell ref="G16:G17"/>
  </mergeCells>
  <printOptions/>
  <pageMargins left="1.15" right="0.4" top="0.31" bottom="0.17" header="0" footer="0"/>
  <pageSetup horizontalDpi="600" verticalDpi="600" orientation="landscape" paperSize="5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view="pageBreakPreview" zoomScaleNormal="5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0.00390625" style="0" customWidth="1"/>
    <col min="2" max="2" width="18.7109375" style="0" customWidth="1"/>
    <col min="3" max="3" width="24.421875" style="0" customWidth="1"/>
    <col min="4" max="4" width="13.7109375" style="0" customWidth="1"/>
    <col min="5" max="5" width="10.140625" style="0" customWidth="1"/>
    <col min="6" max="7" width="10.8515625" style="0" customWidth="1"/>
    <col min="8" max="8" width="27.00390625" style="0" customWidth="1"/>
    <col min="9" max="9" width="23.140625" style="0" customWidth="1"/>
    <col min="10" max="10" width="15.00390625" style="0" customWidth="1"/>
    <col min="11" max="11" width="11.7109375" style="0" customWidth="1"/>
    <col min="12" max="12" width="13.140625" style="0" customWidth="1"/>
    <col min="13" max="13" width="21.421875" style="0" customWidth="1"/>
    <col min="14" max="14" width="14.140625" style="0" customWidth="1"/>
    <col min="15" max="15" width="15.57421875" style="0" customWidth="1"/>
    <col min="16" max="16" width="19.421875" style="0" customWidth="1"/>
    <col min="18" max="18" width="23.8515625" style="0" customWidth="1"/>
  </cols>
  <sheetData>
    <row r="1" spans="1:16" ht="12.75">
      <c r="A1" s="86"/>
      <c r="B1" s="188" t="s">
        <v>12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2.75">
      <c r="A2" s="86"/>
      <c r="B2" s="188" t="s">
        <v>13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ht="12.7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2.75">
      <c r="A4" s="86"/>
      <c r="B4" s="188" t="s">
        <v>14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6" ht="12.75">
      <c r="A5" s="190" t="s">
        <v>15</v>
      </c>
      <c r="B5" s="190"/>
      <c r="C5" s="190"/>
      <c r="D5" s="190"/>
      <c r="E5" s="190"/>
      <c r="F5" s="190"/>
      <c r="G5" s="190"/>
      <c r="H5" s="190"/>
      <c r="I5" s="141" t="s">
        <v>22</v>
      </c>
      <c r="J5" s="141"/>
      <c r="K5" s="141"/>
      <c r="L5" s="141"/>
      <c r="M5" s="141"/>
      <c r="N5" s="141"/>
      <c r="O5" s="141"/>
      <c r="P5" s="141"/>
    </row>
    <row r="6" spans="1:16" ht="12.75">
      <c r="A6" s="188" t="s">
        <v>28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</row>
    <row r="7" spans="1:16" ht="12.75">
      <c r="A7" s="122"/>
      <c r="B7" s="188" t="s">
        <v>95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</row>
    <row r="8" spans="1:16" s="84" customFormat="1" ht="12.75">
      <c r="A8" s="89" t="s">
        <v>23</v>
      </c>
      <c r="B8" s="189" t="s">
        <v>30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6" s="84" customFormat="1" ht="12.75">
      <c r="A9" s="89" t="s">
        <v>24</v>
      </c>
      <c r="B9" s="189" t="s">
        <v>27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</row>
    <row r="10" spans="1:16" s="84" customFormat="1" ht="12.75">
      <c r="A10" s="89" t="s">
        <v>25</v>
      </c>
      <c r="B10" s="189" t="s">
        <v>32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</row>
    <row r="11" spans="1:16" s="84" customFormat="1" ht="12.75" customHeight="1">
      <c r="A11" s="89" t="s">
        <v>2</v>
      </c>
      <c r="B11" s="189" t="s">
        <v>26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</row>
    <row r="12" spans="1:16" s="84" customFormat="1" ht="12.75" customHeight="1">
      <c r="A12" s="89" t="s">
        <v>3</v>
      </c>
      <c r="B12" s="189" t="s">
        <v>31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</row>
    <row r="13" spans="1:16" s="84" customFormat="1" ht="12.75">
      <c r="A13" s="89" t="s">
        <v>4</v>
      </c>
      <c r="B13" s="189" t="s">
        <v>117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</row>
    <row r="14" spans="1:16" s="84" customFormat="1" ht="12.75">
      <c r="A14" s="89"/>
      <c r="B14" s="189" t="s">
        <v>118</v>
      </c>
      <c r="C14" s="189" t="s">
        <v>46</v>
      </c>
      <c r="D14" s="189" t="s">
        <v>46</v>
      </c>
      <c r="E14" s="189" t="s">
        <v>46</v>
      </c>
      <c r="F14" s="189" t="s">
        <v>46</v>
      </c>
      <c r="G14" s="189" t="s">
        <v>46</v>
      </c>
      <c r="H14" s="189" t="s">
        <v>46</v>
      </c>
      <c r="I14" s="189" t="s">
        <v>46</v>
      </c>
      <c r="J14" s="189" t="s">
        <v>46</v>
      </c>
      <c r="K14" s="189" t="s">
        <v>46</v>
      </c>
      <c r="L14" s="189" t="s">
        <v>46</v>
      </c>
      <c r="M14" s="189" t="s">
        <v>46</v>
      </c>
      <c r="N14" s="189" t="s">
        <v>46</v>
      </c>
      <c r="O14" s="189" t="s">
        <v>46</v>
      </c>
      <c r="P14" s="189" t="s">
        <v>46</v>
      </c>
    </row>
    <row r="15" spans="1:16" s="84" customFormat="1" ht="12.75">
      <c r="A15" s="89"/>
      <c r="B15" s="189" t="s">
        <v>119</v>
      </c>
      <c r="C15" s="189" t="s">
        <v>47</v>
      </c>
      <c r="D15" s="189" t="s">
        <v>47</v>
      </c>
      <c r="E15" s="189" t="s">
        <v>47</v>
      </c>
      <c r="F15" s="189" t="s">
        <v>47</v>
      </c>
      <c r="G15" s="189" t="s">
        <v>47</v>
      </c>
      <c r="H15" s="189" t="s">
        <v>47</v>
      </c>
      <c r="I15" s="189" t="s">
        <v>47</v>
      </c>
      <c r="J15" s="189" t="s">
        <v>47</v>
      </c>
      <c r="K15" s="189" t="s">
        <v>47</v>
      </c>
      <c r="L15" s="189" t="s">
        <v>47</v>
      </c>
      <c r="M15" s="189" t="s">
        <v>47</v>
      </c>
      <c r="N15" s="189" t="s">
        <v>47</v>
      </c>
      <c r="O15" s="189" t="s">
        <v>47</v>
      </c>
      <c r="P15" s="189" t="s">
        <v>47</v>
      </c>
    </row>
    <row r="16" spans="1:16" s="131" customFormat="1" ht="12">
      <c r="A16" s="129">
        <v>1</v>
      </c>
      <c r="B16" s="129">
        <v>2</v>
      </c>
      <c r="C16" s="129">
        <v>3</v>
      </c>
      <c r="D16" s="129">
        <v>4</v>
      </c>
      <c r="E16" s="129">
        <v>5</v>
      </c>
      <c r="F16" s="129">
        <v>6</v>
      </c>
      <c r="G16" s="129">
        <v>7</v>
      </c>
      <c r="H16" s="129">
        <v>8</v>
      </c>
      <c r="I16" s="129">
        <v>9</v>
      </c>
      <c r="J16" s="129">
        <v>10</v>
      </c>
      <c r="K16" s="129">
        <v>11</v>
      </c>
      <c r="L16" s="129">
        <v>12</v>
      </c>
      <c r="M16" s="129">
        <v>13</v>
      </c>
      <c r="N16" s="129">
        <v>14</v>
      </c>
      <c r="O16" s="129">
        <v>15</v>
      </c>
      <c r="P16" s="129">
        <v>16</v>
      </c>
    </row>
    <row r="17" spans="1:16" s="73" customFormat="1" ht="11.25">
      <c r="A17" s="165" t="s">
        <v>5</v>
      </c>
      <c r="B17" s="165" t="s">
        <v>6</v>
      </c>
      <c r="C17" s="165" t="s">
        <v>7</v>
      </c>
      <c r="D17" s="165" t="s">
        <v>8</v>
      </c>
      <c r="E17" s="165"/>
      <c r="F17" s="165"/>
      <c r="G17" s="56"/>
      <c r="H17" s="56"/>
      <c r="I17" s="193" t="s">
        <v>11</v>
      </c>
      <c r="J17" s="194"/>
      <c r="K17" s="195"/>
      <c r="L17" s="196" t="s">
        <v>21</v>
      </c>
      <c r="M17" s="165" t="s">
        <v>17</v>
      </c>
      <c r="N17" s="165"/>
      <c r="O17" s="165"/>
      <c r="P17" s="56"/>
    </row>
    <row r="18" spans="1:16" s="73" customFormat="1" ht="33.75">
      <c r="A18" s="165"/>
      <c r="B18" s="165"/>
      <c r="C18" s="165"/>
      <c r="D18" s="56" t="s">
        <v>0</v>
      </c>
      <c r="E18" s="56" t="s">
        <v>120</v>
      </c>
      <c r="F18" s="56" t="s">
        <v>98</v>
      </c>
      <c r="G18" s="56" t="s">
        <v>9</v>
      </c>
      <c r="H18" s="56" t="s">
        <v>10</v>
      </c>
      <c r="I18" s="56" t="s">
        <v>0</v>
      </c>
      <c r="J18" s="56" t="s">
        <v>121</v>
      </c>
      <c r="K18" s="56" t="s">
        <v>98</v>
      </c>
      <c r="L18" s="196"/>
      <c r="M18" s="56" t="s">
        <v>18</v>
      </c>
      <c r="N18" s="56" t="s">
        <v>19</v>
      </c>
      <c r="O18" s="56" t="s">
        <v>20</v>
      </c>
      <c r="P18" s="56" t="s">
        <v>1</v>
      </c>
    </row>
    <row r="19" spans="1:16" s="73" customFormat="1" ht="213.75">
      <c r="A19" s="197">
        <v>2008660000027</v>
      </c>
      <c r="B19" s="162" t="s">
        <v>122</v>
      </c>
      <c r="C19" s="56" t="s">
        <v>123</v>
      </c>
      <c r="D19" s="56" t="s">
        <v>124</v>
      </c>
      <c r="E19" s="56">
        <v>0</v>
      </c>
      <c r="F19" s="56">
        <v>2</v>
      </c>
      <c r="G19" s="94" t="s">
        <v>125</v>
      </c>
      <c r="H19" s="95" t="s">
        <v>126</v>
      </c>
      <c r="I19" s="95" t="s">
        <v>127</v>
      </c>
      <c r="J19" s="56">
        <v>0</v>
      </c>
      <c r="K19" s="56">
        <v>2</v>
      </c>
      <c r="L19" s="56" t="s">
        <v>36</v>
      </c>
      <c r="M19" s="56"/>
      <c r="N19" s="56"/>
      <c r="O19" s="65">
        <v>10000</v>
      </c>
      <c r="P19" s="56" t="s">
        <v>128</v>
      </c>
    </row>
    <row r="20" spans="1:18" s="73" customFormat="1" ht="22.5">
      <c r="A20" s="198"/>
      <c r="B20" s="200"/>
      <c r="C20" s="183" t="s">
        <v>129</v>
      </c>
      <c r="D20" s="183" t="s">
        <v>130</v>
      </c>
      <c r="E20" s="201">
        <v>100</v>
      </c>
      <c r="F20" s="201">
        <v>100</v>
      </c>
      <c r="G20" s="181" t="s">
        <v>131</v>
      </c>
      <c r="H20" s="59" t="s">
        <v>132</v>
      </c>
      <c r="I20" s="59" t="s">
        <v>133</v>
      </c>
      <c r="J20" s="96">
        <v>80</v>
      </c>
      <c r="K20" s="96">
        <v>50</v>
      </c>
      <c r="L20" s="62" t="s">
        <v>36</v>
      </c>
      <c r="M20" s="64"/>
      <c r="N20" s="62"/>
      <c r="O20" s="65">
        <v>45000</v>
      </c>
      <c r="P20" s="183" t="s">
        <v>134</v>
      </c>
      <c r="R20" s="75"/>
    </row>
    <row r="21" spans="1:18" s="73" customFormat="1" ht="45">
      <c r="A21" s="198"/>
      <c r="B21" s="200"/>
      <c r="C21" s="183"/>
      <c r="D21" s="183"/>
      <c r="E21" s="201"/>
      <c r="F21" s="201"/>
      <c r="G21" s="181"/>
      <c r="H21" s="59" t="s">
        <v>135</v>
      </c>
      <c r="I21" s="59" t="s">
        <v>33</v>
      </c>
      <c r="J21" s="62">
        <v>6000</v>
      </c>
      <c r="K21" s="62">
        <v>1500</v>
      </c>
      <c r="L21" s="62" t="s">
        <v>136</v>
      </c>
      <c r="M21" s="64"/>
      <c r="N21" s="62"/>
      <c r="O21" s="97">
        <v>65000</v>
      </c>
      <c r="P21" s="183"/>
      <c r="R21" s="75"/>
    </row>
    <row r="22" spans="1:16" s="73" customFormat="1" ht="11.25">
      <c r="A22" s="198"/>
      <c r="B22" s="200"/>
      <c r="C22" s="183"/>
      <c r="D22" s="183"/>
      <c r="E22" s="201"/>
      <c r="F22" s="201"/>
      <c r="G22" s="181"/>
      <c r="H22" s="75"/>
      <c r="I22" s="75"/>
      <c r="J22" s="75"/>
      <c r="K22" s="75"/>
      <c r="L22" s="75"/>
      <c r="M22" s="75"/>
      <c r="N22" s="75"/>
      <c r="O22" s="98"/>
      <c r="P22" s="183"/>
    </row>
    <row r="23" spans="1:16" s="73" customFormat="1" ht="123.75">
      <c r="A23" s="199"/>
      <c r="B23" s="163"/>
      <c r="C23" s="59" t="s">
        <v>137</v>
      </c>
      <c r="D23" s="59" t="s">
        <v>138</v>
      </c>
      <c r="E23" s="96">
        <v>0</v>
      </c>
      <c r="F23" s="96">
        <v>1</v>
      </c>
      <c r="G23" s="59" t="s">
        <v>139</v>
      </c>
      <c r="H23" s="95" t="s">
        <v>140</v>
      </c>
      <c r="I23" s="95" t="s">
        <v>141</v>
      </c>
      <c r="J23" s="99">
        <v>0</v>
      </c>
      <c r="K23" s="99">
        <v>1</v>
      </c>
      <c r="L23" s="100" t="s">
        <v>36</v>
      </c>
      <c r="M23" s="71"/>
      <c r="N23" s="71"/>
      <c r="O23" s="101">
        <v>10000</v>
      </c>
      <c r="P23" s="183"/>
    </row>
    <row r="24" spans="1:16" ht="12.75">
      <c r="A24" s="102" t="s">
        <v>29</v>
      </c>
      <c r="B24" s="102"/>
      <c r="C24" s="102"/>
      <c r="D24" s="102"/>
      <c r="E24" s="102"/>
      <c r="F24" s="102"/>
      <c r="G24" s="102"/>
      <c r="H24" s="103"/>
      <c r="I24" s="103"/>
      <c r="J24" s="103"/>
      <c r="K24" s="103"/>
      <c r="L24" s="103"/>
      <c r="M24" s="103"/>
      <c r="N24" s="103"/>
      <c r="O24" s="104">
        <f>SUM(O19:O23)</f>
        <v>130000</v>
      </c>
      <c r="P24" s="102"/>
    </row>
    <row r="25" spans="1:16" ht="12.75" customHeight="1">
      <c r="A25" s="105"/>
      <c r="B25" s="90"/>
      <c r="C25" s="90"/>
      <c r="D25" s="90"/>
      <c r="E25" s="90"/>
      <c r="F25" s="90"/>
      <c r="G25" s="90"/>
      <c r="H25" s="106"/>
      <c r="I25" s="106"/>
      <c r="J25" s="106"/>
      <c r="K25" s="106"/>
      <c r="L25" s="106"/>
      <c r="M25" s="106"/>
      <c r="N25" s="106"/>
      <c r="O25" s="106"/>
      <c r="P25" s="90"/>
    </row>
    <row r="26" spans="1:16" ht="12.75" customHeight="1">
      <c r="A26" s="105"/>
      <c r="B26" s="90"/>
      <c r="C26" s="90"/>
      <c r="D26" s="90"/>
      <c r="E26" s="90"/>
      <c r="F26" s="90"/>
      <c r="G26" s="90"/>
      <c r="H26" s="106"/>
      <c r="I26" s="106"/>
      <c r="J26" s="106"/>
      <c r="K26" s="106"/>
      <c r="L26" s="106"/>
      <c r="M26" s="192" t="s">
        <v>34</v>
      </c>
      <c r="N26" s="192"/>
      <c r="O26" s="106"/>
      <c r="P26" s="90"/>
    </row>
    <row r="27" spans="1:16" ht="12.75">
      <c r="A27" s="86"/>
      <c r="B27" s="86"/>
      <c r="C27" s="86"/>
      <c r="D27" s="86"/>
      <c r="E27" s="86"/>
      <c r="F27" s="86"/>
      <c r="G27" s="86"/>
      <c r="H27" s="106"/>
      <c r="I27" s="106"/>
      <c r="J27" s="106"/>
      <c r="K27" s="106"/>
      <c r="L27" s="106"/>
      <c r="M27" s="106"/>
      <c r="N27" s="106"/>
      <c r="O27" s="106"/>
      <c r="P27" s="86"/>
    </row>
    <row r="28" spans="1:16" ht="29.25" customHeight="1">
      <c r="A28" s="86"/>
      <c r="B28" s="191" t="s">
        <v>16</v>
      </c>
      <c r="C28" s="191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86"/>
    </row>
  </sheetData>
  <sheetProtection/>
  <mergeCells count="31">
    <mergeCell ref="C17:C18"/>
    <mergeCell ref="B14:P14"/>
    <mergeCell ref="B15:P15"/>
    <mergeCell ref="M17:O17"/>
    <mergeCell ref="D20:D22"/>
    <mergeCell ref="G20:G22"/>
    <mergeCell ref="L17:L18"/>
    <mergeCell ref="D17:F17"/>
    <mergeCell ref="A19:A23"/>
    <mergeCell ref="B19:B23"/>
    <mergeCell ref="E20:E22"/>
    <mergeCell ref="F20:F22"/>
    <mergeCell ref="A17:A18"/>
    <mergeCell ref="B17:B18"/>
    <mergeCell ref="B1:P1"/>
    <mergeCell ref="B2:P2"/>
    <mergeCell ref="B4:P4"/>
    <mergeCell ref="A5:H5"/>
    <mergeCell ref="B28:C28"/>
    <mergeCell ref="C20:C22"/>
    <mergeCell ref="M26:N26"/>
    <mergeCell ref="B13:P13"/>
    <mergeCell ref="I17:K17"/>
    <mergeCell ref="P20:P23"/>
    <mergeCell ref="B7:P7"/>
    <mergeCell ref="B11:P11"/>
    <mergeCell ref="B12:P12"/>
    <mergeCell ref="A6:P6"/>
    <mergeCell ref="B8:P8"/>
    <mergeCell ref="B9:P9"/>
    <mergeCell ref="B10:P10"/>
  </mergeCells>
  <printOptions/>
  <pageMargins left="1.14" right="0.25" top="0.26" bottom="0.17" header="0.2" footer="0"/>
  <pageSetup horizontalDpi="600" verticalDpi="600" orientation="landscape" paperSize="5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9"/>
  <sheetViews>
    <sheetView view="pageBreakPreview" zoomScaleNormal="5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7.421875" style="0" customWidth="1"/>
    <col min="2" max="2" width="19.421875" style="0" customWidth="1"/>
    <col min="3" max="3" width="17.57421875" style="0" customWidth="1"/>
    <col min="4" max="4" width="18.00390625" style="0" customWidth="1"/>
    <col min="5" max="6" width="8.57421875" style="0" customWidth="1"/>
    <col min="7" max="7" width="20.00390625" style="0" customWidth="1"/>
    <col min="8" max="8" width="17.28125" style="0" customWidth="1"/>
    <col min="9" max="9" width="14.7109375" style="0" customWidth="1"/>
    <col min="10" max="11" width="12.7109375" style="0" customWidth="1"/>
    <col min="12" max="12" width="13.140625" style="0" customWidth="1"/>
    <col min="13" max="13" width="9.7109375" style="0" customWidth="1"/>
    <col min="14" max="14" width="6.421875" style="0" customWidth="1"/>
    <col min="15" max="15" width="9.57421875" style="0" customWidth="1"/>
    <col min="16" max="16" width="10.57421875" style="0" customWidth="1"/>
  </cols>
  <sheetData>
    <row r="1" spans="1:16" ht="12.75">
      <c r="A1" s="151"/>
      <c r="B1" s="207" t="s">
        <v>12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8"/>
    </row>
    <row r="2" spans="1:16" ht="12.75">
      <c r="A2" s="152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209"/>
    </row>
    <row r="3" spans="1:16" ht="12.75">
      <c r="A3" s="152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153"/>
    </row>
    <row r="4" spans="1:16" ht="12.75">
      <c r="A4" s="152"/>
      <c r="B4" s="188" t="s">
        <v>14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209"/>
    </row>
    <row r="5" spans="1:16" ht="12.75">
      <c r="A5" s="210" t="s">
        <v>15</v>
      </c>
      <c r="B5" s="190"/>
      <c r="C5" s="190"/>
      <c r="D5" s="190"/>
      <c r="E5" s="190"/>
      <c r="F5" s="190"/>
      <c r="G5" s="190"/>
      <c r="H5" s="190"/>
      <c r="I5" s="141" t="s">
        <v>22</v>
      </c>
      <c r="J5" s="141"/>
      <c r="K5" s="141"/>
      <c r="L5" s="141"/>
      <c r="M5" s="141"/>
      <c r="N5" s="141"/>
      <c r="O5" s="141"/>
      <c r="P5" s="154"/>
    </row>
    <row r="6" spans="1:16" ht="12.75">
      <c r="A6" s="25"/>
      <c r="B6" s="188" t="s">
        <v>28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209"/>
    </row>
    <row r="7" spans="1:16" ht="12.75">
      <c r="A7" s="25"/>
      <c r="B7" s="188" t="s">
        <v>95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209"/>
    </row>
    <row r="8" spans="1:16" ht="12.75">
      <c r="A8" s="107" t="s">
        <v>52</v>
      </c>
      <c r="B8" s="202" t="s">
        <v>53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3"/>
    </row>
    <row r="9" spans="1:16" ht="12.75">
      <c r="A9" s="108" t="s">
        <v>2</v>
      </c>
      <c r="B9" s="202" t="s">
        <v>76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3"/>
    </row>
    <row r="10" spans="1:16" ht="12.75">
      <c r="A10" s="108"/>
      <c r="B10" s="202" t="s">
        <v>77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3"/>
    </row>
    <row r="11" spans="1:16" ht="12.75">
      <c r="A11" s="108"/>
      <c r="B11" s="202" t="s">
        <v>78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3"/>
    </row>
    <row r="12" spans="1:16" ht="12.75">
      <c r="A12" s="107" t="s">
        <v>3</v>
      </c>
      <c r="B12" s="202" t="s">
        <v>54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3"/>
    </row>
    <row r="13" spans="1:16" ht="25.5">
      <c r="A13" s="109" t="s">
        <v>4</v>
      </c>
      <c r="B13" s="204" t="s">
        <v>69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5"/>
    </row>
    <row r="14" spans="1:16" ht="12.75">
      <c r="A14" s="109"/>
      <c r="B14" s="204" t="s">
        <v>70</v>
      </c>
      <c r="C14" s="204"/>
      <c r="D14" s="204"/>
      <c r="E14" s="204"/>
      <c r="F14" s="204"/>
      <c r="G14" s="204"/>
      <c r="H14" s="204"/>
      <c r="I14" s="204"/>
      <c r="J14" s="110"/>
      <c r="K14" s="110"/>
      <c r="L14" s="110"/>
      <c r="M14" s="110"/>
      <c r="N14" s="110"/>
      <c r="O14" s="110"/>
      <c r="P14" s="111"/>
    </row>
    <row r="15" spans="1:16" ht="12.75">
      <c r="A15" s="109"/>
      <c r="B15" s="204" t="s">
        <v>71</v>
      </c>
      <c r="C15" s="204"/>
      <c r="D15" s="204"/>
      <c r="E15" s="204"/>
      <c r="F15" s="204"/>
      <c r="G15" s="204"/>
      <c r="H15" s="204"/>
      <c r="I15" s="204"/>
      <c r="J15" s="204"/>
      <c r="K15" s="110"/>
      <c r="L15" s="110"/>
      <c r="M15" s="110"/>
      <c r="N15" s="110"/>
      <c r="O15" s="110"/>
      <c r="P15" s="111"/>
    </row>
    <row r="16" spans="1:16" ht="12.75">
      <c r="A16" s="109"/>
      <c r="B16" s="204" t="s">
        <v>55</v>
      </c>
      <c r="C16" s="204"/>
      <c r="D16" s="204"/>
      <c r="E16" s="204"/>
      <c r="F16" s="204"/>
      <c r="G16" s="204"/>
      <c r="H16" s="204"/>
      <c r="I16" s="204"/>
      <c r="J16" s="110"/>
      <c r="K16" s="110"/>
      <c r="L16" s="110"/>
      <c r="M16" s="110"/>
      <c r="N16" s="110"/>
      <c r="O16" s="110"/>
      <c r="P16" s="111"/>
    </row>
    <row r="17" spans="1:16" ht="12.75">
      <c r="A17" s="112"/>
      <c r="B17" s="113" t="s">
        <v>72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4"/>
    </row>
    <row r="18" spans="1:16" s="131" customFormat="1" ht="12">
      <c r="A18" s="142">
        <v>1</v>
      </c>
      <c r="B18" s="142">
        <v>2</v>
      </c>
      <c r="C18" s="142">
        <v>3</v>
      </c>
      <c r="D18" s="142">
        <v>4</v>
      </c>
      <c r="E18" s="142">
        <v>5</v>
      </c>
      <c r="F18" s="142">
        <v>6</v>
      </c>
      <c r="G18" s="142">
        <v>7</v>
      </c>
      <c r="H18" s="142">
        <v>8</v>
      </c>
      <c r="I18" s="142">
        <v>9</v>
      </c>
      <c r="J18" s="142">
        <v>10</v>
      </c>
      <c r="K18" s="142">
        <v>11</v>
      </c>
      <c r="L18" s="142">
        <v>12</v>
      </c>
      <c r="M18" s="142">
        <v>13</v>
      </c>
      <c r="N18" s="142">
        <v>14</v>
      </c>
      <c r="O18" s="142">
        <v>15</v>
      </c>
      <c r="P18" s="142">
        <v>16</v>
      </c>
    </row>
    <row r="19" spans="1:16" s="73" customFormat="1" ht="11.25">
      <c r="A19" s="165" t="s">
        <v>5</v>
      </c>
      <c r="B19" s="165" t="s">
        <v>6</v>
      </c>
      <c r="C19" s="165" t="s">
        <v>7</v>
      </c>
      <c r="D19" s="165" t="s">
        <v>8</v>
      </c>
      <c r="E19" s="165"/>
      <c r="F19" s="165"/>
      <c r="G19" s="56"/>
      <c r="H19" s="56"/>
      <c r="I19" s="193" t="s">
        <v>11</v>
      </c>
      <c r="J19" s="194"/>
      <c r="K19" s="195"/>
      <c r="L19" s="196" t="s">
        <v>21</v>
      </c>
      <c r="M19" s="165" t="s">
        <v>17</v>
      </c>
      <c r="N19" s="165"/>
      <c r="O19" s="165"/>
      <c r="P19" s="162" t="s">
        <v>1</v>
      </c>
    </row>
    <row r="20" spans="1:16" s="73" customFormat="1" ht="34.5" customHeight="1">
      <c r="A20" s="165"/>
      <c r="B20" s="165"/>
      <c r="C20" s="165"/>
      <c r="D20" s="56" t="s">
        <v>0</v>
      </c>
      <c r="E20" s="56" t="s">
        <v>120</v>
      </c>
      <c r="F20" s="56" t="s">
        <v>98</v>
      </c>
      <c r="G20" s="56" t="s">
        <v>9</v>
      </c>
      <c r="H20" s="56" t="s">
        <v>10</v>
      </c>
      <c r="I20" s="56" t="s">
        <v>0</v>
      </c>
      <c r="J20" s="56" t="s">
        <v>121</v>
      </c>
      <c r="K20" s="56" t="s">
        <v>98</v>
      </c>
      <c r="L20" s="196"/>
      <c r="M20" s="56" t="s">
        <v>18</v>
      </c>
      <c r="N20" s="56" t="s">
        <v>19</v>
      </c>
      <c r="O20" s="56" t="s">
        <v>20</v>
      </c>
      <c r="P20" s="163"/>
    </row>
    <row r="21" spans="1:16" s="73" customFormat="1" ht="101.25">
      <c r="A21" s="180">
        <v>2008660000039</v>
      </c>
      <c r="B21" s="206" t="s">
        <v>56</v>
      </c>
      <c r="C21" s="125" t="s">
        <v>73</v>
      </c>
      <c r="D21" s="125" t="s">
        <v>57</v>
      </c>
      <c r="E21" s="143">
        <v>12</v>
      </c>
      <c r="F21" s="143">
        <v>12</v>
      </c>
      <c r="G21" s="125" t="s">
        <v>73</v>
      </c>
      <c r="H21" s="125" t="s">
        <v>74</v>
      </c>
      <c r="I21" s="125" t="s">
        <v>66</v>
      </c>
      <c r="J21" s="143">
        <v>12</v>
      </c>
      <c r="K21" s="143">
        <v>12</v>
      </c>
      <c r="L21" s="143" t="s">
        <v>173</v>
      </c>
      <c r="M21" s="144" t="s">
        <v>94</v>
      </c>
      <c r="N21" s="145" t="s">
        <v>68</v>
      </c>
      <c r="O21" s="65">
        <v>20000000</v>
      </c>
      <c r="P21" s="196" t="s">
        <v>59</v>
      </c>
    </row>
    <row r="22" spans="1:16" s="73" customFormat="1" ht="112.5">
      <c r="A22" s="180"/>
      <c r="B22" s="206"/>
      <c r="C22" s="211" t="s">
        <v>174</v>
      </c>
      <c r="D22" s="211" t="s">
        <v>175</v>
      </c>
      <c r="E22" s="211">
        <v>50</v>
      </c>
      <c r="F22" s="211">
        <v>50</v>
      </c>
      <c r="G22" s="211" t="s">
        <v>176</v>
      </c>
      <c r="H22" s="125" t="s">
        <v>177</v>
      </c>
      <c r="I22" s="125" t="s">
        <v>178</v>
      </c>
      <c r="J22" s="143">
        <v>1</v>
      </c>
      <c r="K22" s="143">
        <v>2</v>
      </c>
      <c r="L22" s="143" t="s">
        <v>179</v>
      </c>
      <c r="M22" s="144" t="s">
        <v>180</v>
      </c>
      <c r="N22" s="64" t="s">
        <v>180</v>
      </c>
      <c r="O22" s="65" t="s">
        <v>180</v>
      </c>
      <c r="P22" s="196"/>
    </row>
    <row r="23" spans="1:16" s="73" customFormat="1" ht="112.5">
      <c r="A23" s="180"/>
      <c r="B23" s="206"/>
      <c r="C23" s="211"/>
      <c r="D23" s="211"/>
      <c r="E23" s="211"/>
      <c r="F23" s="211"/>
      <c r="G23" s="211"/>
      <c r="H23" s="125" t="s">
        <v>181</v>
      </c>
      <c r="I23" s="125" t="s">
        <v>67</v>
      </c>
      <c r="J23" s="143">
        <v>9</v>
      </c>
      <c r="K23" s="143">
        <v>1</v>
      </c>
      <c r="L23" s="143" t="s">
        <v>179</v>
      </c>
      <c r="M23" s="144" t="s">
        <v>94</v>
      </c>
      <c r="N23" s="145" t="s">
        <v>68</v>
      </c>
      <c r="O23" s="65">
        <f>3500000*10</f>
        <v>35000000</v>
      </c>
      <c r="P23" s="146" t="s">
        <v>59</v>
      </c>
    </row>
    <row r="24" spans="1:16" s="73" customFormat="1" ht="101.25">
      <c r="A24" s="180"/>
      <c r="B24" s="206"/>
      <c r="C24" s="211"/>
      <c r="D24" s="211"/>
      <c r="E24" s="211"/>
      <c r="F24" s="211"/>
      <c r="G24" s="211"/>
      <c r="H24" s="125" t="s">
        <v>182</v>
      </c>
      <c r="I24" s="125" t="s">
        <v>60</v>
      </c>
      <c r="J24" s="143">
        <v>42</v>
      </c>
      <c r="K24" s="143">
        <v>50</v>
      </c>
      <c r="L24" s="143" t="s">
        <v>183</v>
      </c>
      <c r="M24" s="144" t="s">
        <v>94</v>
      </c>
      <c r="N24" s="145" t="s">
        <v>68</v>
      </c>
      <c r="O24" s="65">
        <v>60000000</v>
      </c>
      <c r="P24" s="146" t="s">
        <v>59</v>
      </c>
    </row>
    <row r="25" spans="1:16" s="73" customFormat="1" ht="66" customHeight="1">
      <c r="A25" s="180"/>
      <c r="B25" s="206"/>
      <c r="C25" s="211"/>
      <c r="D25" s="211"/>
      <c r="E25" s="211"/>
      <c r="F25" s="211"/>
      <c r="G25" s="211"/>
      <c r="H25" s="125" t="s">
        <v>184</v>
      </c>
      <c r="I25" s="125" t="s">
        <v>61</v>
      </c>
      <c r="J25" s="143">
        <v>50</v>
      </c>
      <c r="K25" s="143">
        <v>50</v>
      </c>
      <c r="L25" s="143" t="s">
        <v>185</v>
      </c>
      <c r="M25" s="144" t="s">
        <v>94</v>
      </c>
      <c r="N25" s="145" t="s">
        <v>68</v>
      </c>
      <c r="O25" s="65">
        <v>600000000</v>
      </c>
      <c r="P25" s="146" t="s">
        <v>59</v>
      </c>
    </row>
    <row r="26" spans="1:16" s="73" customFormat="1" ht="146.25">
      <c r="A26" s="180"/>
      <c r="B26" s="206"/>
      <c r="C26" s="206" t="s">
        <v>62</v>
      </c>
      <c r="D26" s="211" t="s">
        <v>63</v>
      </c>
      <c r="E26" s="211">
        <v>25</v>
      </c>
      <c r="F26" s="211">
        <v>0</v>
      </c>
      <c r="G26" s="215" t="s">
        <v>64</v>
      </c>
      <c r="H26" s="125" t="s">
        <v>186</v>
      </c>
      <c r="I26" s="125" t="s">
        <v>187</v>
      </c>
      <c r="J26" s="143">
        <v>87</v>
      </c>
      <c r="K26" s="143">
        <v>87</v>
      </c>
      <c r="L26" s="143" t="s">
        <v>179</v>
      </c>
      <c r="M26" s="65" t="s">
        <v>180</v>
      </c>
      <c r="N26" s="145" t="s">
        <v>180</v>
      </c>
      <c r="O26" s="65" t="s">
        <v>180</v>
      </c>
      <c r="P26" s="146" t="s">
        <v>59</v>
      </c>
    </row>
    <row r="27" spans="1:16" s="73" customFormat="1" ht="180">
      <c r="A27" s="180"/>
      <c r="B27" s="206"/>
      <c r="C27" s="206"/>
      <c r="D27" s="211"/>
      <c r="E27" s="211"/>
      <c r="F27" s="211"/>
      <c r="G27" s="215"/>
      <c r="H27" s="125" t="s">
        <v>188</v>
      </c>
      <c r="I27" s="125" t="s">
        <v>189</v>
      </c>
      <c r="J27" s="143">
        <v>87</v>
      </c>
      <c r="K27" s="143">
        <v>87</v>
      </c>
      <c r="L27" s="143" t="s">
        <v>190</v>
      </c>
      <c r="M27" s="65" t="s">
        <v>180</v>
      </c>
      <c r="N27" s="64" t="s">
        <v>180</v>
      </c>
      <c r="O27" s="65" t="s">
        <v>180</v>
      </c>
      <c r="P27" s="146" t="s">
        <v>191</v>
      </c>
    </row>
    <row r="28" spans="1:16" s="73" customFormat="1" ht="180">
      <c r="A28" s="180"/>
      <c r="B28" s="206"/>
      <c r="C28" s="206"/>
      <c r="D28" s="211"/>
      <c r="E28" s="211"/>
      <c r="F28" s="211"/>
      <c r="G28" s="215"/>
      <c r="H28" s="125" t="s">
        <v>75</v>
      </c>
      <c r="I28" s="125" t="s">
        <v>93</v>
      </c>
      <c r="J28" s="143">
        <v>12</v>
      </c>
      <c r="K28" s="143">
        <v>18</v>
      </c>
      <c r="L28" s="143" t="s">
        <v>173</v>
      </c>
      <c r="M28" s="144" t="s">
        <v>94</v>
      </c>
      <c r="N28" s="145" t="s">
        <v>68</v>
      </c>
      <c r="O28" s="65">
        <v>25000000</v>
      </c>
      <c r="P28" s="146" t="s">
        <v>192</v>
      </c>
    </row>
    <row r="29" spans="1:16" s="73" customFormat="1" ht="45">
      <c r="A29" s="180"/>
      <c r="B29" s="206"/>
      <c r="C29" s="206"/>
      <c r="D29" s="211"/>
      <c r="E29" s="211"/>
      <c r="F29" s="211"/>
      <c r="G29" s="215"/>
      <c r="H29" s="125" t="s">
        <v>193</v>
      </c>
      <c r="I29" s="125" t="s">
        <v>194</v>
      </c>
      <c r="J29" s="143">
        <v>1</v>
      </c>
      <c r="K29" s="143">
        <v>13</v>
      </c>
      <c r="L29" s="143" t="s">
        <v>195</v>
      </c>
      <c r="M29" s="144" t="s">
        <v>180</v>
      </c>
      <c r="N29" s="145" t="s">
        <v>180</v>
      </c>
      <c r="O29" s="65" t="s">
        <v>180</v>
      </c>
      <c r="P29" s="146"/>
    </row>
    <row r="30" spans="1:16" s="73" customFormat="1" ht="101.25">
      <c r="A30" s="180"/>
      <c r="B30" s="206"/>
      <c r="C30" s="206"/>
      <c r="D30" s="211"/>
      <c r="E30" s="211"/>
      <c r="F30" s="211"/>
      <c r="G30" s="125" t="s">
        <v>196</v>
      </c>
      <c r="H30" s="125" t="s">
        <v>197</v>
      </c>
      <c r="I30" s="125" t="s">
        <v>198</v>
      </c>
      <c r="J30" s="143">
        <v>41</v>
      </c>
      <c r="K30" s="147">
        <v>0.5</v>
      </c>
      <c r="L30" s="143" t="s">
        <v>199</v>
      </c>
      <c r="M30" s="144" t="s">
        <v>94</v>
      </c>
      <c r="N30" s="145" t="s">
        <v>68</v>
      </c>
      <c r="O30" s="65">
        <v>30000000</v>
      </c>
      <c r="P30" s="146" t="s">
        <v>200</v>
      </c>
    </row>
    <row r="31" spans="1:16" s="73" customFormat="1" ht="90">
      <c r="A31" s="180"/>
      <c r="B31" s="206"/>
      <c r="C31" s="206"/>
      <c r="D31" s="211"/>
      <c r="E31" s="211"/>
      <c r="F31" s="211"/>
      <c r="G31" s="206" t="s">
        <v>201</v>
      </c>
      <c r="H31" s="125" t="s">
        <v>202</v>
      </c>
      <c r="I31" s="125" t="s">
        <v>203</v>
      </c>
      <c r="J31" s="143">
        <v>0</v>
      </c>
      <c r="K31" s="143">
        <v>1</v>
      </c>
      <c r="L31" s="143" t="s">
        <v>204</v>
      </c>
      <c r="M31" s="144" t="s">
        <v>94</v>
      </c>
      <c r="N31" s="145" t="s">
        <v>68</v>
      </c>
      <c r="O31" s="65">
        <v>10000000</v>
      </c>
      <c r="P31" s="92" t="s">
        <v>205</v>
      </c>
    </row>
    <row r="32" spans="1:16" s="73" customFormat="1" ht="56.25">
      <c r="A32" s="180"/>
      <c r="B32" s="206"/>
      <c r="C32" s="206"/>
      <c r="D32" s="211"/>
      <c r="E32" s="211"/>
      <c r="F32" s="211"/>
      <c r="G32" s="206"/>
      <c r="H32" s="125" t="s">
        <v>206</v>
      </c>
      <c r="I32" s="148" t="s">
        <v>207</v>
      </c>
      <c r="J32" s="143">
        <v>23</v>
      </c>
      <c r="K32" s="143">
        <v>25</v>
      </c>
      <c r="L32" s="143" t="s">
        <v>173</v>
      </c>
      <c r="M32" s="144" t="s">
        <v>94</v>
      </c>
      <c r="N32" s="145" t="s">
        <v>68</v>
      </c>
      <c r="O32" s="65">
        <v>40000000</v>
      </c>
      <c r="P32" s="149"/>
    </row>
    <row r="33" spans="1:16" s="73" customFormat="1" ht="67.5">
      <c r="A33" s="180"/>
      <c r="B33" s="206"/>
      <c r="C33" s="206"/>
      <c r="D33" s="211"/>
      <c r="E33" s="211"/>
      <c r="F33" s="211"/>
      <c r="G33" s="206"/>
      <c r="H33" s="125" t="s">
        <v>208</v>
      </c>
      <c r="I33" s="125" t="s">
        <v>209</v>
      </c>
      <c r="J33" s="150"/>
      <c r="K33" s="150"/>
      <c r="L33" s="143" t="s">
        <v>185</v>
      </c>
      <c r="M33" s="144" t="s">
        <v>94</v>
      </c>
      <c r="N33" s="145" t="s">
        <v>68</v>
      </c>
      <c r="O33" s="65">
        <v>30000000</v>
      </c>
      <c r="P33" s="149"/>
    </row>
    <row r="34" spans="1:16" ht="27" customHeight="1">
      <c r="A34" s="115" t="s">
        <v>29</v>
      </c>
      <c r="B34" s="116"/>
      <c r="C34" s="117"/>
      <c r="D34" s="29"/>
      <c r="E34" s="30"/>
      <c r="F34" s="30"/>
      <c r="G34" s="31"/>
      <c r="H34" s="31"/>
      <c r="I34" s="29"/>
      <c r="J34" s="32"/>
      <c r="K34" s="32"/>
      <c r="L34" s="33"/>
      <c r="M34" s="31"/>
      <c r="N34" s="31"/>
      <c r="O34" s="3">
        <f>SUM(O21:O33)</f>
        <v>850000000</v>
      </c>
      <c r="P34" s="28"/>
    </row>
    <row r="35" spans="1:16" s="40" customFormat="1" ht="27" customHeight="1">
      <c r="A35" s="118"/>
      <c r="B35" s="119"/>
      <c r="C35" s="120"/>
      <c r="D35" s="34"/>
      <c r="E35" s="35"/>
      <c r="F35" s="35"/>
      <c r="G35" s="36"/>
      <c r="H35" s="36"/>
      <c r="I35" s="34"/>
      <c r="J35" s="37"/>
      <c r="K35" s="37"/>
      <c r="L35" s="38"/>
      <c r="M35" s="36"/>
      <c r="N35" s="36"/>
      <c r="O35" s="5"/>
      <c r="P35" s="39"/>
    </row>
    <row r="36" spans="1:16" s="1" customFormat="1" ht="27" customHeight="1">
      <c r="A36" s="118"/>
      <c r="B36" s="119"/>
      <c r="C36" s="120"/>
      <c r="D36" s="34"/>
      <c r="E36" s="35"/>
      <c r="F36" s="35"/>
      <c r="G36" s="36"/>
      <c r="H36" s="36"/>
      <c r="I36" s="34"/>
      <c r="J36" s="37"/>
      <c r="K36" s="37"/>
      <c r="L36" s="212"/>
      <c r="M36" s="212"/>
      <c r="N36" s="41"/>
      <c r="O36" s="5"/>
      <c r="P36" s="39"/>
    </row>
    <row r="37" spans="1:16" s="1" customFormat="1" ht="27" customHeight="1">
      <c r="A37" s="121"/>
      <c r="B37" s="213" t="s">
        <v>16</v>
      </c>
      <c r="C37" s="213"/>
      <c r="D37" s="42"/>
      <c r="E37" s="43"/>
      <c r="F37" s="43"/>
      <c r="G37" s="44"/>
      <c r="H37" s="44"/>
      <c r="I37" s="42"/>
      <c r="J37" s="45"/>
      <c r="K37" s="45"/>
      <c r="L37" s="214" t="s">
        <v>210</v>
      </c>
      <c r="M37" s="214"/>
      <c r="N37" s="214"/>
      <c r="O37" s="46"/>
      <c r="P37" s="47"/>
    </row>
    <row r="38" spans="1:16" ht="12.7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12.7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2.7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2.7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</row>
    <row r="42" spans="1:16" ht="12.7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2.7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2.7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12.7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12.7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12.7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12.7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ht="12.7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12.7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ht="12.7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ht="12.7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12.7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1"/>
      <c r="N53" s="11"/>
      <c r="O53" s="11"/>
      <c r="P53" s="11"/>
    </row>
    <row r="54" spans="1:16" ht="12.7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1"/>
      <c r="N54" s="11"/>
      <c r="O54" s="11"/>
      <c r="P54" s="11"/>
    </row>
    <row r="55" spans="1:16" ht="12.7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1"/>
      <c r="N55" s="11"/>
      <c r="O55" s="11"/>
      <c r="P55" s="11"/>
    </row>
    <row r="56" spans="1:1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1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1:1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1:1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1:1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1:1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1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1:1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1:1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1:1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1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1:1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1:1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1:1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1:1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1:1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1:1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1:1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1:1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1:1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1:1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1:1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1:1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1:1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1:1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1:1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1:1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1:1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1:1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</row>
    <row r="167" spans="1:1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</row>
    <row r="168" spans="1:1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1:1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</row>
    <row r="170" spans="1:1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1:1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1:1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</row>
    <row r="173" spans="1:1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1:1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1:1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1:1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1:1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1:1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</row>
    <row r="182" spans="1:1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</row>
    <row r="183" spans="1:1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1:1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</row>
    <row r="185" spans="1:1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</row>
    <row r="186" spans="1:1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</row>
    <row r="187" spans="1:1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1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</row>
    <row r="189" spans="1:1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</row>
    <row r="190" spans="1:1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</row>
    <row r="191" spans="1:1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</row>
    <row r="192" spans="1:1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</row>
    <row r="193" spans="1:1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</row>
    <row r="194" spans="1:1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</row>
    <row r="195" spans="1:1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</row>
    <row r="196" spans="1:1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</row>
    <row r="197" spans="1:1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</row>
    <row r="198" spans="1:1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</row>
    <row r="199" spans="1:1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</row>
    <row r="200" spans="1:1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</row>
    <row r="201" spans="1:1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</row>
    <row r="202" spans="1:1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</row>
    <row r="203" spans="1:1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</row>
    <row r="204" spans="1:1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</row>
    <row r="205" spans="1:1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</row>
    <row r="206" spans="1:1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</row>
    <row r="207" spans="1:1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</row>
    <row r="208" spans="1:1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</row>
    <row r="209" spans="1:1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</row>
    <row r="210" spans="1:1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</row>
    <row r="211" spans="1:1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</row>
    <row r="212" spans="1:1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</row>
    <row r="213" spans="1:1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</row>
    <row r="214" spans="1:1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</row>
    <row r="215" spans="1:1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</row>
    <row r="216" spans="1:1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</row>
    <row r="217" spans="1:1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</row>
    <row r="218" spans="1:1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</row>
    <row r="219" spans="1:1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</row>
    <row r="220" spans="1:1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</row>
    <row r="221" spans="1:1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</row>
    <row r="222" spans="1:1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</row>
    <row r="223" spans="1:1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</row>
    <row r="224" spans="1:1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</row>
    <row r="225" spans="1:1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</row>
    <row r="226" spans="1:1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</row>
    <row r="227" spans="1:1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</row>
    <row r="228" spans="1:1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</row>
    <row r="229" spans="1:16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</row>
    <row r="230" spans="1:16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</row>
    <row r="231" spans="1:16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</row>
    <row r="232" spans="1:16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</row>
    <row r="233" spans="1:16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</row>
    <row r="234" spans="1:16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</row>
    <row r="235" spans="1:16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</row>
    <row r="236" spans="1:16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</row>
    <row r="237" spans="1:16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</row>
    <row r="238" spans="1:16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</row>
    <row r="239" spans="1:16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</row>
    <row r="240" spans="1:16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</row>
    <row r="241" spans="1:16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</row>
    <row r="242" spans="1:16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</row>
    <row r="243" spans="1:16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</row>
    <row r="244" spans="1:16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</row>
    <row r="245" spans="1:16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</row>
    <row r="246" spans="1:16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</row>
    <row r="247" spans="1:16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</row>
    <row r="248" spans="1:16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</row>
    <row r="249" spans="1:16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</row>
    <row r="250" spans="1:16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</row>
    <row r="251" spans="1:16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</row>
    <row r="252" spans="1:16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</row>
    <row r="253" spans="1:16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</row>
    <row r="254" spans="1:16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</row>
    <row r="255" spans="1:16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</row>
    <row r="256" spans="1:16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</row>
    <row r="257" spans="1:16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</row>
    <row r="258" spans="1:16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</row>
    <row r="259" spans="1:16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</row>
    <row r="260" spans="1:16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</row>
    <row r="261" spans="1:16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</row>
    <row r="262" spans="1:16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</row>
    <row r="263" spans="1:16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</row>
    <row r="264" spans="1:16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</row>
    <row r="265" spans="1:16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</row>
    <row r="266" spans="1:16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</row>
    <row r="267" spans="1:16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</row>
    <row r="268" spans="1:16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</row>
    <row r="269" spans="1:16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</row>
    <row r="270" spans="1:16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</row>
    <row r="271" spans="1:16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</row>
    <row r="272" spans="1:16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</row>
    <row r="273" spans="1:16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</row>
    <row r="274" spans="1:16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</row>
    <row r="275" spans="1:16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</row>
    <row r="276" spans="1:16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</row>
    <row r="277" spans="1:16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</row>
    <row r="278" spans="1:16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</row>
    <row r="279" spans="1:16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</row>
    <row r="280" spans="1:16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</row>
    <row r="281" spans="1:16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</row>
    <row r="282" spans="1:16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</row>
    <row r="283" spans="1:16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</row>
    <row r="284" spans="1:16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</row>
    <row r="285" spans="1:16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</row>
    <row r="286" spans="1:16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</row>
    <row r="287" spans="1:16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</row>
    <row r="288" spans="1:16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</row>
    <row r="289" spans="1:16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</row>
  </sheetData>
  <sheetProtection/>
  <mergeCells count="40">
    <mergeCell ref="B8:P8"/>
    <mergeCell ref="L36:M36"/>
    <mergeCell ref="B37:C37"/>
    <mergeCell ref="L37:N37"/>
    <mergeCell ref="D26:D33"/>
    <mergeCell ref="E26:E33"/>
    <mergeCell ref="F26:F33"/>
    <mergeCell ref="G26:G29"/>
    <mergeCell ref="P21:P22"/>
    <mergeCell ref="C22:C25"/>
    <mergeCell ref="D22:D25"/>
    <mergeCell ref="E22:E25"/>
    <mergeCell ref="F22:F25"/>
    <mergeCell ref="G22:G25"/>
    <mergeCell ref="B1:P1"/>
    <mergeCell ref="B2:P2"/>
    <mergeCell ref="B4:P4"/>
    <mergeCell ref="A5:H5"/>
    <mergeCell ref="B6:P6"/>
    <mergeCell ref="B7:P7"/>
    <mergeCell ref="B9:P9"/>
    <mergeCell ref="A21:A33"/>
    <mergeCell ref="B21:B33"/>
    <mergeCell ref="C26:C33"/>
    <mergeCell ref="M19:O19"/>
    <mergeCell ref="A19:A20"/>
    <mergeCell ref="B19:B20"/>
    <mergeCell ref="C19:C20"/>
    <mergeCell ref="G31:G33"/>
    <mergeCell ref="B10:P10"/>
    <mergeCell ref="B11:P11"/>
    <mergeCell ref="B12:P12"/>
    <mergeCell ref="B13:P13"/>
    <mergeCell ref="P19:P20"/>
    <mergeCell ref="L19:L20"/>
    <mergeCell ref="B14:I14"/>
    <mergeCell ref="B15:J15"/>
    <mergeCell ref="B16:I16"/>
    <mergeCell ref="I19:K19"/>
    <mergeCell ref="D19:F19"/>
  </mergeCells>
  <printOptions/>
  <pageMargins left="1.14" right="0.38" top="0.28" bottom="0.19" header="0" footer="0"/>
  <pageSetup horizontalDpi="600" verticalDpi="600" orientation="landscape" paperSize="5" scale="39" r:id="rId4"/>
  <rowBreaks count="1" manualBreakCount="1">
    <brk id="36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Normal="5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7.421875" style="0" customWidth="1"/>
    <col min="2" max="2" width="25.8515625" style="0" customWidth="1"/>
    <col min="3" max="3" width="23.140625" style="0" bestFit="1" customWidth="1"/>
    <col min="4" max="4" width="19.8515625" style="0" customWidth="1"/>
    <col min="5" max="5" width="11.28125" style="0" customWidth="1"/>
    <col min="6" max="6" width="9.8515625" style="0" customWidth="1"/>
    <col min="7" max="7" width="23.421875" style="0" customWidth="1"/>
    <col min="8" max="8" width="20.421875" style="0" customWidth="1"/>
    <col min="9" max="9" width="14.140625" style="0" customWidth="1"/>
    <col min="10" max="10" width="8.8515625" style="0" customWidth="1"/>
    <col min="11" max="11" width="8.140625" style="0" customWidth="1"/>
    <col min="12" max="12" width="10.8515625" style="0" customWidth="1"/>
    <col min="13" max="13" width="10.140625" style="0" customWidth="1"/>
    <col min="14" max="14" width="9.28125" style="0" customWidth="1"/>
    <col min="15" max="15" width="9.28125" style="6" customWidth="1"/>
    <col min="16" max="16" width="10.421875" style="0" customWidth="1"/>
  </cols>
  <sheetData>
    <row r="1" spans="1:16" ht="12.75">
      <c r="A1" s="22"/>
      <c r="B1" s="207" t="s">
        <v>12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1"/>
    </row>
    <row r="2" spans="1:16" ht="12.75">
      <c r="A2" s="7"/>
      <c r="B2" s="188" t="s">
        <v>13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"/>
    </row>
    <row r="3" spans="1:16" ht="12.75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9"/>
      <c r="P3" s="1"/>
    </row>
    <row r="4" spans="1:16" ht="12.75">
      <c r="A4" s="7"/>
      <c r="B4" s="188" t="s">
        <v>14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"/>
    </row>
    <row r="5" spans="1:16" ht="12.75">
      <c r="A5" s="218" t="s">
        <v>15</v>
      </c>
      <c r="B5" s="219"/>
      <c r="C5" s="219"/>
      <c r="D5" s="219"/>
      <c r="E5" s="219"/>
      <c r="F5" s="219"/>
      <c r="G5" s="219"/>
      <c r="H5" s="219"/>
      <c r="I5" s="23" t="s">
        <v>22</v>
      </c>
      <c r="J5" s="23"/>
      <c r="K5" s="23"/>
      <c r="L5" s="23"/>
      <c r="M5" s="23"/>
      <c r="N5" s="23"/>
      <c r="O5" s="24"/>
      <c r="P5" s="1"/>
    </row>
    <row r="6" spans="1:16" ht="12.75">
      <c r="A6" s="25"/>
      <c r="B6" s="188" t="s">
        <v>28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"/>
    </row>
    <row r="7" spans="1:16" ht="12.75">
      <c r="A7" s="25"/>
      <c r="B7" s="188" t="s">
        <v>95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"/>
    </row>
    <row r="8" spans="1:16" ht="12.75">
      <c r="A8" s="107" t="s">
        <v>23</v>
      </c>
      <c r="B8" s="216" t="s">
        <v>30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</row>
    <row r="9" spans="1:16" ht="12.75">
      <c r="A9" s="107" t="s">
        <v>24</v>
      </c>
      <c r="B9" s="216" t="s">
        <v>27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</row>
    <row r="10" spans="1:16" ht="12.75">
      <c r="A10" s="107" t="s">
        <v>25</v>
      </c>
      <c r="B10" s="216" t="s">
        <v>211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</row>
    <row r="11" spans="1:16" ht="15" customHeight="1">
      <c r="A11" s="108" t="s">
        <v>2</v>
      </c>
      <c r="B11" s="216" t="s">
        <v>39</v>
      </c>
      <c r="C11" s="216"/>
      <c r="D11" s="216"/>
      <c r="E11" s="216"/>
      <c r="F11" s="216"/>
      <c r="G11" s="216"/>
      <c r="H11" s="216"/>
      <c r="I11" s="2"/>
      <c r="J11" s="2"/>
      <c r="K11" s="2"/>
      <c r="L11" s="2"/>
      <c r="M11" s="2"/>
      <c r="N11" s="2"/>
      <c r="O11" s="10"/>
      <c r="P11" s="1"/>
    </row>
    <row r="12" spans="1:16" ht="15">
      <c r="A12" s="107" t="s">
        <v>3</v>
      </c>
      <c r="B12" s="216" t="s">
        <v>142</v>
      </c>
      <c r="C12" s="216"/>
      <c r="D12" s="216"/>
      <c r="E12" s="216"/>
      <c r="F12" s="216"/>
      <c r="G12" s="216"/>
      <c r="H12" s="216"/>
      <c r="I12" s="2"/>
      <c r="J12" s="2"/>
      <c r="K12" s="2"/>
      <c r="L12" s="2"/>
      <c r="M12" s="2"/>
      <c r="N12" s="2"/>
      <c r="O12" s="10"/>
      <c r="P12" s="1"/>
    </row>
    <row r="13" spans="1:16" ht="15">
      <c r="A13" s="107" t="s">
        <v>4</v>
      </c>
      <c r="B13" s="216" t="s">
        <v>48</v>
      </c>
      <c r="C13" s="216"/>
      <c r="D13" s="216"/>
      <c r="E13" s="216"/>
      <c r="F13" s="216"/>
      <c r="G13" s="216"/>
      <c r="H13" s="216"/>
      <c r="I13" s="15"/>
      <c r="J13" s="15"/>
      <c r="K13" s="15"/>
      <c r="L13" s="15"/>
      <c r="M13" s="15"/>
      <c r="N13" s="15"/>
      <c r="O13" s="27"/>
      <c r="P13" s="1"/>
    </row>
    <row r="14" spans="1:16" ht="15.75">
      <c r="A14" s="26"/>
      <c r="B14" s="216"/>
      <c r="C14" s="216"/>
      <c r="D14" s="216"/>
      <c r="E14" s="216"/>
      <c r="F14" s="216"/>
      <c r="G14" s="216"/>
      <c r="H14" s="216"/>
      <c r="I14" s="2"/>
      <c r="J14" s="2"/>
      <c r="K14" s="2"/>
      <c r="L14" s="2"/>
      <c r="M14" s="2"/>
      <c r="N14" s="2"/>
      <c r="O14" s="10"/>
      <c r="P14" s="1"/>
    </row>
    <row r="15" spans="1:16" s="131" customFormat="1" ht="12">
      <c r="A15" s="129">
        <v>1</v>
      </c>
      <c r="B15" s="129">
        <v>2</v>
      </c>
      <c r="C15" s="129">
        <v>3</v>
      </c>
      <c r="D15" s="129">
        <v>4</v>
      </c>
      <c r="E15" s="129">
        <v>5</v>
      </c>
      <c r="F15" s="129">
        <v>6</v>
      </c>
      <c r="G15" s="129">
        <v>7</v>
      </c>
      <c r="H15" s="129">
        <v>8</v>
      </c>
      <c r="I15" s="129">
        <v>9</v>
      </c>
      <c r="J15" s="129">
        <v>10</v>
      </c>
      <c r="K15" s="129">
        <v>11</v>
      </c>
      <c r="L15" s="129">
        <v>12</v>
      </c>
      <c r="M15" s="129">
        <v>13</v>
      </c>
      <c r="N15" s="129">
        <v>14</v>
      </c>
      <c r="O15" s="130">
        <v>15</v>
      </c>
      <c r="P15" s="129">
        <v>16</v>
      </c>
    </row>
    <row r="16" spans="1:16" s="73" customFormat="1" ht="11.25">
      <c r="A16" s="165" t="s">
        <v>5</v>
      </c>
      <c r="B16" s="165" t="s">
        <v>6</v>
      </c>
      <c r="C16" s="165" t="s">
        <v>7</v>
      </c>
      <c r="D16" s="166" t="s">
        <v>8</v>
      </c>
      <c r="E16" s="166"/>
      <c r="F16" s="167"/>
      <c r="G16" s="48"/>
      <c r="H16" s="49"/>
      <c r="I16" s="50" t="s">
        <v>11</v>
      </c>
      <c r="J16" s="51"/>
      <c r="K16" s="52"/>
      <c r="L16" s="168" t="s">
        <v>21</v>
      </c>
      <c r="M16" s="170" t="s">
        <v>17</v>
      </c>
      <c r="N16" s="166"/>
      <c r="O16" s="167"/>
      <c r="P16" s="123"/>
    </row>
    <row r="17" spans="1:16" s="73" customFormat="1" ht="33.75">
      <c r="A17" s="165"/>
      <c r="B17" s="165"/>
      <c r="C17" s="165"/>
      <c r="D17" s="55" t="s">
        <v>0</v>
      </c>
      <c r="E17" s="56" t="s">
        <v>97</v>
      </c>
      <c r="F17" s="56" t="s">
        <v>35</v>
      </c>
      <c r="G17" s="54" t="s">
        <v>9</v>
      </c>
      <c r="H17" s="54" t="s">
        <v>10</v>
      </c>
      <c r="I17" s="57" t="s">
        <v>0</v>
      </c>
      <c r="J17" s="55" t="s">
        <v>97</v>
      </c>
      <c r="K17" s="56" t="s">
        <v>98</v>
      </c>
      <c r="L17" s="169"/>
      <c r="M17" s="58" t="s">
        <v>18</v>
      </c>
      <c r="N17" s="93" t="s">
        <v>19</v>
      </c>
      <c r="O17" s="65" t="s">
        <v>20</v>
      </c>
      <c r="P17" s="124" t="s">
        <v>1</v>
      </c>
    </row>
    <row r="18" spans="1:16" s="73" customFormat="1" ht="84.75" customHeight="1">
      <c r="A18" s="221" t="s">
        <v>143</v>
      </c>
      <c r="B18" s="183" t="s">
        <v>144</v>
      </c>
      <c r="C18" s="183" t="s">
        <v>48</v>
      </c>
      <c r="D18" s="183" t="s">
        <v>49</v>
      </c>
      <c r="E18" s="222">
        <v>7</v>
      </c>
      <c r="F18" s="222">
        <v>8</v>
      </c>
      <c r="G18" s="67" t="s">
        <v>145</v>
      </c>
      <c r="H18" s="125" t="s">
        <v>146</v>
      </c>
      <c r="I18" s="67" t="s">
        <v>50</v>
      </c>
      <c r="J18" s="126">
        <v>40</v>
      </c>
      <c r="K18" s="126">
        <v>80</v>
      </c>
      <c r="L18" s="62" t="s">
        <v>147</v>
      </c>
      <c r="M18" s="62" t="s">
        <v>172</v>
      </c>
      <c r="N18" s="62" t="s">
        <v>43</v>
      </c>
      <c r="O18" s="97">
        <v>12500</v>
      </c>
      <c r="P18" s="168" t="s">
        <v>148</v>
      </c>
    </row>
    <row r="19" spans="1:16" s="73" customFormat="1" ht="66" customHeight="1">
      <c r="A19" s="221"/>
      <c r="B19" s="183"/>
      <c r="C19" s="183"/>
      <c r="D19" s="183"/>
      <c r="E19" s="222"/>
      <c r="F19" s="222"/>
      <c r="G19" s="67" t="s">
        <v>149</v>
      </c>
      <c r="H19" s="125" t="s">
        <v>150</v>
      </c>
      <c r="I19" s="67" t="s">
        <v>151</v>
      </c>
      <c r="J19" s="126">
        <v>0</v>
      </c>
      <c r="K19" s="126">
        <v>1</v>
      </c>
      <c r="L19" s="62" t="s">
        <v>152</v>
      </c>
      <c r="M19" s="62" t="s">
        <v>172</v>
      </c>
      <c r="N19" s="62" t="s">
        <v>43</v>
      </c>
      <c r="O19" s="97">
        <v>10000</v>
      </c>
      <c r="P19" s="220"/>
    </row>
    <row r="20" spans="1:16" s="73" customFormat="1" ht="129" customHeight="1">
      <c r="A20" s="221"/>
      <c r="B20" s="183"/>
      <c r="C20" s="183"/>
      <c r="D20" s="183"/>
      <c r="E20" s="222"/>
      <c r="F20" s="222"/>
      <c r="G20" s="125" t="s">
        <v>153</v>
      </c>
      <c r="H20" s="125" t="s">
        <v>154</v>
      </c>
      <c r="I20" s="67" t="s">
        <v>155</v>
      </c>
      <c r="J20" s="126"/>
      <c r="K20" s="126"/>
      <c r="L20" s="62" t="s">
        <v>156</v>
      </c>
      <c r="M20" s="62" t="s">
        <v>172</v>
      </c>
      <c r="N20" s="62" t="s">
        <v>43</v>
      </c>
      <c r="O20" s="97">
        <v>2500</v>
      </c>
      <c r="P20" s="220"/>
    </row>
    <row r="21" spans="1:16" s="73" customFormat="1" ht="58.5" customHeight="1">
      <c r="A21" s="221"/>
      <c r="B21" s="183"/>
      <c r="C21" s="183"/>
      <c r="D21" s="183"/>
      <c r="E21" s="222"/>
      <c r="F21" s="222"/>
      <c r="G21" s="125" t="s">
        <v>157</v>
      </c>
      <c r="H21" s="125" t="s">
        <v>158</v>
      </c>
      <c r="I21" s="67" t="s">
        <v>159</v>
      </c>
      <c r="J21" s="126">
        <v>0</v>
      </c>
      <c r="K21" s="126">
        <v>87</v>
      </c>
      <c r="L21" s="62" t="s">
        <v>156</v>
      </c>
      <c r="M21" s="62" t="s">
        <v>172</v>
      </c>
      <c r="N21" s="62" t="s">
        <v>43</v>
      </c>
      <c r="O21" s="97">
        <v>12500</v>
      </c>
      <c r="P21" s="220"/>
    </row>
    <row r="22" spans="1:16" s="73" customFormat="1" ht="114" customHeight="1">
      <c r="A22" s="221"/>
      <c r="B22" s="183"/>
      <c r="C22" s="183"/>
      <c r="D22" s="183"/>
      <c r="E22" s="222"/>
      <c r="F22" s="222"/>
      <c r="G22" s="128" t="s">
        <v>160</v>
      </c>
      <c r="H22" s="67" t="s">
        <v>161</v>
      </c>
      <c r="I22" s="67" t="s">
        <v>162</v>
      </c>
      <c r="J22" s="62">
        <v>7</v>
      </c>
      <c r="K22" s="62">
        <v>15</v>
      </c>
      <c r="L22" s="62" t="s">
        <v>163</v>
      </c>
      <c r="M22" s="62" t="s">
        <v>172</v>
      </c>
      <c r="N22" s="62" t="s">
        <v>43</v>
      </c>
      <c r="O22" s="97">
        <v>10000</v>
      </c>
      <c r="P22" s="220"/>
    </row>
    <row r="23" spans="1:16" s="73" customFormat="1" ht="84.75" customHeight="1">
      <c r="A23" s="221"/>
      <c r="B23" s="183"/>
      <c r="C23" s="183"/>
      <c r="D23" s="183"/>
      <c r="E23" s="222"/>
      <c r="F23" s="222"/>
      <c r="G23" s="128" t="s">
        <v>164</v>
      </c>
      <c r="H23" s="125" t="s">
        <v>165</v>
      </c>
      <c r="I23" s="67" t="s">
        <v>166</v>
      </c>
      <c r="J23" s="68">
        <v>0</v>
      </c>
      <c r="K23" s="68">
        <v>12</v>
      </c>
      <c r="L23" s="62" t="s">
        <v>58</v>
      </c>
      <c r="M23" s="62" t="s">
        <v>172</v>
      </c>
      <c r="N23" s="62" t="s">
        <v>43</v>
      </c>
      <c r="O23" s="97">
        <v>2500</v>
      </c>
      <c r="P23" s="220"/>
    </row>
    <row r="24" spans="1:16" s="73" customFormat="1" ht="69" customHeight="1">
      <c r="A24" s="221"/>
      <c r="B24" s="183"/>
      <c r="C24" s="183"/>
      <c r="D24" s="183"/>
      <c r="E24" s="222"/>
      <c r="F24" s="222"/>
      <c r="G24" s="217" t="s">
        <v>167</v>
      </c>
      <c r="H24" s="125" t="s">
        <v>51</v>
      </c>
      <c r="I24" s="67" t="s">
        <v>168</v>
      </c>
      <c r="J24" s="68">
        <v>0</v>
      </c>
      <c r="K24" s="68">
        <v>1</v>
      </c>
      <c r="L24" s="62" t="s">
        <v>163</v>
      </c>
      <c r="M24" s="62" t="s">
        <v>172</v>
      </c>
      <c r="N24" s="62" t="s">
        <v>43</v>
      </c>
      <c r="O24" s="97"/>
      <c r="P24" s="220"/>
    </row>
    <row r="25" spans="1:16" s="73" customFormat="1" ht="50.25" customHeight="1">
      <c r="A25" s="221"/>
      <c r="B25" s="183"/>
      <c r="C25" s="183"/>
      <c r="D25" s="183"/>
      <c r="E25" s="222"/>
      <c r="F25" s="222"/>
      <c r="G25" s="217"/>
      <c r="H25" s="67" t="s">
        <v>169</v>
      </c>
      <c r="I25" s="127" t="s">
        <v>170</v>
      </c>
      <c r="J25" s="68">
        <v>0</v>
      </c>
      <c r="K25" s="68">
        <v>1</v>
      </c>
      <c r="L25" s="62" t="s">
        <v>171</v>
      </c>
      <c r="M25" s="62" t="s">
        <v>172</v>
      </c>
      <c r="N25" s="62" t="s">
        <v>43</v>
      </c>
      <c r="O25" s="97"/>
      <c r="P25" s="169"/>
    </row>
    <row r="26" spans="1:16" s="106" customFormat="1" ht="12.75">
      <c r="A26" s="132" t="s">
        <v>29</v>
      </c>
      <c r="B26" s="103"/>
      <c r="C26" s="103"/>
      <c r="D26" s="103"/>
      <c r="E26" s="103"/>
      <c r="F26" s="103"/>
      <c r="G26" s="132"/>
      <c r="H26" s="132"/>
      <c r="I26" s="103"/>
      <c r="J26" s="103"/>
      <c r="K26" s="103"/>
      <c r="L26" s="103"/>
      <c r="M26" s="132"/>
      <c r="N26" s="132"/>
      <c r="O26" s="133">
        <f>SUM(O18:O25)</f>
        <v>50000</v>
      </c>
      <c r="P26" s="103"/>
    </row>
    <row r="27" s="106" customFormat="1" ht="12.75">
      <c r="O27" s="134"/>
    </row>
    <row r="28" s="106" customFormat="1" ht="12.75">
      <c r="O28" s="134"/>
    </row>
    <row r="29" s="106" customFormat="1" ht="12.75">
      <c r="O29" s="134"/>
    </row>
    <row r="30" spans="3:15" s="106" customFormat="1" ht="12.75">
      <c r="C30" s="135"/>
      <c r="O30" s="134"/>
    </row>
    <row r="31" spans="2:15" s="106" customFormat="1" ht="12.75">
      <c r="B31" s="136" t="s">
        <v>16</v>
      </c>
      <c r="M31" s="136" t="s">
        <v>45</v>
      </c>
      <c r="N31" s="136"/>
      <c r="O31" s="137"/>
    </row>
  </sheetData>
  <sheetProtection/>
  <mergeCells count="27">
    <mergeCell ref="B16:B17"/>
    <mergeCell ref="C16:C17"/>
    <mergeCell ref="L16:L17"/>
    <mergeCell ref="M16:O16"/>
    <mergeCell ref="P18:P25"/>
    <mergeCell ref="A18:A25"/>
    <mergeCell ref="B18:B25"/>
    <mergeCell ref="C18:C25"/>
    <mergeCell ref="D18:D25"/>
    <mergeCell ref="E18:E25"/>
    <mergeCell ref="F18:F25"/>
    <mergeCell ref="A16:A17"/>
    <mergeCell ref="B6:O6"/>
    <mergeCell ref="G24:G25"/>
    <mergeCell ref="A5:H5"/>
    <mergeCell ref="B11:H11"/>
    <mergeCell ref="B13:H13"/>
    <mergeCell ref="D16:F16"/>
    <mergeCell ref="B12:H12"/>
    <mergeCell ref="B8:P8"/>
    <mergeCell ref="B9:P9"/>
    <mergeCell ref="B10:P10"/>
    <mergeCell ref="B14:H14"/>
    <mergeCell ref="B1:O1"/>
    <mergeCell ref="B2:O2"/>
    <mergeCell ref="B4:O4"/>
    <mergeCell ref="B7:O7"/>
  </mergeCells>
  <printOptions/>
  <pageMargins left="1.13" right="0.4" top="1.05" bottom="0.17" header="1.41" footer="0"/>
  <pageSetup horizontalDpi="600" verticalDpi="600" orientation="landscape" paperSize="5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Gobernaciòn de Risaralda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Planeaciòn</dc:creator>
  <cp:keywords/>
  <dc:description/>
  <cp:lastModifiedBy>Centor</cp:lastModifiedBy>
  <cp:lastPrinted>2011-12-30T13:32:20Z</cp:lastPrinted>
  <dcterms:created xsi:type="dcterms:W3CDTF">2007-09-26T22:14:27Z</dcterms:created>
  <dcterms:modified xsi:type="dcterms:W3CDTF">2012-05-24T17:08:21Z</dcterms:modified>
  <cp:category/>
  <cp:version/>
  <cp:contentType/>
  <cp:contentStatus/>
</cp:coreProperties>
</file>