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12.3 Migración" sheetId="1" r:id="rId1"/>
    <sheet name="12.4 Infancia y Adolescencia" sheetId="2" r:id="rId2"/>
    <sheet name="12.5 Risaralda Joven" sheetId="3" r:id="rId3"/>
    <sheet name="12.7 Adulto Mayor" sheetId="4" r:id="rId4"/>
    <sheet name="12.7 Juntos" sheetId="5" r:id="rId5"/>
    <sheet name="12.7 Población Vulnerable " sheetId="6" r:id="rId6"/>
    <sheet name="12.8 Mujer" sheetId="7" r:id="rId7"/>
    <sheet name="24.3  Convivencia" sheetId="8" r:id="rId8"/>
  </sheets>
  <definedNames>
    <definedName name="_xlnm.Print_Titles_2">'12.4 Infancia y Adolescencia'!$1:$19</definedName>
    <definedName name="_xlnm.Print_Titles_4">'12.7 Adulto Mayor'!$1:$19</definedName>
    <definedName name="_xlnm.Print_Titles_5">'12.7 Juntos'!$1:$17</definedName>
    <definedName name="_xlnm.Print_Titles_6">'12.7 Población Vulnerable '!$1:$17</definedName>
    <definedName name="_xlnm.Print_Area" localSheetId="0">'12.3 Migración'!$A$1:$S$27</definedName>
    <definedName name="_xlnm.Print_Area" localSheetId="7">'24.3  Convivencia'!$A$1:$P$29</definedName>
    <definedName name="_xlnm.Print_Titles" localSheetId="1">'12.4 Infancia y Adolescencia'!$1:$19</definedName>
    <definedName name="_xlnm.Print_Titles" localSheetId="3">'12.7 Adulto Mayor'!$1:$19</definedName>
    <definedName name="_xlnm.Print_Titles" localSheetId="4">'12.7 Juntos'!$1:$17</definedName>
    <definedName name="_xlnm.Print_Titles" localSheetId="5">'12.7 Población Vulnerable '!$1:$17</definedName>
  </definedNames>
  <calcPr fullCalcOnLoad="1"/>
</workbook>
</file>

<file path=xl/sharedStrings.xml><?xml version="1.0" encoding="utf-8"?>
<sst xmlns="http://schemas.openxmlformats.org/spreadsheetml/2006/main" count="571" uniqueCount="166">
  <si>
    <t>Departamento de Risaralda</t>
  </si>
  <si>
    <t>Secretaría de Planeación</t>
  </si>
  <si>
    <t>Plan de Acción</t>
  </si>
  <si>
    <t>Código: 1-80-40-58-03</t>
  </si>
  <si>
    <t>Versión: 4</t>
  </si>
  <si>
    <t>Secretaría de Desarrollo Social</t>
  </si>
  <si>
    <t>Vigencia 2011</t>
  </si>
  <si>
    <t xml:space="preserve">Línea estratégica: </t>
  </si>
  <si>
    <t>Equidad e Inclusión Social</t>
  </si>
  <si>
    <t>Sector:</t>
  </si>
  <si>
    <t>Desarrollo Comunitario</t>
  </si>
  <si>
    <t>Programa:</t>
  </si>
  <si>
    <t xml:space="preserve">Meta de resultado: </t>
  </si>
  <si>
    <t>Disminuir el índice de NBI del Departamento en un punto en el cuatrienio.</t>
  </si>
  <si>
    <t xml:space="preserve">Subprograma </t>
  </si>
  <si>
    <t>Meta de producto:</t>
  </si>
  <si>
    <t>Indicador proyecto</t>
  </si>
  <si>
    <t>Indicador actividad</t>
  </si>
  <si>
    <t>Fecha realización actividad</t>
  </si>
  <si>
    <t>Recursos</t>
  </si>
  <si>
    <t>Código</t>
  </si>
  <si>
    <t>Nombre de proyecto</t>
  </si>
  <si>
    <t>Meta de proyecto</t>
  </si>
  <si>
    <t>Nombre</t>
  </si>
  <si>
    <t>Valor actual (31/12/11)</t>
  </si>
  <si>
    <t>Valor esperado (31/12/12)</t>
  </si>
  <si>
    <t>Actividades</t>
  </si>
  <si>
    <t>Meta actividad</t>
  </si>
  <si>
    <t>Rubro presupuestal</t>
  </si>
  <si>
    <t>Fuente</t>
  </si>
  <si>
    <t>Monto (miles de pesos)</t>
  </si>
  <si>
    <t>Responsable</t>
  </si>
  <si>
    <t>Implantación de la Política de Familia como Núcleo del Desarrollo Social</t>
  </si>
  <si>
    <t xml:space="preserve"> Programa de atenciòn psicosocial al migrante, su familia y a la comunidad como estrategia de prevenciòn de la violencia Intrafamiliar</t>
  </si>
  <si>
    <t>Conformación equipo Interdisciplinario</t>
  </si>
  <si>
    <t>Programa de atención al Migrante y su familia</t>
  </si>
  <si>
    <t>12.3.1 Diseño de una estrategia de retorno positivo que permita la creación de una Red de Risaraldenses con experiencia migratoria</t>
  </si>
  <si>
    <t>Diseño de una Estrategia de retorno positivo para la creación de la red de Risaraldenses con experiencia migratoria</t>
  </si>
  <si>
    <t>Enero a Diciembre</t>
  </si>
  <si>
    <t>0313 - 2 - 3 39 12 3 1</t>
  </si>
  <si>
    <t>CARMENZA BUITRAGO BOTERO</t>
  </si>
  <si>
    <t>Total proyecto</t>
  </si>
  <si>
    <t>-</t>
  </si>
  <si>
    <t>Firma del coordinador del proyecto</t>
  </si>
  <si>
    <t>Vo. Bo. Secretario de despacho</t>
  </si>
  <si>
    <t>Secretaría de Desarrollo Social.</t>
  </si>
  <si>
    <r>
      <t xml:space="preserve">Subprograma </t>
    </r>
    <r>
      <rPr>
        <sz val="10"/>
        <rFont val="Arial"/>
        <family val="2"/>
      </rPr>
      <t xml:space="preserve"> </t>
    </r>
  </si>
  <si>
    <t>12.4.1 Política de Infancia y adolescencia en el Departamento de Risaralada</t>
  </si>
  <si>
    <t xml:space="preserve">Política de Infancia y adolescencia </t>
  </si>
  <si>
    <t>12.4.1 Validación con los actores de la Política de Infancia y Adolescencia</t>
  </si>
  <si>
    <t>Actividades de validación de la política de infancia y adolescencia</t>
  </si>
  <si>
    <t>Número de actividades</t>
  </si>
  <si>
    <t>0313 - 2 - 3 39 12 4 1</t>
  </si>
  <si>
    <t>12.4.2 - 12.4.3 Desarrollo de actividades para el cumplimiento de la Ley de Infancia y Adolescencia.</t>
  </si>
  <si>
    <t>Actividades para el cumplimiento de la Ley infancia y adolescencia</t>
  </si>
  <si>
    <t>Línea estratégica:</t>
  </si>
  <si>
    <t>Meta de resultado:</t>
  </si>
  <si>
    <t>Subprograma:</t>
  </si>
  <si>
    <t>Fortalecer técnicamente la red juvenil de gestores de cultura ciudadana.</t>
  </si>
  <si>
    <t>Formulación de la politica de Juventud</t>
  </si>
  <si>
    <t>Poplitica formulada</t>
  </si>
  <si>
    <t xml:space="preserve">12.5.1 - 12.5.2 Implementación de la política pública de juventud </t>
  </si>
  <si>
    <t>Implementar en un 100%  la Politica Pública de Juventud</t>
  </si>
  <si>
    <t xml:space="preserve">% de implementación de la Política pública de juventud </t>
  </si>
  <si>
    <t>0313 - 2 - 3 39 12 5 1</t>
  </si>
  <si>
    <t>CAROLINA HERRERA</t>
  </si>
  <si>
    <t>12.5.3 Formar a jóvenes escolarizados y no escolarizados del departamento en Liderazgo, participación ciudadana y formulación de proyectos</t>
  </si>
  <si>
    <t xml:space="preserve">Beneficiar 3.500 Jovenes </t>
  </si>
  <si>
    <t>No de Jóvenes formados</t>
  </si>
  <si>
    <t>12.5.4 Fotalecimiento de la red de gestores de cultura ciudadana en los catorce municipios del departamento.</t>
  </si>
  <si>
    <t>14 Municipios con redes de gestores de Cultura ciudadana fortalecidos y operando</t>
  </si>
  <si>
    <t>No de Municipios con Redes de Gestores de Cultura Ciudadana</t>
  </si>
  <si>
    <t>12.5.5 Instalación de las unidades municipales de juventud  en el Departamento de Risaralda Congreso de Juventud)</t>
  </si>
  <si>
    <t xml:space="preserve"> Doce Unidades de juventud instaladas  en el Departamento</t>
  </si>
  <si>
    <t>No de Unidades de juventud</t>
  </si>
  <si>
    <t xml:space="preserve"> Disminuir el índice de NBI del Departamento en un punto en el cuatrienio.</t>
  </si>
  <si>
    <t xml:space="preserve">Atención a los adultos mayores institucionalizados y no   en programas  nutricionales, de salud y ocupacionales </t>
  </si>
  <si>
    <t>No de adultos mayores atendidos</t>
  </si>
  <si>
    <t xml:space="preserve">12.7.1 Implementación de la Política Pública de Adulto Mayor.    </t>
  </si>
  <si>
    <t>implementación de un 100%  de la política pública de adulto mayor</t>
  </si>
  <si>
    <t xml:space="preserve"> 100%  de la política pública de adulto mayor implementada</t>
  </si>
  <si>
    <t>0313 - 2 - 3 39 12 7 1</t>
  </si>
  <si>
    <t>08 - 308</t>
  </si>
  <si>
    <t xml:space="preserve">12.7.2 Apoyo a los Centros de Bienestar del Anciano apoyados.    </t>
  </si>
  <si>
    <t>29 Centros de Bienestar apoyados</t>
  </si>
  <si>
    <t>No de Centros de Bienestar apoyados</t>
  </si>
  <si>
    <t>08</t>
  </si>
  <si>
    <t>12.7.2  Apoyo a la realización de programas que permitan prestar asesoria, orientación, fortalecimiento a  proyectos en  beneficio de los adultos (tas) mayores de todo el Departamento.</t>
  </si>
  <si>
    <t>Tres Personas de apoyo contratadas</t>
  </si>
  <si>
    <t>No de Personas de apoyo</t>
  </si>
  <si>
    <t>12.7.3 Implementación de  programas  nutricionales, de salud  y ocupacionales para adultos mayores no institucionalizados</t>
  </si>
  <si>
    <t>Cuatro Programas desarrollados a favor de los adultos mayores</t>
  </si>
  <si>
    <t>No de Programas implementados</t>
  </si>
  <si>
    <t>08  – 20</t>
  </si>
  <si>
    <t xml:space="preserve">12.7.4 Actividades de apoyo a la Estrategia Nacional para la disminución de la pobreza -Red Juntos- . </t>
  </si>
  <si>
    <t>Tres actividades de apoyo  a la Red Juntos</t>
  </si>
  <si>
    <t>0313 - 2 - 3 39 12 7 3</t>
  </si>
  <si>
    <t>446 – 46 – 20</t>
  </si>
  <si>
    <t>PAULINA IVVONE GARCIA</t>
  </si>
  <si>
    <t>Formulación e implementación de la política pública de discapacidad.</t>
  </si>
  <si>
    <t>Política</t>
  </si>
  <si>
    <t>12.7.5 Coordinación interinstitucional para realizar seguimiento e implementación de la Política Nacional de Discapacidad</t>
  </si>
  <si>
    <t>Realizar 7 Reuniones de coordinaciòn para hacer seguimiento a la politica Nacional de Disacapacidad</t>
  </si>
  <si>
    <t>No de Reuniones interinstitucionales</t>
  </si>
  <si>
    <t>0313 - 2 - 3 39 12 7 2</t>
  </si>
  <si>
    <t>12.7.5 Desarrollo de la estrategia de Rehabilitación Basada en la Comunidad para familias con personas en situación de Discapacidad</t>
  </si>
  <si>
    <t xml:space="preserve">150 Familias con personas en situaciòn de discapacidad beneficiadas  con la estrategia de RBC </t>
  </si>
  <si>
    <t>No de Familias beneficiadas</t>
  </si>
  <si>
    <t>20 – 43</t>
  </si>
  <si>
    <t>12.7.5  Suministro de ayudas técnicas a personas en situación de Discapacidad</t>
  </si>
  <si>
    <t>100 Personas con ayudadas tecnicas suministradas</t>
  </si>
  <si>
    <t>No de personas con ayudas técnicas</t>
  </si>
  <si>
    <t>Apoyo y Fortalecimiento a la Política de Mujeres</t>
  </si>
  <si>
    <t>12.8.1 Acciones del consejo consultivo de mujeres implementadas</t>
  </si>
  <si>
    <t xml:space="preserve">Tres acciones implementadas. </t>
  </si>
  <si>
    <t>No de Acciones.</t>
  </si>
  <si>
    <t>0313 - 2 - 3 39 12 8 1</t>
  </si>
  <si>
    <t>MARIA HELENA ACEVEDO</t>
  </si>
  <si>
    <t xml:space="preserve">12.8.2 Diseño y ejecución de un programa para la prevención del maltrato de pareja, especialmente en contra de la mujer. </t>
  </si>
  <si>
    <t xml:space="preserve">Un programa para la prevención del maltrato de pareja. </t>
  </si>
  <si>
    <t>No de Programas.</t>
  </si>
  <si>
    <t>Buen Gobierno  y Gerencia Pública</t>
  </si>
  <si>
    <t>Desarrollo Comunitario.</t>
  </si>
  <si>
    <t>Metas de resultado:</t>
  </si>
  <si>
    <t>Disminución del número de casos de violencia intrafamiliar en el Departamento, durante el cuatrienio.</t>
  </si>
  <si>
    <t>Formular e implementar un plan de capacitación en valores para aplicar en los municipios del Departamento, durante el cuatrienio.</t>
  </si>
  <si>
    <t>Promoción de la cultura ciudadana para el fortalecimiento de la convivencia Risaraldense en el departamento de Risaralda.</t>
  </si>
  <si>
    <t>10 municipios con actividades que promueven el rescate de valores sociales, familiares y culturales.</t>
  </si>
  <si>
    <t>Municipios con actividades para la promoción de valores sociales, familiares y culturales.</t>
  </si>
  <si>
    <t>24.1.1 Desarrollo de actividades  que promuevan los valores sociales, familiares y culturales</t>
  </si>
  <si>
    <t>Diez actividades psicoeducativas que promueven los valores sociales, familiares y culturales.</t>
  </si>
  <si>
    <t>Actividades psicoeducativas desarrolladas.</t>
  </si>
  <si>
    <t>0313 - 2 - 3 30 24 1 1</t>
  </si>
  <si>
    <t>20 - 446</t>
  </si>
  <si>
    <t>MARIA ISABEL CUBIDES</t>
  </si>
  <si>
    <t>5 eventos/año.</t>
  </si>
  <si>
    <t>Eventos de Oferta cultural.</t>
  </si>
  <si>
    <t>24.1.2 Desarrollo de eventos de oferta cultural.</t>
  </si>
  <si>
    <t>Realizar 5 eventos.</t>
  </si>
  <si>
    <t>No. De Eventos de oferta cultural crealizados</t>
  </si>
  <si>
    <t>12 Por una Risaralda equitativa e incluyente</t>
  </si>
  <si>
    <t>12.3 Prevención, protección, asistencia y atención a los migrantes y a sus familias</t>
  </si>
  <si>
    <t>12.3.2 Conformación de una red de risaraldenses que viven en el exterior, en convenio con el Ministerio de Relaciones Exteriores, OIM y Alma Mater, en el cuatrienio.</t>
  </si>
  <si>
    <t>Vigencia 2012</t>
  </si>
  <si>
    <t>12.4 Risaralda crece con la infancia y la adolescencia</t>
  </si>
  <si>
    <t xml:space="preserve">12.4.1 Formular la política pública de infancia y adolescencia. </t>
  </si>
  <si>
    <t xml:space="preserve">12.4.2 Implementación en un 20% y seguimiento a la política pública de infancia y adolescencia en el cuatrienio. </t>
  </si>
  <si>
    <t>12.4.3 Apoyar técnica y financieramente la implementación de la Ley de Infancia y Adolescencia en la garantía y restablecimiento de derechos en los 14 municipios del Departamento.</t>
  </si>
  <si>
    <t>12.5 Risaralda Joven, Activa y Emprendedora</t>
  </si>
  <si>
    <t>12.5.1 Formular  la política pública de juventud.</t>
  </si>
  <si>
    <t>12.5.2 Implementación en un 20% y seguimiento a  la política pública de juventud, en el cuatrienio.</t>
  </si>
  <si>
    <t>12.5.3 Formar a 7.000 jóvenes escolarizados de la zona urbana y rural en procesos de liderazgo juvenil, participación social y 12.5.4 ciudadanía en 14 municipios, en el cuatrienio.</t>
  </si>
  <si>
    <t>12.5.5 Desarrollar tres estrategias comunicativas en el cuatrienio para la promoción de comportamientos seguros frente a la sexualidad, la movilidad y otras actividades relacionadas con los jóvenes del departamento.</t>
  </si>
  <si>
    <t>12.7 Asistencia social integral a grupos poblacionales especiales</t>
  </si>
  <si>
    <t>12.7.1 Formular la política de adulto mayor, envejecimiento y vejez en el cuatrienio.</t>
  </si>
  <si>
    <t>12.7.2 Implementación en un 800% y seguimieto a la política de adulto mayor, envejecimiento y vejez, en el cuatrienio.</t>
  </si>
  <si>
    <t>12.7.3 Aumentar la cobertura de atención del adulto mayor en Risaralda con los diferentes servicios sociales del Estado, de 20.000 a 40.000, en el cuatrienio.</t>
  </si>
  <si>
    <t xml:space="preserve">12.7.4 Apoyar técnicamente la implementación de la Estrategia Nacional para la disminución de la pobreza -Red Juntos- en los 14 municipios del Departamento. </t>
  </si>
  <si>
    <t>12.7.5 Implementación de las directrices Nacionales para la atención de la poblacion en situacion de discapacidad</t>
  </si>
  <si>
    <t>12.8 Hombres y mujeres sujetos del desarrollo equitativo</t>
  </si>
  <si>
    <t>12.8.1 Implementar en un 30% las acciones del consejo consultivo de mujeres en el departamento de risaralda .</t>
  </si>
  <si>
    <t>12.8.3 Desarrollar e implementar una estrategia de capacitación para el empleo para la mujer cabeza de hogar.</t>
  </si>
  <si>
    <t>24 Convivencia Ciudadana.</t>
  </si>
  <si>
    <t>24.1Todos Somos Risaralda.</t>
  </si>
  <si>
    <t>24.1.1 Desarrollar una estrategia por año para la promoción del acatamiento de las normas, la resolución de conflictos y el rescate de los valores sociales, familiares y culturales, en el cuatrienio.</t>
  </si>
  <si>
    <t>24.1.2 Desarrollar una estrategia por año tendiente a incrementar la oferta cultural en los municipios del Departamento, en el cuatrienio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</si>
</sst>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0_ ;_ * \-#,##0.00_ ;_ * \-??_ ;_ @_ "/>
    <numFmt numFmtId="173" formatCode="_ * #,##0_ ;_ * \-#,##0_ ;_ * \-??_ ;_ @_ 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5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3" fontId="0" fillId="0" borderId="12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top" wrapText="1"/>
    </xf>
    <xf numFmtId="3" fontId="0" fillId="33" borderId="1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  <xf numFmtId="173" fontId="0" fillId="0" borderId="12" xfId="49" applyNumberFormat="1" applyFont="1" applyFill="1" applyBorder="1" applyAlignment="1" applyProtection="1">
      <alignment horizontal="left" vertical="center" wrapText="1"/>
      <protection/>
    </xf>
    <xf numFmtId="173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3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Fill="1" applyBorder="1" applyAlignment="1">
      <alignment horizontal="center"/>
    </xf>
    <xf numFmtId="3" fontId="0" fillId="0" borderId="0" xfId="46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0" xfId="0" applyAlignment="1">
      <alignment horizontal="justify" vertical="center" wrapText="1"/>
    </xf>
    <xf numFmtId="1" fontId="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/>
    </xf>
    <xf numFmtId="173" fontId="5" fillId="0" borderId="12" xfId="46" applyNumberFormat="1" applyFont="1" applyFill="1" applyBorder="1" applyAlignment="1" applyProtection="1">
      <alignment horizontal="center" vertical="center" wrapText="1"/>
      <protection/>
    </xf>
    <xf numFmtId="173" fontId="5" fillId="0" borderId="12" xfId="46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3" fontId="5" fillId="0" borderId="17" xfId="46" applyNumberFormat="1" applyFont="1" applyFill="1" applyBorder="1" applyAlignment="1" applyProtection="1">
      <alignment horizontal="center" vertical="center" wrapText="1"/>
      <protection/>
    </xf>
    <xf numFmtId="173" fontId="5" fillId="0" borderId="17" xfId="46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3" fontId="5" fillId="0" borderId="12" xfId="49" applyNumberFormat="1" applyFont="1" applyFill="1" applyBorder="1" applyAlignment="1" applyProtection="1">
      <alignment horizontal="left" vertical="center" wrapText="1"/>
      <protection/>
    </xf>
    <xf numFmtId="173" fontId="5" fillId="0" borderId="12" xfId="49" applyNumberFormat="1" applyFont="1" applyFill="1" applyBorder="1" applyAlignment="1" applyProtection="1">
      <alignment horizontal="center" vertical="center" wrapText="1"/>
      <protection/>
    </xf>
    <xf numFmtId="0" fontId="5" fillId="0" borderId="12" xfId="46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justify" vertical="top" wrapText="1"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justify" vertical="top" wrapText="1"/>
    </xf>
    <xf numFmtId="173" fontId="5" fillId="0" borderId="12" xfId="46" applyNumberFormat="1" applyFont="1" applyFill="1" applyBorder="1" applyAlignment="1" applyProtection="1">
      <alignment vertical="center" wrapText="1"/>
      <protection/>
    </xf>
    <xf numFmtId="173" fontId="0" fillId="0" borderId="12" xfId="46" applyNumberFormat="1" applyFont="1" applyFill="1" applyBorder="1" applyAlignment="1" applyProtection="1">
      <alignment horizontal="center" vertical="center" wrapText="1"/>
      <protection/>
    </xf>
    <xf numFmtId="173" fontId="0" fillId="0" borderId="12" xfId="46" applyNumberFormat="1" applyFont="1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73" fontId="0" fillId="0" borderId="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>
      <alignment horizontal="justify" vertical="top" wrapText="1"/>
    </xf>
    <xf numFmtId="3" fontId="0" fillId="0" borderId="0" xfId="0" applyNumberFormat="1" applyFont="1" applyAlignment="1">
      <alignment/>
    </xf>
    <xf numFmtId="0" fontId="0" fillId="0" borderId="13" xfId="0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173" fontId="0" fillId="0" borderId="12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3" fontId="5" fillId="0" borderId="12" xfId="46" applyNumberFormat="1" applyFont="1" applyFill="1" applyBorder="1" applyAlignment="1" applyProtection="1">
      <alignment horizontal="center" vertical="center" wrapText="1"/>
      <protection/>
    </xf>
    <xf numFmtId="173" fontId="5" fillId="0" borderId="12" xfId="49" applyNumberFormat="1" applyFont="1" applyFill="1" applyBorder="1" applyAlignment="1" applyProtection="1">
      <alignment horizontal="center" vertical="center" wrapText="1"/>
      <protection/>
    </xf>
    <xf numFmtId="173" fontId="5" fillId="0" borderId="12" xfId="49" applyNumberFormat="1" applyFont="1" applyFill="1" applyBorder="1" applyAlignment="1" applyProtection="1">
      <alignment horizontal="left" vertical="center" wrapText="1"/>
      <protection/>
    </xf>
    <xf numFmtId="9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" fontId="5" fillId="0" borderId="12" xfId="49" applyNumberFormat="1" applyFont="1" applyFill="1" applyBorder="1" applyAlignment="1" applyProtection="1">
      <alignment horizontal="center" vertical="center" wrapText="1"/>
      <protection/>
    </xf>
    <xf numFmtId="173" fontId="5" fillId="0" borderId="12" xfId="49" applyNumberFormat="1" applyFont="1" applyFill="1" applyBorder="1" applyAlignment="1" applyProtection="1">
      <alignment vertical="center" wrapText="1"/>
      <protection/>
    </xf>
    <xf numFmtId="173" fontId="5" fillId="0" borderId="22" xfId="49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173" fontId="0" fillId="0" borderId="17" xfId="49" applyNumberFormat="1" applyFont="1" applyFill="1" applyBorder="1" applyAlignment="1" applyProtection="1">
      <alignment horizontal="center" vertical="center" wrapText="1"/>
      <protection/>
    </xf>
    <xf numFmtId="173" fontId="5" fillId="0" borderId="20" xfId="49" applyNumberFormat="1" applyFont="1" applyFill="1" applyBorder="1" applyAlignment="1" applyProtection="1">
      <alignment horizontal="center" vertical="center" wrapText="1"/>
      <protection/>
    </xf>
    <xf numFmtId="173" fontId="5" fillId="0" borderId="12" xfId="46" applyNumberFormat="1" applyFont="1" applyFill="1" applyBorder="1" applyAlignment="1" applyProtection="1">
      <alignment horizontal="left" vertical="center" wrapText="1"/>
      <protection/>
    </xf>
    <xf numFmtId="0" fontId="5" fillId="0" borderId="12" xfId="46" applyNumberFormat="1" applyFont="1" applyFill="1" applyBorder="1" applyAlignment="1" applyProtection="1">
      <alignment horizontal="center" vertical="center" wrapText="1"/>
      <protection/>
    </xf>
    <xf numFmtId="9" fontId="5" fillId="0" borderId="12" xfId="46" applyNumberFormat="1" applyFont="1" applyFill="1" applyBorder="1" applyAlignment="1" applyProtection="1">
      <alignment horizontal="center" vertical="center" wrapText="1"/>
      <protection/>
    </xf>
    <xf numFmtId="173" fontId="5" fillId="0" borderId="22" xfId="46" applyNumberFormat="1" applyFont="1" applyFill="1" applyBorder="1" applyAlignment="1" applyProtection="1">
      <alignment horizontal="center" vertical="center" wrapText="1"/>
      <protection/>
    </xf>
    <xf numFmtId="3" fontId="5" fillId="0" borderId="14" xfId="46" applyNumberFormat="1" applyFont="1" applyFill="1" applyBorder="1" applyAlignment="1" applyProtection="1">
      <alignment horizontal="center" vertical="center" wrapText="1"/>
      <protection/>
    </xf>
    <xf numFmtId="173" fontId="5" fillId="0" borderId="11" xfId="46" applyNumberFormat="1" applyFont="1" applyFill="1" applyBorder="1" applyAlignment="1" applyProtection="1">
      <alignment horizontal="center" vertical="center" wrapText="1"/>
      <protection/>
    </xf>
    <xf numFmtId="49" fontId="5" fillId="0" borderId="12" xfId="46" applyNumberFormat="1" applyFont="1" applyFill="1" applyBorder="1" applyAlignment="1" applyProtection="1">
      <alignment horizontal="center" vertical="center" wrapText="1"/>
      <protection/>
    </xf>
    <xf numFmtId="173" fontId="5" fillId="0" borderId="18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3" fontId="5" fillId="0" borderId="12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0" applyNumberFormat="1" applyFont="1" applyAlignment="1">
      <alignment horizontal="justify" vertical="top" wrapText="1"/>
    </xf>
    <xf numFmtId="3" fontId="1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173" fontId="5" fillId="0" borderId="12" xfId="46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3" fontId="5" fillId="0" borderId="12" xfId="46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1114425</xdr:colOff>
      <xdr:row>4</xdr:row>
      <xdr:rowOff>9525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866775</xdr:colOff>
      <xdr:row>4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0</xdr:col>
      <xdr:colOff>952500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0</xdr:col>
      <xdr:colOff>952500</xdr:colOff>
      <xdr:row>4</xdr:row>
      <xdr:rowOff>9525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0</xdr:col>
      <xdr:colOff>904875</xdr:colOff>
      <xdr:row>3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0</xdr:col>
      <xdr:colOff>1009650</xdr:colOff>
      <xdr:row>4</xdr:row>
      <xdr:rowOff>19050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0</xdr:col>
      <xdr:colOff>1095375</xdr:colOff>
      <xdr:row>4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0</xdr:col>
      <xdr:colOff>1047750</xdr:colOff>
      <xdr:row>4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0" zoomScaleNormal="80" zoomScalePageLayoutView="0" workbookViewId="0" topLeftCell="K1">
      <selection activeCell="S31" sqref="S31"/>
    </sheetView>
  </sheetViews>
  <sheetFormatPr defaultColWidth="10.7109375" defaultRowHeight="12.75"/>
  <cols>
    <col min="1" max="1" width="21.7109375" style="0" customWidth="1"/>
    <col min="2" max="2" width="16.421875" style="0" customWidth="1"/>
    <col min="3" max="3" width="16.8515625" style="0" customWidth="1"/>
    <col min="4" max="4" width="12.28125" style="0" customWidth="1"/>
    <col min="5" max="5" width="11.421875" style="0" customWidth="1"/>
    <col min="6" max="6" width="12.140625" style="0" customWidth="1"/>
    <col min="7" max="7" width="16.00390625" style="0" customWidth="1"/>
    <col min="8" max="8" width="27.00390625" style="0" customWidth="1"/>
    <col min="9" max="9" width="21.28125" style="0" customWidth="1"/>
    <col min="10" max="11" width="9.57421875" style="0" customWidth="1"/>
    <col min="12" max="12" width="11.8515625" style="0" customWidth="1"/>
    <col min="13" max="13" width="22.140625" style="0" customWidth="1"/>
    <col min="14" max="15" width="10.8515625" style="0" customWidth="1"/>
    <col min="16" max="16" width="17.421875" style="0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9" s="1" customFormat="1" ht="12.75">
      <c r="A3" s="2"/>
      <c r="B3" s="3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6" s="1" customFormat="1" ht="12.75">
      <c r="A4" s="122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s="1" customFormat="1" ht="12.75">
      <c r="A5" s="4" t="s">
        <v>3</v>
      </c>
      <c r="B5" s="5"/>
      <c r="C5" s="5"/>
      <c r="D5" s="5"/>
      <c r="E5" s="5"/>
      <c r="F5" s="5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2" ht="12.75">
      <c r="A8" s="8" t="s">
        <v>7</v>
      </c>
      <c r="B8" s="8" t="s">
        <v>8</v>
      </c>
    </row>
    <row r="9" spans="1:2" ht="12.75">
      <c r="A9" s="8" t="s">
        <v>9</v>
      </c>
      <c r="B9" s="8" t="s">
        <v>10</v>
      </c>
    </row>
    <row r="10" spans="1:2" ht="12.75">
      <c r="A10" s="8" t="s">
        <v>11</v>
      </c>
      <c r="B10" s="8" t="s">
        <v>140</v>
      </c>
    </row>
    <row r="11" spans="1:2" ht="12.75">
      <c r="A11" s="8" t="s">
        <v>12</v>
      </c>
      <c r="B11" s="8" t="s">
        <v>13</v>
      </c>
    </row>
    <row r="12" spans="1:2" ht="12.75">
      <c r="A12" s="8" t="s">
        <v>14</v>
      </c>
      <c r="B12" s="8" t="s">
        <v>141</v>
      </c>
    </row>
    <row r="13" spans="1:2" ht="12.75">
      <c r="A13" s="8" t="s">
        <v>15</v>
      </c>
      <c r="B13" s="8" t="s">
        <v>142</v>
      </c>
    </row>
    <row r="14" ht="12.75">
      <c r="A14" s="8"/>
    </row>
    <row r="15" spans="1:16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</row>
    <row r="16" spans="1:16" ht="38.25" customHeight="1">
      <c r="A16" s="116" t="s">
        <v>20</v>
      </c>
      <c r="B16" s="116" t="s">
        <v>21</v>
      </c>
      <c r="C16" s="115" t="s">
        <v>16</v>
      </c>
      <c r="D16" s="115"/>
      <c r="E16" s="115"/>
      <c r="F16" s="115"/>
      <c r="G16" s="116" t="s">
        <v>26</v>
      </c>
      <c r="H16" s="116" t="s">
        <v>27</v>
      </c>
      <c r="I16" s="53" t="s">
        <v>17</v>
      </c>
      <c r="J16" s="53"/>
      <c r="K16" s="53"/>
      <c r="L16" s="116" t="s">
        <v>18</v>
      </c>
      <c r="M16" s="115" t="s">
        <v>19</v>
      </c>
      <c r="N16" s="115"/>
      <c r="O16" s="115"/>
      <c r="P16" s="116" t="s">
        <v>31</v>
      </c>
    </row>
    <row r="17" spans="1:16" s="13" customFormat="1" ht="46.5" customHeight="1">
      <c r="A17" s="116"/>
      <c r="B17" s="116"/>
      <c r="C17" s="52" t="s">
        <v>22</v>
      </c>
      <c r="D17" s="52" t="s">
        <v>23</v>
      </c>
      <c r="E17" s="52" t="s">
        <v>24</v>
      </c>
      <c r="F17" s="52" t="s">
        <v>25</v>
      </c>
      <c r="G17" s="116"/>
      <c r="H17" s="116"/>
      <c r="I17" s="52" t="s">
        <v>23</v>
      </c>
      <c r="J17" s="52" t="s">
        <v>24</v>
      </c>
      <c r="K17" s="52" t="s">
        <v>25</v>
      </c>
      <c r="L17" s="116"/>
      <c r="M17" s="52" t="s">
        <v>28</v>
      </c>
      <c r="N17" s="52" t="s">
        <v>29</v>
      </c>
      <c r="O17" s="52" t="s">
        <v>30</v>
      </c>
      <c r="P17" s="116"/>
    </row>
    <row r="18" spans="1:16" s="15" customFormat="1" ht="118.5" customHeight="1">
      <c r="A18" s="59">
        <v>20044660000137</v>
      </c>
      <c r="B18" s="59" t="s">
        <v>32</v>
      </c>
      <c r="C18" s="59" t="s">
        <v>33</v>
      </c>
      <c r="D18" s="59" t="s">
        <v>34</v>
      </c>
      <c r="E18" s="59">
        <v>1</v>
      </c>
      <c r="F18" s="59">
        <v>1</v>
      </c>
      <c r="G18" s="59" t="s">
        <v>35</v>
      </c>
      <c r="H18" s="60" t="s">
        <v>36</v>
      </c>
      <c r="I18" s="59" t="s">
        <v>37</v>
      </c>
      <c r="J18" s="59">
        <v>1</v>
      </c>
      <c r="K18" s="59">
        <v>1</v>
      </c>
      <c r="L18" s="59" t="s">
        <v>38</v>
      </c>
      <c r="M18" s="59" t="s">
        <v>39</v>
      </c>
      <c r="N18" s="61">
        <v>463</v>
      </c>
      <c r="O18" s="59">
        <v>80000</v>
      </c>
      <c r="P18" s="59" t="s">
        <v>40</v>
      </c>
    </row>
    <row r="19" spans="1:16" ht="15.75" customHeight="1">
      <c r="A19" s="14" t="s">
        <v>41</v>
      </c>
      <c r="B19" s="14"/>
      <c r="C19" s="14" t="s">
        <v>42</v>
      </c>
      <c r="D19" s="14" t="s">
        <v>42</v>
      </c>
      <c r="E19" s="14" t="s">
        <v>42</v>
      </c>
      <c r="F19" s="14" t="s">
        <v>42</v>
      </c>
      <c r="G19" s="14" t="s">
        <v>42</v>
      </c>
      <c r="H19" s="14" t="s">
        <v>42</v>
      </c>
      <c r="I19" s="14" t="s">
        <v>42</v>
      </c>
      <c r="J19" s="14" t="s">
        <v>42</v>
      </c>
      <c r="K19" s="14"/>
      <c r="L19" s="14" t="s">
        <v>42</v>
      </c>
      <c r="M19" s="14" t="s">
        <v>42</v>
      </c>
      <c r="N19" s="14" t="s">
        <v>42</v>
      </c>
      <c r="O19" s="16">
        <f>SUM(O18:O18)</f>
        <v>80000</v>
      </c>
      <c r="P19" s="14" t="s">
        <v>42</v>
      </c>
    </row>
    <row r="25" ht="12.75">
      <c r="C25" s="17"/>
    </row>
    <row r="26" spans="2:15" ht="12.75">
      <c r="B26" s="18" t="s">
        <v>43</v>
      </c>
      <c r="M26" s="18" t="s">
        <v>44</v>
      </c>
      <c r="N26" s="18"/>
      <c r="O26" s="18"/>
    </row>
  </sheetData>
  <sheetProtection selectLockedCells="1" selectUnlockedCells="1"/>
  <mergeCells count="14">
    <mergeCell ref="A6:P6"/>
    <mergeCell ref="A7:P7"/>
    <mergeCell ref="A16:A17"/>
    <mergeCell ref="B16:B17"/>
    <mergeCell ref="C16:F16"/>
    <mergeCell ref="G16:G17"/>
    <mergeCell ref="H16:H17"/>
    <mergeCell ref="L16:L17"/>
    <mergeCell ref="M16:O16"/>
    <mergeCell ref="A1:P1"/>
    <mergeCell ref="D3:S3"/>
    <mergeCell ref="A2:P2"/>
    <mergeCell ref="P16:P17"/>
    <mergeCell ref="A4:P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7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P1"/>
    </sheetView>
  </sheetViews>
  <sheetFormatPr defaultColWidth="10.7109375" defaultRowHeight="12.75"/>
  <cols>
    <col min="1" max="1" width="19.28125" style="0" bestFit="1" customWidth="1"/>
    <col min="2" max="2" width="16.7109375" style="0" customWidth="1"/>
    <col min="3" max="3" width="16.8515625" style="0" customWidth="1"/>
    <col min="4" max="4" width="12.28125" style="0" customWidth="1"/>
    <col min="5" max="5" width="11.421875" style="25" customWidth="1"/>
    <col min="6" max="6" width="12.140625" style="25" customWidth="1"/>
    <col min="7" max="7" width="19.00390625" style="19" customWidth="1"/>
    <col min="8" max="8" width="16.7109375" style="0" customWidth="1"/>
    <col min="9" max="9" width="12.57421875" style="0" customWidth="1"/>
    <col min="10" max="11" width="9.57421875" style="0" customWidth="1"/>
    <col min="12" max="12" width="11.8515625" style="0" customWidth="1"/>
    <col min="13" max="13" width="24.140625" style="0" customWidth="1"/>
    <col min="14" max="15" width="10.8515625" style="0" customWidth="1"/>
    <col min="16" max="16" width="17.421875" style="0" customWidth="1"/>
    <col min="17" max="17" width="10.7109375" style="0" customWidth="1"/>
    <col min="18" max="18" width="13.8515625" style="0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7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12</v>
      </c>
      <c r="B11" s="125" t="s">
        <v>13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46</v>
      </c>
      <c r="B12" s="125" t="s">
        <v>144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8" t="s">
        <v>15</v>
      </c>
      <c r="B13" s="125" t="s">
        <v>145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8"/>
      <c r="B14" s="125" t="s">
        <v>146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8"/>
      <c r="B15" s="125" t="s">
        <v>147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12.75">
      <c r="A16" s="8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2.75">
      <c r="A17" s="11">
        <v>1</v>
      </c>
      <c r="B17" s="11">
        <v>2</v>
      </c>
      <c r="C17" s="11">
        <v>3</v>
      </c>
      <c r="D17" s="11">
        <v>4</v>
      </c>
      <c r="E17" s="79">
        <v>5</v>
      </c>
      <c r="F17" s="79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s="62" customFormat="1" ht="11.25">
      <c r="A18" s="116" t="s">
        <v>20</v>
      </c>
      <c r="B18" s="116" t="s">
        <v>21</v>
      </c>
      <c r="C18" s="115" t="s">
        <v>16</v>
      </c>
      <c r="D18" s="115"/>
      <c r="E18" s="115"/>
      <c r="F18" s="115"/>
      <c r="G18" s="116" t="s">
        <v>26</v>
      </c>
      <c r="H18" s="116" t="s">
        <v>27</v>
      </c>
      <c r="I18" s="53" t="s">
        <v>17</v>
      </c>
      <c r="J18" s="53"/>
      <c r="K18" s="53"/>
      <c r="L18" s="116" t="s">
        <v>18</v>
      </c>
      <c r="M18" s="115" t="s">
        <v>19</v>
      </c>
      <c r="N18" s="115"/>
      <c r="O18" s="115"/>
      <c r="P18" s="116" t="s">
        <v>31</v>
      </c>
    </row>
    <row r="19" spans="1:16" s="63" customFormat="1" ht="33.75">
      <c r="A19" s="116"/>
      <c r="B19" s="116"/>
      <c r="C19" s="52" t="s">
        <v>22</v>
      </c>
      <c r="D19" s="52" t="s">
        <v>23</v>
      </c>
      <c r="E19" s="52" t="s">
        <v>24</v>
      </c>
      <c r="F19" s="52" t="s">
        <v>25</v>
      </c>
      <c r="G19" s="116"/>
      <c r="H19" s="116"/>
      <c r="I19" s="52" t="s">
        <v>23</v>
      </c>
      <c r="J19" s="52" t="s">
        <v>24</v>
      </c>
      <c r="K19" s="52" t="s">
        <v>25</v>
      </c>
      <c r="L19" s="116"/>
      <c r="M19" s="52" t="s">
        <v>28</v>
      </c>
      <c r="N19" s="52" t="s">
        <v>29</v>
      </c>
      <c r="O19" s="52" t="s">
        <v>30</v>
      </c>
      <c r="P19" s="116"/>
    </row>
    <row r="20" spans="1:16" s="63" customFormat="1" ht="61.5" customHeight="1">
      <c r="A20" s="70">
        <v>20044660000137</v>
      </c>
      <c r="B20" s="54" t="s">
        <v>32</v>
      </c>
      <c r="C20" s="54" t="s">
        <v>47</v>
      </c>
      <c r="D20" s="54" t="s">
        <v>48</v>
      </c>
      <c r="E20" s="70">
        <v>1</v>
      </c>
      <c r="F20" s="70">
        <v>1</v>
      </c>
      <c r="G20" s="64" t="s">
        <v>49</v>
      </c>
      <c r="H20" s="65" t="s">
        <v>50</v>
      </c>
      <c r="I20" s="54" t="s">
        <v>51</v>
      </c>
      <c r="J20" s="66">
        <v>4</v>
      </c>
      <c r="K20" s="66">
        <v>4</v>
      </c>
      <c r="L20" s="54" t="s">
        <v>38</v>
      </c>
      <c r="M20" s="54" t="s">
        <v>52</v>
      </c>
      <c r="N20" s="56">
        <v>446</v>
      </c>
      <c r="O20" s="54">
        <v>100000</v>
      </c>
      <c r="P20" s="65" t="s">
        <v>40</v>
      </c>
    </row>
    <row r="21" spans="1:16" s="69" customFormat="1" ht="45">
      <c r="A21" s="67"/>
      <c r="B21" s="67"/>
      <c r="C21" s="67"/>
      <c r="D21" s="67"/>
      <c r="E21" s="80"/>
      <c r="F21" s="80"/>
      <c r="G21" s="55" t="s">
        <v>53</v>
      </c>
      <c r="H21" s="65" t="s">
        <v>54</v>
      </c>
      <c r="I21" s="54" t="s">
        <v>51</v>
      </c>
      <c r="J21" s="66">
        <v>5</v>
      </c>
      <c r="K21" s="66">
        <v>4</v>
      </c>
      <c r="L21" s="54" t="s">
        <v>38</v>
      </c>
      <c r="M21" s="68"/>
      <c r="N21" s="56">
        <v>446</v>
      </c>
      <c r="O21" s="54">
        <v>200000</v>
      </c>
      <c r="P21" s="54" t="s">
        <v>40</v>
      </c>
    </row>
    <row r="22" spans="1:16" s="51" customFormat="1" ht="15.75" customHeight="1">
      <c r="A22" s="71" t="s">
        <v>41</v>
      </c>
      <c r="B22" s="71"/>
      <c r="C22" s="71" t="s">
        <v>42</v>
      </c>
      <c r="D22" s="71" t="s">
        <v>42</v>
      </c>
      <c r="E22" s="81" t="s">
        <v>42</v>
      </c>
      <c r="F22" s="81" t="s">
        <v>42</v>
      </c>
      <c r="G22" s="72" t="s">
        <v>42</v>
      </c>
      <c r="H22" s="71" t="s">
        <v>42</v>
      </c>
      <c r="I22" s="71" t="s">
        <v>42</v>
      </c>
      <c r="J22" s="71" t="s">
        <v>42</v>
      </c>
      <c r="K22" s="71"/>
      <c r="L22" s="71" t="s">
        <v>42</v>
      </c>
      <c r="M22" s="71" t="s">
        <v>42</v>
      </c>
      <c r="N22" s="71" t="s">
        <v>42</v>
      </c>
      <c r="O22" s="73">
        <f>SUM(O20:O21)</f>
        <v>300000</v>
      </c>
      <c r="P22" s="71" t="s">
        <v>42</v>
      </c>
    </row>
    <row r="23" spans="5:15" s="51" customFormat="1" ht="12.75">
      <c r="E23" s="82"/>
      <c r="F23" s="82"/>
      <c r="G23" s="74"/>
      <c r="O23" s="75"/>
    </row>
    <row r="24" spans="5:15" s="51" customFormat="1" ht="12.75">
      <c r="E24" s="82"/>
      <c r="F24" s="82"/>
      <c r="G24" s="74"/>
      <c r="O24" s="76"/>
    </row>
    <row r="25" spans="5:15" s="51" customFormat="1" ht="12.75">
      <c r="E25" s="82"/>
      <c r="F25" s="82"/>
      <c r="G25" s="74"/>
      <c r="O25" s="77"/>
    </row>
    <row r="28" ht="12.75">
      <c r="C28" s="17"/>
    </row>
    <row r="29" spans="2:15" ht="12.75">
      <c r="B29" s="18" t="s">
        <v>43</v>
      </c>
      <c r="M29" s="18" t="s">
        <v>44</v>
      </c>
      <c r="N29" s="18"/>
      <c r="O29" s="18"/>
    </row>
  </sheetData>
  <sheetProtection selectLockedCells="1" selectUnlockedCells="1"/>
  <mergeCells count="23">
    <mergeCell ref="A1:P1"/>
    <mergeCell ref="A2:P2"/>
    <mergeCell ref="A3:P3"/>
    <mergeCell ref="A4:P4"/>
    <mergeCell ref="A6:P6"/>
    <mergeCell ref="A7:P7"/>
    <mergeCell ref="B14:P14"/>
    <mergeCell ref="A18:A19"/>
    <mergeCell ref="B18:B19"/>
    <mergeCell ref="C18:F18"/>
    <mergeCell ref="G18:G19"/>
    <mergeCell ref="H18:H19"/>
    <mergeCell ref="L18:L19"/>
    <mergeCell ref="B15:P15"/>
    <mergeCell ref="M18:O18"/>
    <mergeCell ref="P18:P19"/>
    <mergeCell ref="B8:P8"/>
    <mergeCell ref="B9:P9"/>
    <mergeCell ref="B10:P10"/>
    <mergeCell ref="B11:P11"/>
    <mergeCell ref="B16:P16"/>
    <mergeCell ref="B12:P12"/>
    <mergeCell ref="B13:P13"/>
  </mergeCells>
  <printOptions horizontalCentered="1" verticalCentered="1"/>
  <pageMargins left="0" right="0" top="0.5701388888888889" bottom="0.5902777777777778" header="0.5118055555555555" footer="0.5118055555555555"/>
  <pageSetup horizontalDpi="300" verticalDpi="300" orientation="landscape" paperSize="7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" sqref="A2:P2"/>
    </sheetView>
  </sheetViews>
  <sheetFormatPr defaultColWidth="10.7109375" defaultRowHeight="12.75"/>
  <cols>
    <col min="1" max="1" width="18.0039062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421875" style="0" customWidth="1"/>
    <col min="6" max="6" width="8.57421875" style="0" customWidth="1"/>
    <col min="7" max="7" width="18.28125" style="19" customWidth="1"/>
    <col min="8" max="8" width="16.140625" style="0" customWidth="1"/>
    <col min="9" max="9" width="12.57421875" style="0" customWidth="1"/>
    <col min="10" max="11" width="9.57421875" style="0" customWidth="1"/>
    <col min="12" max="12" width="11.8515625" style="0" customWidth="1"/>
    <col min="13" max="13" width="25.00390625" style="0" customWidth="1"/>
    <col min="14" max="15" width="10.8515625" style="0" customWidth="1"/>
    <col min="16" max="16" width="17.421875" style="0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56</v>
      </c>
      <c r="B11" s="125" t="s">
        <v>13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57</v>
      </c>
      <c r="B12" s="125" t="s">
        <v>148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 customHeight="1">
      <c r="A13" s="8" t="s">
        <v>15</v>
      </c>
      <c r="B13" s="125" t="s">
        <v>149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 customHeight="1">
      <c r="A14" s="8"/>
      <c r="B14" s="125" t="s">
        <v>150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 customHeight="1">
      <c r="A15" s="8"/>
      <c r="B15" s="125" t="s">
        <v>151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12.75" customHeight="1">
      <c r="A16" s="8"/>
      <c r="B16" s="125" t="s">
        <v>58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2.75" customHeight="1">
      <c r="A17" s="8"/>
      <c r="B17" s="125" t="s">
        <v>152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2.75">
      <c r="A18" s="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2.7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</row>
    <row r="20" spans="1:16" s="83" customFormat="1" ht="11.25">
      <c r="A20" s="116" t="s">
        <v>20</v>
      </c>
      <c r="B20" s="116" t="s">
        <v>21</v>
      </c>
      <c r="C20" s="115" t="s">
        <v>16</v>
      </c>
      <c r="D20" s="115"/>
      <c r="E20" s="115"/>
      <c r="F20" s="115"/>
      <c r="G20" s="116" t="s">
        <v>26</v>
      </c>
      <c r="H20" s="116" t="s">
        <v>27</v>
      </c>
      <c r="I20" s="53" t="s">
        <v>17</v>
      </c>
      <c r="J20" s="53"/>
      <c r="K20" s="53"/>
      <c r="L20" s="116" t="s">
        <v>18</v>
      </c>
      <c r="M20" s="115" t="s">
        <v>19</v>
      </c>
      <c r="N20" s="115"/>
      <c r="O20" s="115"/>
      <c r="P20" s="116" t="s">
        <v>31</v>
      </c>
    </row>
    <row r="21" spans="1:16" s="85" customFormat="1" ht="33.75">
      <c r="A21" s="116"/>
      <c r="B21" s="116"/>
      <c r="C21" s="52" t="s">
        <v>22</v>
      </c>
      <c r="D21" s="52" t="s">
        <v>23</v>
      </c>
      <c r="E21" s="52" t="s">
        <v>24</v>
      </c>
      <c r="F21" s="52" t="s">
        <v>25</v>
      </c>
      <c r="G21" s="116"/>
      <c r="H21" s="116"/>
      <c r="I21" s="52" t="s">
        <v>23</v>
      </c>
      <c r="J21" s="52" t="s">
        <v>24</v>
      </c>
      <c r="K21" s="52" t="s">
        <v>25</v>
      </c>
      <c r="L21" s="116"/>
      <c r="M21" s="52" t="s">
        <v>28</v>
      </c>
      <c r="N21" s="52" t="s">
        <v>29</v>
      </c>
      <c r="O21" s="52" t="s">
        <v>30</v>
      </c>
      <c r="P21" s="116"/>
    </row>
    <row r="22" spans="1:16" s="85" customFormat="1" ht="56.25">
      <c r="A22" s="86">
        <v>20044660000137</v>
      </c>
      <c r="B22" s="86" t="s">
        <v>32</v>
      </c>
      <c r="C22" s="87" t="s">
        <v>59</v>
      </c>
      <c r="D22" s="87" t="s">
        <v>60</v>
      </c>
      <c r="E22" s="93">
        <v>1</v>
      </c>
      <c r="F22" s="93">
        <v>1</v>
      </c>
      <c r="G22" s="88" t="s">
        <v>61</v>
      </c>
      <c r="H22" s="87" t="s">
        <v>62</v>
      </c>
      <c r="I22" s="87" t="s">
        <v>63</v>
      </c>
      <c r="J22" s="89">
        <v>0.2</v>
      </c>
      <c r="K22" s="89">
        <v>1</v>
      </c>
      <c r="L22" s="94" t="s">
        <v>38</v>
      </c>
      <c r="M22" s="97" t="s">
        <v>64</v>
      </c>
      <c r="N22" s="126">
        <v>20</v>
      </c>
      <c r="O22" s="87">
        <v>50000</v>
      </c>
      <c r="P22" s="87" t="s">
        <v>65</v>
      </c>
    </row>
    <row r="23" spans="1:16" s="91" customFormat="1" ht="78.75">
      <c r="A23" s="90"/>
      <c r="B23" s="90"/>
      <c r="C23" s="90"/>
      <c r="D23" s="90"/>
      <c r="E23" s="90"/>
      <c r="F23" s="90"/>
      <c r="G23" s="88" t="s">
        <v>66</v>
      </c>
      <c r="H23" s="87" t="s">
        <v>67</v>
      </c>
      <c r="I23" s="87" t="s">
        <v>68</v>
      </c>
      <c r="J23" s="87">
        <v>7000</v>
      </c>
      <c r="K23" s="87">
        <v>15000</v>
      </c>
      <c r="L23" s="94" t="s">
        <v>38</v>
      </c>
      <c r="M23" s="97"/>
      <c r="N23" s="127"/>
      <c r="O23" s="87">
        <v>20000</v>
      </c>
      <c r="P23" s="87" t="s">
        <v>65</v>
      </c>
    </row>
    <row r="24" spans="1:16" s="91" customFormat="1" ht="67.5">
      <c r="A24" s="90"/>
      <c r="B24" s="90"/>
      <c r="C24" s="90"/>
      <c r="D24" s="90"/>
      <c r="E24" s="90"/>
      <c r="F24" s="90"/>
      <c r="G24" s="88" t="s">
        <v>69</v>
      </c>
      <c r="H24" s="87" t="s">
        <v>70</v>
      </c>
      <c r="I24" s="87" t="s">
        <v>71</v>
      </c>
      <c r="J24" s="92">
        <v>14</v>
      </c>
      <c r="K24" s="92">
        <v>14</v>
      </c>
      <c r="L24" s="94" t="s">
        <v>38</v>
      </c>
      <c r="M24" s="97"/>
      <c r="N24" s="128"/>
      <c r="O24" s="87">
        <v>20000</v>
      </c>
      <c r="P24" s="87" t="s">
        <v>65</v>
      </c>
    </row>
    <row r="25" spans="1:16" s="91" customFormat="1" ht="67.5">
      <c r="A25" s="87"/>
      <c r="B25" s="87"/>
      <c r="C25" s="87"/>
      <c r="D25" s="87"/>
      <c r="E25" s="87"/>
      <c r="F25" s="87"/>
      <c r="G25" s="88" t="s">
        <v>72</v>
      </c>
      <c r="H25" s="87" t="s">
        <v>73</v>
      </c>
      <c r="I25" s="87" t="s">
        <v>74</v>
      </c>
      <c r="J25" s="92">
        <v>12</v>
      </c>
      <c r="K25" s="92">
        <v>12</v>
      </c>
      <c r="L25" s="94" t="s">
        <v>38</v>
      </c>
      <c r="M25" s="97"/>
      <c r="N25" s="95">
        <v>446</v>
      </c>
      <c r="O25" s="87">
        <v>10000</v>
      </c>
      <c r="P25" s="87" t="s">
        <v>65</v>
      </c>
    </row>
    <row r="26" spans="1:16" ht="15.75" customHeight="1">
      <c r="A26" s="21" t="s">
        <v>41</v>
      </c>
      <c r="B26" s="21"/>
      <c r="C26" s="21" t="s">
        <v>42</v>
      </c>
      <c r="D26" s="21" t="s">
        <v>42</v>
      </c>
      <c r="E26" s="21" t="s">
        <v>42</v>
      </c>
      <c r="F26" s="21" t="s">
        <v>42</v>
      </c>
      <c r="G26" s="20" t="s">
        <v>42</v>
      </c>
      <c r="H26" s="21" t="s">
        <v>42</v>
      </c>
      <c r="I26" s="21" t="s">
        <v>42</v>
      </c>
      <c r="J26" s="21" t="s">
        <v>42</v>
      </c>
      <c r="K26" s="21"/>
      <c r="L26" s="21" t="s">
        <v>42</v>
      </c>
      <c r="M26" s="96" t="s">
        <v>42</v>
      </c>
      <c r="N26" s="21" t="s">
        <v>42</v>
      </c>
      <c r="O26" s="16">
        <f>SUM(O22:O25)</f>
        <v>100000</v>
      </c>
      <c r="P26" s="21" t="s">
        <v>42</v>
      </c>
    </row>
    <row r="27" spans="1:16" ht="12.75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</row>
    <row r="32" ht="12.75">
      <c r="C32" s="17"/>
    </row>
    <row r="33" spans="2:15" ht="12.75">
      <c r="B33" s="18" t="s">
        <v>43</v>
      </c>
      <c r="M33" s="18" t="s">
        <v>44</v>
      </c>
      <c r="N33" s="18"/>
      <c r="O33" s="18"/>
    </row>
  </sheetData>
  <sheetProtection selectLockedCells="1" selectUnlockedCells="1"/>
  <mergeCells count="26">
    <mergeCell ref="B8:P8"/>
    <mergeCell ref="B9:P9"/>
    <mergeCell ref="B10:P10"/>
    <mergeCell ref="B11:P11"/>
    <mergeCell ref="B12:P12"/>
    <mergeCell ref="B13:P13"/>
    <mergeCell ref="B14:P14"/>
    <mergeCell ref="B15:P15"/>
    <mergeCell ref="B16:P16"/>
    <mergeCell ref="B17:P17"/>
    <mergeCell ref="B18:P18"/>
    <mergeCell ref="P20:P21"/>
    <mergeCell ref="G20:G21"/>
    <mergeCell ref="H20:H21"/>
    <mergeCell ref="L20:L21"/>
    <mergeCell ref="M20:O20"/>
    <mergeCell ref="N22:N24"/>
    <mergeCell ref="A1:P1"/>
    <mergeCell ref="A2:P2"/>
    <mergeCell ref="A3:P3"/>
    <mergeCell ref="A4:P4"/>
    <mergeCell ref="A6:P6"/>
    <mergeCell ref="A7:P7"/>
    <mergeCell ref="A20:A21"/>
    <mergeCell ref="B20:B21"/>
    <mergeCell ref="C20:F20"/>
  </mergeCells>
  <printOptions horizontalCentered="1" verticalCentered="1"/>
  <pageMargins left="0" right="0" top="0.5902777777777778" bottom="0.5902777777777778" header="0.5118055555555555" footer="0.5118055555555555"/>
  <pageSetup horizontalDpi="300" verticalDpi="300" orientation="landscape" paperSize="7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17.57421875" style="9" customWidth="1"/>
    <col min="2" max="2" width="16.7109375" style="9" customWidth="1"/>
    <col min="3" max="3" width="16.8515625" style="9" customWidth="1"/>
    <col min="4" max="4" width="12.28125" style="9" customWidth="1"/>
    <col min="5" max="5" width="11.00390625" style="9" customWidth="1"/>
    <col min="6" max="6" width="12.140625" style="9" customWidth="1"/>
    <col min="7" max="7" width="17.57421875" style="24" customWidth="1"/>
    <col min="8" max="8" width="15.421875" style="9" customWidth="1"/>
    <col min="9" max="9" width="12.57421875" style="9" customWidth="1"/>
    <col min="10" max="11" width="9.57421875" style="9" customWidth="1"/>
    <col min="12" max="13" width="11.8515625" style="9" customWidth="1"/>
    <col min="14" max="14" width="7.28125" style="9" customWidth="1"/>
    <col min="15" max="15" width="8.140625" style="9" customWidth="1"/>
    <col min="16" max="16" width="11.00390625" style="9" customWidth="1"/>
    <col min="17" max="16384" width="11.421875" style="9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56</v>
      </c>
      <c r="B11" s="125" t="s">
        <v>75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57</v>
      </c>
      <c r="B12" s="125" t="s">
        <v>153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27" t="s">
        <v>15</v>
      </c>
      <c r="B13" s="125" t="s">
        <v>154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8"/>
      <c r="B14" s="125" t="s">
        <v>155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8"/>
      <c r="B15" s="125" t="s">
        <v>156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2" ht="12.75">
      <c r="A16" s="8"/>
      <c r="B16" s="10"/>
    </row>
    <row r="17" spans="1:16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12.75">
      <c r="A18" s="116" t="s">
        <v>20</v>
      </c>
      <c r="B18" s="116" t="s">
        <v>21</v>
      </c>
      <c r="C18" s="115" t="s">
        <v>16</v>
      </c>
      <c r="D18" s="115"/>
      <c r="E18" s="115"/>
      <c r="F18" s="115"/>
      <c r="G18" s="116" t="s">
        <v>26</v>
      </c>
      <c r="H18" s="116" t="s">
        <v>27</v>
      </c>
      <c r="I18" s="53" t="s">
        <v>17</v>
      </c>
      <c r="J18" s="53"/>
      <c r="K18" s="53"/>
      <c r="L18" s="116" t="s">
        <v>18</v>
      </c>
      <c r="M18" s="115" t="s">
        <v>19</v>
      </c>
      <c r="N18" s="115"/>
      <c r="O18" s="115"/>
      <c r="P18" s="116" t="s">
        <v>31</v>
      </c>
    </row>
    <row r="19" spans="1:16" s="29" customFormat="1" ht="33.75">
      <c r="A19" s="116"/>
      <c r="B19" s="116"/>
      <c r="C19" s="52" t="s">
        <v>22</v>
      </c>
      <c r="D19" s="52" t="s">
        <v>23</v>
      </c>
      <c r="E19" s="52" t="s">
        <v>24</v>
      </c>
      <c r="F19" s="52" t="s">
        <v>25</v>
      </c>
      <c r="G19" s="116"/>
      <c r="H19" s="116"/>
      <c r="I19" s="52" t="s">
        <v>23</v>
      </c>
      <c r="J19" s="52" t="s">
        <v>24</v>
      </c>
      <c r="K19" s="52" t="s">
        <v>25</v>
      </c>
      <c r="L19" s="116"/>
      <c r="M19" s="52" t="s">
        <v>28</v>
      </c>
      <c r="N19" s="52" t="s">
        <v>29</v>
      </c>
      <c r="O19" s="52" t="s">
        <v>30</v>
      </c>
      <c r="P19" s="116"/>
    </row>
    <row r="20" spans="1:17" s="31" customFormat="1" ht="67.5">
      <c r="A20" s="86">
        <v>20044660000137</v>
      </c>
      <c r="B20" s="86" t="s">
        <v>32</v>
      </c>
      <c r="C20" s="86" t="s">
        <v>76</v>
      </c>
      <c r="D20" s="86" t="s">
        <v>77</v>
      </c>
      <c r="E20" s="86">
        <v>25000</v>
      </c>
      <c r="F20" s="86">
        <v>25000</v>
      </c>
      <c r="G20" s="98" t="s">
        <v>78</v>
      </c>
      <c r="H20" s="87" t="s">
        <v>79</v>
      </c>
      <c r="I20" s="87" t="s">
        <v>80</v>
      </c>
      <c r="J20" s="99">
        <v>0</v>
      </c>
      <c r="K20" s="100">
        <v>1</v>
      </c>
      <c r="L20" s="86" t="s">
        <v>38</v>
      </c>
      <c r="M20" s="101" t="s">
        <v>81</v>
      </c>
      <c r="N20" s="86" t="s">
        <v>82</v>
      </c>
      <c r="O20" s="102">
        <v>165000</v>
      </c>
      <c r="P20" s="86" t="s">
        <v>40</v>
      </c>
      <c r="Q20" s="30"/>
    </row>
    <row r="21" spans="1:17" s="31" customFormat="1" ht="33.75">
      <c r="A21" s="86"/>
      <c r="B21" s="86"/>
      <c r="C21" s="86"/>
      <c r="D21" s="86"/>
      <c r="E21" s="86"/>
      <c r="F21" s="86"/>
      <c r="G21" s="98" t="s">
        <v>83</v>
      </c>
      <c r="H21" s="86" t="s">
        <v>84</v>
      </c>
      <c r="I21" s="86" t="s">
        <v>85</v>
      </c>
      <c r="J21" s="86">
        <v>29</v>
      </c>
      <c r="K21" s="86">
        <v>29</v>
      </c>
      <c r="L21" s="86" t="s">
        <v>38</v>
      </c>
      <c r="M21" s="103"/>
      <c r="N21" s="104" t="s">
        <v>86</v>
      </c>
      <c r="O21" s="102">
        <v>100000</v>
      </c>
      <c r="P21" s="86" t="s">
        <v>40</v>
      </c>
      <c r="Q21" s="30"/>
    </row>
    <row r="22" spans="1:16" s="31" customFormat="1" ht="112.5">
      <c r="A22" s="86"/>
      <c r="B22" s="86"/>
      <c r="C22" s="86"/>
      <c r="D22" s="86"/>
      <c r="E22" s="86"/>
      <c r="F22" s="86"/>
      <c r="G22" s="98" t="s">
        <v>87</v>
      </c>
      <c r="H22" s="86" t="s">
        <v>88</v>
      </c>
      <c r="I22" s="86" t="s">
        <v>89</v>
      </c>
      <c r="J22" s="86">
        <v>3</v>
      </c>
      <c r="K22" s="86">
        <v>3</v>
      </c>
      <c r="L22" s="86" t="s">
        <v>38</v>
      </c>
      <c r="M22" s="103"/>
      <c r="N22" s="104" t="s">
        <v>86</v>
      </c>
      <c r="O22" s="102">
        <v>200000</v>
      </c>
      <c r="P22" s="86" t="s">
        <v>40</v>
      </c>
    </row>
    <row r="23" spans="1:16" s="31" customFormat="1" ht="67.5">
      <c r="A23" s="86"/>
      <c r="B23" s="86"/>
      <c r="C23" s="86"/>
      <c r="D23" s="86"/>
      <c r="E23" s="86"/>
      <c r="F23" s="86"/>
      <c r="G23" s="98" t="s">
        <v>90</v>
      </c>
      <c r="H23" s="86" t="s">
        <v>91</v>
      </c>
      <c r="I23" s="86" t="s">
        <v>92</v>
      </c>
      <c r="J23" s="86">
        <v>4</v>
      </c>
      <c r="K23" s="86">
        <v>4</v>
      </c>
      <c r="L23" s="86" t="s">
        <v>38</v>
      </c>
      <c r="M23" s="105"/>
      <c r="N23" s="104" t="s">
        <v>93</v>
      </c>
      <c r="O23" s="102">
        <v>100000</v>
      </c>
      <c r="P23" s="86" t="s">
        <v>40</v>
      </c>
    </row>
    <row r="24" spans="1:17" ht="15.75" customHeight="1">
      <c r="A24" s="32" t="s">
        <v>41</v>
      </c>
      <c r="B24" s="33"/>
      <c r="C24" s="12" t="s">
        <v>42</v>
      </c>
      <c r="D24" s="12" t="s">
        <v>42</v>
      </c>
      <c r="E24" s="12" t="s">
        <v>42</v>
      </c>
      <c r="F24" s="12" t="s">
        <v>42</v>
      </c>
      <c r="G24" s="34" t="s">
        <v>42</v>
      </c>
      <c r="H24" s="12" t="s">
        <v>42</v>
      </c>
      <c r="I24" s="12" t="s">
        <v>42</v>
      </c>
      <c r="J24" s="12" t="s">
        <v>42</v>
      </c>
      <c r="K24" s="12"/>
      <c r="L24" s="12" t="s">
        <v>42</v>
      </c>
      <c r="M24" s="35" t="s">
        <v>42</v>
      </c>
      <c r="N24" s="36" t="s">
        <v>42</v>
      </c>
      <c r="O24" s="16">
        <f>SUM(O20:O23)</f>
        <v>565000</v>
      </c>
      <c r="P24" s="12" t="s">
        <v>42</v>
      </c>
      <c r="Q24" s="37"/>
    </row>
    <row r="27" ht="12.75">
      <c r="C27" s="38"/>
    </row>
    <row r="28" spans="2:15" ht="12.75">
      <c r="B28" s="18" t="s">
        <v>43</v>
      </c>
      <c r="M28" s="18" t="s">
        <v>44</v>
      </c>
      <c r="N28" s="18"/>
      <c r="O28" s="18"/>
    </row>
  </sheetData>
  <sheetProtection selectLockedCells="1" selectUnlockedCells="1"/>
  <mergeCells count="22">
    <mergeCell ref="B14:P14"/>
    <mergeCell ref="B15:P15"/>
    <mergeCell ref="A18:A19"/>
    <mergeCell ref="B18:B19"/>
    <mergeCell ref="C18:F18"/>
    <mergeCell ref="G18:G19"/>
    <mergeCell ref="H18:H19"/>
    <mergeCell ref="L18:L19"/>
    <mergeCell ref="M18:O18"/>
    <mergeCell ref="P18:P19"/>
    <mergeCell ref="B12:P12"/>
    <mergeCell ref="B13:P13"/>
    <mergeCell ref="A6:P6"/>
    <mergeCell ref="A7:P7"/>
    <mergeCell ref="B8:P8"/>
    <mergeCell ref="B9:P9"/>
    <mergeCell ref="A1:P1"/>
    <mergeCell ref="A2:P2"/>
    <mergeCell ref="A3:P3"/>
    <mergeCell ref="A4:P4"/>
    <mergeCell ref="B10:P10"/>
    <mergeCell ref="B11:P11"/>
  </mergeCells>
  <printOptions horizontalCentered="1" verticalCentered="1"/>
  <pageMargins left="0" right="0" top="0.3" bottom="0.5902777777777778" header="0.5118055555555555" footer="0.5118055555555555"/>
  <pageSetup horizontalDpi="300" verticalDpi="300" orientation="landscape" paperSize="75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19.7109375" style="9" customWidth="1"/>
    <col min="2" max="2" width="16.7109375" style="9" customWidth="1"/>
    <col min="3" max="3" width="16.8515625" style="9" customWidth="1"/>
    <col min="4" max="4" width="12.28125" style="9" customWidth="1"/>
    <col min="5" max="5" width="11.00390625" style="9" customWidth="1"/>
    <col min="6" max="6" width="12.140625" style="9" customWidth="1"/>
    <col min="7" max="7" width="18.7109375" style="24" customWidth="1"/>
    <col min="8" max="8" width="14.8515625" style="9" customWidth="1"/>
    <col min="9" max="9" width="12.57421875" style="9" customWidth="1"/>
    <col min="10" max="11" width="9.57421875" style="9" customWidth="1"/>
    <col min="12" max="12" width="11.140625" style="9" customWidth="1"/>
    <col min="13" max="13" width="14.140625" style="9" customWidth="1"/>
    <col min="14" max="14" width="12.8515625" style="9" customWidth="1"/>
    <col min="15" max="15" width="10.8515625" style="9" customWidth="1"/>
    <col min="16" max="16" width="11.7109375" style="9" customWidth="1"/>
    <col min="17" max="16384" width="11.421875" style="9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56</v>
      </c>
      <c r="B11" s="125" t="s">
        <v>75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57</v>
      </c>
      <c r="B12" s="125" t="s">
        <v>153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27" t="s">
        <v>15</v>
      </c>
      <c r="B13" s="125" t="s">
        <v>157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2" ht="12.75">
      <c r="A14" s="8"/>
      <c r="B14" s="106"/>
    </row>
    <row r="15" spans="1:16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38.25" customHeight="1">
      <c r="A16" s="116" t="s">
        <v>20</v>
      </c>
      <c r="B16" s="116" t="s">
        <v>21</v>
      </c>
      <c r="C16" s="115" t="s">
        <v>16</v>
      </c>
      <c r="D16" s="115"/>
      <c r="E16" s="115"/>
      <c r="F16" s="115"/>
      <c r="G16" s="116" t="s">
        <v>26</v>
      </c>
      <c r="H16" s="116" t="s">
        <v>27</v>
      </c>
      <c r="I16" s="53" t="s">
        <v>17</v>
      </c>
      <c r="J16" s="53"/>
      <c r="K16" s="53"/>
      <c r="L16" s="116" t="s">
        <v>18</v>
      </c>
      <c r="M16" s="115" t="s">
        <v>19</v>
      </c>
      <c r="N16" s="115"/>
      <c r="O16" s="115"/>
      <c r="P16" s="116" t="s">
        <v>31</v>
      </c>
    </row>
    <row r="17" spans="1:16" s="29" customFormat="1" ht="46.5" customHeight="1">
      <c r="A17" s="116"/>
      <c r="B17" s="116"/>
      <c r="C17" s="52" t="s">
        <v>22</v>
      </c>
      <c r="D17" s="52" t="s">
        <v>23</v>
      </c>
      <c r="E17" s="52" t="s">
        <v>24</v>
      </c>
      <c r="F17" s="52" t="s">
        <v>25</v>
      </c>
      <c r="G17" s="116"/>
      <c r="H17" s="116"/>
      <c r="I17" s="52" t="s">
        <v>23</v>
      </c>
      <c r="J17" s="52" t="s">
        <v>24</v>
      </c>
      <c r="K17" s="52" t="s">
        <v>25</v>
      </c>
      <c r="L17" s="116"/>
      <c r="M17" s="52" t="s">
        <v>28</v>
      </c>
      <c r="N17" s="52" t="s">
        <v>29</v>
      </c>
      <c r="O17" s="52" t="s">
        <v>30</v>
      </c>
      <c r="P17" s="116"/>
    </row>
    <row r="18" spans="1:17" s="91" customFormat="1" ht="96.75" customHeight="1">
      <c r="A18" s="86">
        <v>20044660000137</v>
      </c>
      <c r="B18" s="86" t="s">
        <v>32</v>
      </c>
      <c r="C18" s="86" t="s">
        <v>76</v>
      </c>
      <c r="D18" s="86" t="s">
        <v>77</v>
      </c>
      <c r="E18" s="86">
        <v>25000</v>
      </c>
      <c r="F18" s="86">
        <v>25000</v>
      </c>
      <c r="G18" s="98" t="s">
        <v>94</v>
      </c>
      <c r="H18" s="87" t="s">
        <v>95</v>
      </c>
      <c r="I18" s="87" t="s">
        <v>51</v>
      </c>
      <c r="J18" s="99">
        <v>3</v>
      </c>
      <c r="K18" s="99">
        <v>6</v>
      </c>
      <c r="L18" s="86" t="s">
        <v>38</v>
      </c>
      <c r="M18" s="86" t="s">
        <v>96</v>
      </c>
      <c r="N18" s="107" t="s">
        <v>97</v>
      </c>
      <c r="O18" s="107">
        <v>40000</v>
      </c>
      <c r="P18" s="86" t="s">
        <v>98</v>
      </c>
      <c r="Q18" s="108"/>
    </row>
    <row r="19" spans="1:17" ht="15.75" customHeight="1">
      <c r="A19" s="32" t="s">
        <v>41</v>
      </c>
      <c r="B19" s="33"/>
      <c r="C19" s="12" t="s">
        <v>42</v>
      </c>
      <c r="D19" s="12" t="s">
        <v>42</v>
      </c>
      <c r="E19" s="12" t="s">
        <v>42</v>
      </c>
      <c r="F19" s="12" t="s">
        <v>42</v>
      </c>
      <c r="G19" s="34" t="s">
        <v>42</v>
      </c>
      <c r="H19" s="12" t="s">
        <v>42</v>
      </c>
      <c r="I19" s="12" t="s">
        <v>42</v>
      </c>
      <c r="J19" s="12" t="s">
        <v>42</v>
      </c>
      <c r="K19" s="12"/>
      <c r="L19" s="12" t="s">
        <v>42</v>
      </c>
      <c r="M19" s="35" t="s">
        <v>42</v>
      </c>
      <c r="N19" s="35" t="s">
        <v>42</v>
      </c>
      <c r="O19" s="109">
        <f>SUM(O18:O18)</f>
        <v>40000</v>
      </c>
      <c r="P19" s="12" t="s">
        <v>42</v>
      </c>
      <c r="Q19" s="37"/>
    </row>
    <row r="22" ht="12.75">
      <c r="C22" s="38"/>
    </row>
    <row r="23" spans="2:15" ht="12.75">
      <c r="B23" s="18" t="s">
        <v>43</v>
      </c>
      <c r="M23" s="18" t="s">
        <v>44</v>
      </c>
      <c r="N23" s="18"/>
      <c r="O23" s="18"/>
    </row>
  </sheetData>
  <sheetProtection selectLockedCells="1" selectUnlockedCells="1"/>
  <mergeCells count="20">
    <mergeCell ref="H16:H17"/>
    <mergeCell ref="L16:L17"/>
    <mergeCell ref="M16:O16"/>
    <mergeCell ref="P16:P17"/>
    <mergeCell ref="A16:A17"/>
    <mergeCell ref="B16:B17"/>
    <mergeCell ref="C16:F16"/>
    <mergeCell ref="G16:G17"/>
    <mergeCell ref="B13:P13"/>
    <mergeCell ref="B12:P12"/>
    <mergeCell ref="A6:P6"/>
    <mergeCell ref="A7:P7"/>
    <mergeCell ref="B8:P8"/>
    <mergeCell ref="B9:P9"/>
    <mergeCell ref="A1:P1"/>
    <mergeCell ref="A2:P2"/>
    <mergeCell ref="A3:P3"/>
    <mergeCell ref="A4:P4"/>
    <mergeCell ref="B10:P10"/>
    <mergeCell ref="B11:P11"/>
  </mergeCells>
  <printOptions horizontalCentered="1" verticalCentered="1"/>
  <pageMargins left="0" right="0" top="0.3" bottom="0.5902777777777778" header="0.5118055555555555" footer="0.5118055555555555"/>
  <pageSetup horizontalDpi="300" verticalDpi="300" orientation="landscape" paperSize="75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19.28125" style="9" bestFit="1" customWidth="1"/>
    <col min="2" max="2" width="16.7109375" style="9" customWidth="1"/>
    <col min="3" max="3" width="16.8515625" style="9" customWidth="1"/>
    <col min="4" max="4" width="12.28125" style="9" customWidth="1"/>
    <col min="5" max="5" width="11.00390625" style="9" customWidth="1"/>
    <col min="6" max="6" width="12.140625" style="9" customWidth="1"/>
    <col min="7" max="7" width="33.00390625" style="24" customWidth="1"/>
    <col min="8" max="8" width="19.57421875" style="9" customWidth="1"/>
    <col min="9" max="9" width="12.57421875" style="9" customWidth="1"/>
    <col min="10" max="11" width="9.57421875" style="9" customWidth="1"/>
    <col min="12" max="12" width="11.8515625" style="9" customWidth="1"/>
    <col min="13" max="13" width="24.7109375" style="9" customWidth="1"/>
    <col min="14" max="14" width="12.8515625" style="9" customWidth="1"/>
    <col min="15" max="15" width="10.8515625" style="9" customWidth="1"/>
    <col min="16" max="16" width="17.421875" style="9" customWidth="1"/>
    <col min="17" max="16384" width="11.421875" style="9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56</v>
      </c>
      <c r="B11" s="125" t="s">
        <v>75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57</v>
      </c>
      <c r="B12" s="125" t="s">
        <v>153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8" t="s">
        <v>15</v>
      </c>
      <c r="B13" s="125" t="s">
        <v>158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8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</row>
    <row r="16" spans="1:16" ht="12.75">
      <c r="A16" s="116" t="s">
        <v>20</v>
      </c>
      <c r="B16" s="116" t="s">
        <v>21</v>
      </c>
      <c r="C16" s="115" t="s">
        <v>16</v>
      </c>
      <c r="D16" s="115"/>
      <c r="E16" s="115"/>
      <c r="F16" s="115"/>
      <c r="G16" s="116" t="s">
        <v>26</v>
      </c>
      <c r="H16" s="116" t="s">
        <v>27</v>
      </c>
      <c r="I16" s="53" t="s">
        <v>17</v>
      </c>
      <c r="J16" s="53"/>
      <c r="K16" s="53"/>
      <c r="L16" s="116" t="s">
        <v>18</v>
      </c>
      <c r="M16" s="115" t="s">
        <v>19</v>
      </c>
      <c r="N16" s="115"/>
      <c r="O16" s="115"/>
      <c r="P16" s="116" t="s">
        <v>31</v>
      </c>
    </row>
    <row r="17" spans="1:16" s="29" customFormat="1" ht="33.75">
      <c r="A17" s="116"/>
      <c r="B17" s="116"/>
      <c r="C17" s="52" t="s">
        <v>22</v>
      </c>
      <c r="D17" s="52" t="s">
        <v>23</v>
      </c>
      <c r="E17" s="52" t="s">
        <v>24</v>
      </c>
      <c r="F17" s="52" t="s">
        <v>25</v>
      </c>
      <c r="G17" s="116"/>
      <c r="H17" s="116"/>
      <c r="I17" s="52" t="s">
        <v>23</v>
      </c>
      <c r="J17" s="52" t="s">
        <v>24</v>
      </c>
      <c r="K17" s="52" t="s">
        <v>25</v>
      </c>
      <c r="L17" s="116"/>
      <c r="M17" s="52" t="s">
        <v>28</v>
      </c>
      <c r="N17" s="52" t="s">
        <v>29</v>
      </c>
      <c r="O17" s="52" t="s">
        <v>30</v>
      </c>
      <c r="P17" s="116"/>
    </row>
    <row r="18" spans="1:17" s="91" customFormat="1" ht="56.25">
      <c r="A18" s="86">
        <v>20044660000137</v>
      </c>
      <c r="B18" s="86" t="s">
        <v>32</v>
      </c>
      <c r="C18" s="86" t="s">
        <v>99</v>
      </c>
      <c r="D18" s="86" t="s">
        <v>100</v>
      </c>
      <c r="E18" s="111">
        <v>0.5</v>
      </c>
      <c r="F18" s="111">
        <v>0.5</v>
      </c>
      <c r="G18" s="98" t="s">
        <v>101</v>
      </c>
      <c r="H18" s="86" t="s">
        <v>102</v>
      </c>
      <c r="I18" s="86" t="s">
        <v>103</v>
      </c>
      <c r="J18" s="86">
        <v>7</v>
      </c>
      <c r="K18" s="86">
        <v>7</v>
      </c>
      <c r="L18" s="86" t="s">
        <v>38</v>
      </c>
      <c r="M18" s="129" t="s">
        <v>104</v>
      </c>
      <c r="N18" s="110"/>
      <c r="O18" s="107">
        <v>60000</v>
      </c>
      <c r="P18" s="86" t="s">
        <v>40</v>
      </c>
      <c r="Q18" s="108" t="e">
        <f>+O18+O19+O20+#REF!+#REF!+#REF!</f>
        <v>#REF!</v>
      </c>
    </row>
    <row r="19" spans="1:16" s="91" customFormat="1" ht="45">
      <c r="A19" s="86"/>
      <c r="B19" s="86"/>
      <c r="C19" s="86"/>
      <c r="D19" s="86"/>
      <c r="E19" s="111"/>
      <c r="F19" s="111"/>
      <c r="G19" s="98" t="s">
        <v>105</v>
      </c>
      <c r="H19" s="86" t="s">
        <v>106</v>
      </c>
      <c r="I19" s="86" t="s">
        <v>107</v>
      </c>
      <c r="J19" s="86">
        <v>600</v>
      </c>
      <c r="K19" s="86">
        <v>750</v>
      </c>
      <c r="L19" s="86" t="s">
        <v>38</v>
      </c>
      <c r="M19" s="129"/>
      <c r="N19" s="84" t="s">
        <v>108</v>
      </c>
      <c r="O19" s="107">
        <v>200000</v>
      </c>
      <c r="P19" s="86" t="s">
        <v>40</v>
      </c>
    </row>
    <row r="20" spans="1:16" s="91" customFormat="1" ht="33.75">
      <c r="A20" s="86"/>
      <c r="B20" s="86"/>
      <c r="C20" s="86"/>
      <c r="D20" s="86"/>
      <c r="E20" s="111"/>
      <c r="F20" s="111"/>
      <c r="G20" s="98" t="s">
        <v>109</v>
      </c>
      <c r="H20" s="86" t="s">
        <v>110</v>
      </c>
      <c r="I20" s="86" t="s">
        <v>111</v>
      </c>
      <c r="J20" s="86">
        <v>400</v>
      </c>
      <c r="K20" s="86">
        <v>500</v>
      </c>
      <c r="L20" s="86" t="s">
        <v>38</v>
      </c>
      <c r="M20" s="129"/>
      <c r="N20" s="84">
        <v>446</v>
      </c>
      <c r="O20" s="107">
        <v>200000</v>
      </c>
      <c r="P20" s="86" t="s">
        <v>40</v>
      </c>
    </row>
    <row r="21" spans="1:17" ht="15.75" customHeight="1">
      <c r="A21" s="32" t="s">
        <v>41</v>
      </c>
      <c r="B21" s="33"/>
      <c r="C21" s="12" t="s">
        <v>42</v>
      </c>
      <c r="D21" s="12" t="s">
        <v>42</v>
      </c>
      <c r="E21" s="12" t="s">
        <v>42</v>
      </c>
      <c r="F21" s="12" t="s">
        <v>42</v>
      </c>
      <c r="G21" s="34" t="s">
        <v>42</v>
      </c>
      <c r="H21" s="12" t="s">
        <v>42</v>
      </c>
      <c r="I21" s="12" t="s">
        <v>42</v>
      </c>
      <c r="J21" s="12" t="s">
        <v>42</v>
      </c>
      <c r="K21" s="12"/>
      <c r="L21" s="12" t="s">
        <v>42</v>
      </c>
      <c r="M21" s="35" t="s">
        <v>42</v>
      </c>
      <c r="N21" s="40" t="s">
        <v>42</v>
      </c>
      <c r="O21" s="16">
        <f>SUM(O18:O20)</f>
        <v>460000</v>
      </c>
      <c r="P21" s="28" t="s">
        <v>42</v>
      </c>
      <c r="Q21" s="37"/>
    </row>
    <row r="22" ht="12.75">
      <c r="O22" s="41"/>
    </row>
    <row r="24" ht="12.75">
      <c r="C24" s="38"/>
    </row>
    <row r="25" spans="2:15" ht="12.75">
      <c r="B25" s="18" t="s">
        <v>43</v>
      </c>
      <c r="M25" s="18" t="s">
        <v>44</v>
      </c>
      <c r="N25" s="18"/>
      <c r="O25" s="18"/>
    </row>
  </sheetData>
  <sheetProtection selectLockedCells="1" selectUnlockedCells="1"/>
  <mergeCells count="22">
    <mergeCell ref="G16:G17"/>
    <mergeCell ref="H16:H17"/>
    <mergeCell ref="A7:P7"/>
    <mergeCell ref="A16:A17"/>
    <mergeCell ref="P16:P17"/>
    <mergeCell ref="B8:P8"/>
    <mergeCell ref="B9:P9"/>
    <mergeCell ref="B10:P10"/>
    <mergeCell ref="B11:P11"/>
    <mergeCell ref="B12:P12"/>
    <mergeCell ref="B13:P13"/>
    <mergeCell ref="B14:P14"/>
    <mergeCell ref="B16:B17"/>
    <mergeCell ref="C16:F16"/>
    <mergeCell ref="L16:L17"/>
    <mergeCell ref="M16:O16"/>
    <mergeCell ref="M18:M20"/>
    <mergeCell ref="A1:P1"/>
    <mergeCell ref="A2:P2"/>
    <mergeCell ref="A3:P3"/>
    <mergeCell ref="A4:P4"/>
    <mergeCell ref="A6:P6"/>
  </mergeCells>
  <printOptions horizontalCentered="1" verticalCentered="1"/>
  <pageMargins left="0" right="0" top="0.3" bottom="0.5902777777777778" header="0.5118055555555555" footer="0.5118055555555555"/>
  <pageSetup horizontalDpi="300" verticalDpi="300" orientation="landscape" paperSize="75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A1" sqref="A1:P1"/>
    </sheetView>
  </sheetViews>
  <sheetFormatPr defaultColWidth="10.7109375" defaultRowHeight="12.75"/>
  <cols>
    <col min="1" max="1" width="21.4218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421875" style="0" customWidth="1"/>
    <col min="6" max="6" width="12.140625" style="0" customWidth="1"/>
    <col min="7" max="7" width="22.7109375" style="19" customWidth="1"/>
    <col min="8" max="8" width="16.7109375" style="0" customWidth="1"/>
    <col min="9" max="9" width="12.57421875" style="0" customWidth="1"/>
    <col min="10" max="11" width="9.57421875" style="0" customWidth="1"/>
    <col min="12" max="12" width="11.8515625" style="0" customWidth="1"/>
    <col min="13" max="13" width="24.7109375" style="0" customWidth="1"/>
    <col min="14" max="15" width="10.8515625" style="0" customWidth="1"/>
    <col min="16" max="16" width="17.421875" style="0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8" t="s">
        <v>56</v>
      </c>
      <c r="B11" s="125" t="s">
        <v>75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8" t="s">
        <v>57</v>
      </c>
      <c r="B12" s="125" t="s">
        <v>159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8" t="s">
        <v>15</v>
      </c>
      <c r="B13" s="125" t="s">
        <v>160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8"/>
      <c r="B14" s="125" t="s">
        <v>118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8"/>
      <c r="B15" s="125" t="s">
        <v>161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ht="12.75">
      <c r="A16" s="8"/>
    </row>
    <row r="17" spans="1:16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38.25" customHeight="1">
      <c r="A18" s="116" t="s">
        <v>20</v>
      </c>
      <c r="B18" s="116" t="s">
        <v>21</v>
      </c>
      <c r="C18" s="115" t="s">
        <v>16</v>
      </c>
      <c r="D18" s="115"/>
      <c r="E18" s="115"/>
      <c r="F18" s="115"/>
      <c r="G18" s="116" t="s">
        <v>26</v>
      </c>
      <c r="H18" s="116" t="s">
        <v>27</v>
      </c>
      <c r="I18" s="53" t="s">
        <v>17</v>
      </c>
      <c r="J18" s="53"/>
      <c r="K18" s="53"/>
      <c r="L18" s="116" t="s">
        <v>18</v>
      </c>
      <c r="M18" s="115" t="s">
        <v>19</v>
      </c>
      <c r="N18" s="115"/>
      <c r="O18" s="115"/>
      <c r="P18" s="116" t="s">
        <v>31</v>
      </c>
    </row>
    <row r="19" spans="1:16" s="13" customFormat="1" ht="46.5" customHeight="1">
      <c r="A19" s="116"/>
      <c r="B19" s="116"/>
      <c r="C19" s="52" t="s">
        <v>22</v>
      </c>
      <c r="D19" s="52" t="s">
        <v>23</v>
      </c>
      <c r="E19" s="52" t="s">
        <v>24</v>
      </c>
      <c r="F19" s="52" t="s">
        <v>25</v>
      </c>
      <c r="G19" s="116"/>
      <c r="H19" s="116"/>
      <c r="I19" s="52" t="s">
        <v>23</v>
      </c>
      <c r="J19" s="52" t="s">
        <v>24</v>
      </c>
      <c r="K19" s="52" t="s">
        <v>25</v>
      </c>
      <c r="L19" s="116"/>
      <c r="M19" s="52" t="s">
        <v>28</v>
      </c>
      <c r="N19" s="52" t="s">
        <v>29</v>
      </c>
      <c r="O19" s="52" t="s">
        <v>30</v>
      </c>
      <c r="P19" s="116"/>
    </row>
    <row r="20" spans="1:16" s="15" customFormat="1" ht="80.25" customHeight="1">
      <c r="A20" s="86">
        <v>20044660000137</v>
      </c>
      <c r="B20" s="86" t="s">
        <v>32</v>
      </c>
      <c r="C20" s="84" t="s">
        <v>112</v>
      </c>
      <c r="D20" s="84"/>
      <c r="E20" s="84">
        <v>0</v>
      </c>
      <c r="F20" s="84">
        <v>0</v>
      </c>
      <c r="G20" s="112" t="s">
        <v>113</v>
      </c>
      <c r="H20" s="84" t="s">
        <v>114</v>
      </c>
      <c r="I20" s="84" t="s">
        <v>115</v>
      </c>
      <c r="J20" s="84">
        <v>3</v>
      </c>
      <c r="K20" s="84">
        <v>6</v>
      </c>
      <c r="L20" s="86" t="s">
        <v>38</v>
      </c>
      <c r="M20" s="130" t="s">
        <v>116</v>
      </c>
      <c r="N20" s="130">
        <v>20</v>
      </c>
      <c r="O20" s="111">
        <v>80000</v>
      </c>
      <c r="P20" s="84" t="s">
        <v>117</v>
      </c>
    </row>
    <row r="21" spans="1:16" s="15" customFormat="1" ht="80.25" customHeight="1">
      <c r="A21" s="84"/>
      <c r="B21" s="84"/>
      <c r="C21" s="84"/>
      <c r="D21" s="84"/>
      <c r="E21" s="84"/>
      <c r="F21" s="84"/>
      <c r="G21" s="112" t="s">
        <v>118</v>
      </c>
      <c r="H21" s="84" t="s">
        <v>119</v>
      </c>
      <c r="I21" s="84" t="s">
        <v>120</v>
      </c>
      <c r="J21" s="84">
        <v>1</v>
      </c>
      <c r="K21" s="84">
        <v>1</v>
      </c>
      <c r="L21" s="86" t="s">
        <v>38</v>
      </c>
      <c r="M21" s="130"/>
      <c r="N21" s="130"/>
      <c r="O21" s="111">
        <v>80000</v>
      </c>
      <c r="P21" s="84" t="s">
        <v>117</v>
      </c>
    </row>
    <row r="22" spans="1:16" s="15" customFormat="1" ht="36" customHeight="1">
      <c r="A22" s="84"/>
      <c r="B22" s="84"/>
      <c r="C22" s="84"/>
      <c r="D22" s="84"/>
      <c r="E22" s="84"/>
      <c r="F22" s="84"/>
      <c r="G22" s="112"/>
      <c r="H22" s="84"/>
      <c r="I22" s="84"/>
      <c r="J22" s="84"/>
      <c r="K22" s="84"/>
      <c r="L22" s="84"/>
      <c r="M22" s="84"/>
      <c r="N22" s="84"/>
      <c r="O22" s="84"/>
      <c r="P22" s="84"/>
    </row>
    <row r="23" spans="1:16" ht="15.75" customHeight="1">
      <c r="A23" s="32" t="s">
        <v>41</v>
      </c>
      <c r="B23" s="39"/>
      <c r="C23" s="12" t="s">
        <v>42</v>
      </c>
      <c r="D23" s="12" t="s">
        <v>42</v>
      </c>
      <c r="E23" s="12" t="s">
        <v>42</v>
      </c>
      <c r="F23" s="12" t="s">
        <v>42</v>
      </c>
      <c r="G23" s="34" t="s">
        <v>42</v>
      </c>
      <c r="H23" s="12" t="s">
        <v>42</v>
      </c>
      <c r="I23" s="12" t="s">
        <v>42</v>
      </c>
      <c r="J23" s="12" t="s">
        <v>42</v>
      </c>
      <c r="K23" s="12"/>
      <c r="L23" s="12" t="s">
        <v>42</v>
      </c>
      <c r="M23" s="35" t="s">
        <v>42</v>
      </c>
      <c r="N23" s="35" t="s">
        <v>42</v>
      </c>
      <c r="O23" s="42">
        <f>SUM(O20:O21)</f>
        <v>160000</v>
      </c>
      <c r="P23" s="12" t="s">
        <v>42</v>
      </c>
    </row>
    <row r="29" ht="12.75">
      <c r="C29" s="17"/>
    </row>
    <row r="30" spans="2:15" ht="12.75">
      <c r="B30" s="18" t="s">
        <v>43</v>
      </c>
      <c r="M30" s="18" t="s">
        <v>44</v>
      </c>
      <c r="N30" s="18"/>
      <c r="O30" s="18"/>
    </row>
  </sheetData>
  <sheetProtection selectLockedCells="1" selectUnlockedCells="1"/>
  <mergeCells count="24">
    <mergeCell ref="B14:P14"/>
    <mergeCell ref="B15:P15"/>
    <mergeCell ref="B8:P8"/>
    <mergeCell ref="B9:P9"/>
    <mergeCell ref="B10:P10"/>
    <mergeCell ref="B11:P11"/>
    <mergeCell ref="B12:P12"/>
    <mergeCell ref="B13:P13"/>
    <mergeCell ref="H18:H19"/>
    <mergeCell ref="L18:L19"/>
    <mergeCell ref="M20:M21"/>
    <mergeCell ref="N20:N21"/>
    <mergeCell ref="M18:O18"/>
    <mergeCell ref="P18:P19"/>
    <mergeCell ref="A18:A19"/>
    <mergeCell ref="B18:B19"/>
    <mergeCell ref="A1:P1"/>
    <mergeCell ref="A2:P2"/>
    <mergeCell ref="A3:P3"/>
    <mergeCell ref="A4:P4"/>
    <mergeCell ref="A6:P6"/>
    <mergeCell ref="A7:P7"/>
    <mergeCell ref="C18:F18"/>
    <mergeCell ref="G18:G19"/>
  </mergeCells>
  <printOptions horizontalCentered="1" verticalCentered="1"/>
  <pageMargins left="0" right="0" top="0.5902777777777778" bottom="0.5902777777777778" header="0.5118055555555555" footer="0.5118055555555555"/>
  <pageSetup horizontalDpi="300" verticalDpi="300" orientation="landscape" paperSize="75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selection activeCell="A1" sqref="A1:P29"/>
    </sheetView>
  </sheetViews>
  <sheetFormatPr defaultColWidth="10.7109375" defaultRowHeight="12.75"/>
  <cols>
    <col min="1" max="1" width="20.7109375" style="0" customWidth="1"/>
    <col min="2" max="2" width="16.7109375" style="0" customWidth="1"/>
    <col min="3" max="3" width="16.8515625" style="0" customWidth="1"/>
    <col min="4" max="4" width="15.140625" style="0" customWidth="1"/>
    <col min="5" max="5" width="11.421875" style="0" customWidth="1"/>
    <col min="6" max="6" width="12.140625" style="0" customWidth="1"/>
    <col min="7" max="7" width="16.00390625" style="0" customWidth="1"/>
    <col min="8" max="8" width="16.7109375" style="0" customWidth="1"/>
    <col min="9" max="9" width="15.140625" style="0" customWidth="1"/>
    <col min="10" max="11" width="9.57421875" style="0" customWidth="1"/>
    <col min="12" max="12" width="11.8515625" style="0" customWidth="1"/>
    <col min="13" max="13" width="20.57421875" style="0" customWidth="1"/>
    <col min="14" max="15" width="10.8515625" style="0" customWidth="1"/>
    <col min="16" max="16" width="17.421875" style="0" customWidth="1"/>
  </cols>
  <sheetData>
    <row r="1" spans="1:16" s="1" customFormat="1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s="1" customFormat="1" ht="12.7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1" customFormat="1" ht="12.75">
      <c r="A4" s="117"/>
      <c r="B4" s="118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1" customFormat="1" ht="12.75">
      <c r="A5" s="57" t="s">
        <v>3</v>
      </c>
      <c r="B5" s="5"/>
      <c r="C5" s="5"/>
      <c r="D5" s="5"/>
      <c r="E5" s="78"/>
      <c r="F5" s="78"/>
      <c r="G5" s="6"/>
      <c r="H5" s="7" t="s">
        <v>4</v>
      </c>
      <c r="I5" s="7"/>
      <c r="J5" s="7"/>
      <c r="K5" s="7"/>
      <c r="L5" s="7"/>
      <c r="M5" s="7"/>
      <c r="N5" s="7"/>
      <c r="O5" s="7"/>
      <c r="P5" s="6"/>
    </row>
    <row r="6" spans="1:16" s="1" customFormat="1" ht="15.75" customHeight="1">
      <c r="A6" s="117" t="s">
        <v>45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s="1" customFormat="1" ht="12.75">
      <c r="A7" s="117" t="s">
        <v>143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8" t="s">
        <v>55</v>
      </c>
      <c r="B8" s="125" t="s">
        <v>121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>
      <c r="A9" s="8" t="s">
        <v>9</v>
      </c>
      <c r="B9" s="125" t="s">
        <v>122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8" t="s">
        <v>11</v>
      </c>
      <c r="B10" s="125" t="s">
        <v>162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2.75">
      <c r="A11" s="43" t="s">
        <v>123</v>
      </c>
      <c r="B11" s="125" t="s">
        <v>124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45"/>
      <c r="B12" s="125" t="s">
        <v>125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ht="12.75">
      <c r="A13" s="8" t="s">
        <v>57</v>
      </c>
      <c r="B13" s="125" t="s">
        <v>163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ht="12.75">
      <c r="A14" s="44" t="s">
        <v>15</v>
      </c>
      <c r="B14" s="125" t="s">
        <v>164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>
      <c r="A15" s="44"/>
      <c r="B15" s="125" t="s">
        <v>165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3" ht="12.75">
      <c r="A16" s="46"/>
      <c r="B16" s="4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8"/>
    </row>
    <row r="17" spans="1:16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12.75">
      <c r="A18" s="116" t="s">
        <v>20</v>
      </c>
      <c r="B18" s="116" t="s">
        <v>21</v>
      </c>
      <c r="C18" s="115" t="s">
        <v>16</v>
      </c>
      <c r="D18" s="115"/>
      <c r="E18" s="115"/>
      <c r="F18" s="115"/>
      <c r="G18" s="116" t="s">
        <v>26</v>
      </c>
      <c r="H18" s="116" t="s">
        <v>27</v>
      </c>
      <c r="I18" s="53" t="s">
        <v>17</v>
      </c>
      <c r="J18" s="53"/>
      <c r="K18" s="53"/>
      <c r="L18" s="116" t="s">
        <v>18</v>
      </c>
      <c r="M18" s="115" t="s">
        <v>19</v>
      </c>
      <c r="N18" s="115"/>
      <c r="O18" s="115"/>
      <c r="P18" s="116" t="s">
        <v>31</v>
      </c>
    </row>
    <row r="19" spans="1:16" s="13" customFormat="1" ht="33.75">
      <c r="A19" s="116"/>
      <c r="B19" s="116"/>
      <c r="C19" s="52" t="s">
        <v>22</v>
      </c>
      <c r="D19" s="52" t="s">
        <v>23</v>
      </c>
      <c r="E19" s="52" t="s">
        <v>24</v>
      </c>
      <c r="F19" s="52" t="s">
        <v>25</v>
      </c>
      <c r="G19" s="116"/>
      <c r="H19" s="116"/>
      <c r="I19" s="52" t="s">
        <v>23</v>
      </c>
      <c r="J19" s="52" t="s">
        <v>24</v>
      </c>
      <c r="K19" s="52" t="s">
        <v>25</v>
      </c>
      <c r="L19" s="116"/>
      <c r="M19" s="52" t="s">
        <v>28</v>
      </c>
      <c r="N19" s="52" t="s">
        <v>29</v>
      </c>
      <c r="O19" s="52" t="s">
        <v>30</v>
      </c>
      <c r="P19" s="116"/>
    </row>
    <row r="20" spans="1:16" s="49" customFormat="1" ht="78.75">
      <c r="A20" s="113">
        <v>2005660000059</v>
      </c>
      <c r="B20" s="84" t="s">
        <v>126</v>
      </c>
      <c r="C20" s="84" t="s">
        <v>127</v>
      </c>
      <c r="D20" s="84" t="s">
        <v>128</v>
      </c>
      <c r="E20" s="84">
        <v>10</v>
      </c>
      <c r="F20" s="84">
        <v>10</v>
      </c>
      <c r="G20" s="112" t="s">
        <v>129</v>
      </c>
      <c r="H20" s="84" t="s">
        <v>130</v>
      </c>
      <c r="I20" s="84" t="s">
        <v>131</v>
      </c>
      <c r="J20" s="84">
        <v>10</v>
      </c>
      <c r="K20" s="84">
        <v>10</v>
      </c>
      <c r="L20" s="86" t="s">
        <v>38</v>
      </c>
      <c r="M20" s="131" t="s">
        <v>132</v>
      </c>
      <c r="N20" s="131" t="s">
        <v>133</v>
      </c>
      <c r="O20" s="114">
        <v>100000</v>
      </c>
      <c r="P20" s="84" t="s">
        <v>134</v>
      </c>
    </row>
    <row r="21" spans="1:16" s="49" customFormat="1" ht="33.75">
      <c r="A21" s="113"/>
      <c r="B21" s="84"/>
      <c r="C21" s="84" t="s">
        <v>135</v>
      </c>
      <c r="D21" s="84" t="s">
        <v>136</v>
      </c>
      <c r="E21" s="84">
        <v>5</v>
      </c>
      <c r="F21" s="84">
        <v>5</v>
      </c>
      <c r="G21" s="112" t="s">
        <v>137</v>
      </c>
      <c r="H21" s="84" t="s">
        <v>138</v>
      </c>
      <c r="I21" s="84" t="s">
        <v>139</v>
      </c>
      <c r="J21" s="84">
        <v>20</v>
      </c>
      <c r="K21" s="84">
        <v>25</v>
      </c>
      <c r="L21" s="86" t="s">
        <v>38</v>
      </c>
      <c r="M21" s="131"/>
      <c r="N21" s="131"/>
      <c r="O21" s="114">
        <v>150000</v>
      </c>
      <c r="P21" s="84" t="s">
        <v>134</v>
      </c>
    </row>
    <row r="22" spans="1:16" ht="15.75" customHeight="1">
      <c r="A22" s="32" t="s">
        <v>41</v>
      </c>
      <c r="B22" s="39"/>
      <c r="C22" s="12" t="s">
        <v>42</v>
      </c>
      <c r="D22" s="12" t="s">
        <v>42</v>
      </c>
      <c r="E22" s="12" t="s">
        <v>42</v>
      </c>
      <c r="F22" s="12" t="s">
        <v>42</v>
      </c>
      <c r="G22" s="12" t="s">
        <v>42</v>
      </c>
      <c r="H22" s="12" t="s">
        <v>42</v>
      </c>
      <c r="I22" s="12" t="s">
        <v>42</v>
      </c>
      <c r="J22" s="12" t="s">
        <v>42</v>
      </c>
      <c r="K22" s="12"/>
      <c r="L22" s="12" t="s">
        <v>42</v>
      </c>
      <c r="M22" s="35" t="s">
        <v>42</v>
      </c>
      <c r="N22" s="35" t="s">
        <v>42</v>
      </c>
      <c r="O22" s="42">
        <f>SUM(O20:O21)</f>
        <v>250000</v>
      </c>
      <c r="P22" s="12" t="s">
        <v>42</v>
      </c>
    </row>
    <row r="28" ht="12.75">
      <c r="C28" s="17"/>
    </row>
    <row r="29" spans="2:15" ht="12.75">
      <c r="B29" s="18" t="s">
        <v>43</v>
      </c>
      <c r="M29" s="18" t="s">
        <v>44</v>
      </c>
      <c r="N29" s="18"/>
      <c r="O29" s="18"/>
    </row>
    <row r="30" ht="12.75">
      <c r="H30" s="50"/>
    </row>
    <row r="31" ht="12.75">
      <c r="H31" s="50"/>
    </row>
  </sheetData>
  <sheetProtection selectLockedCells="1" selectUnlockedCells="1"/>
  <mergeCells count="24">
    <mergeCell ref="B12:P12"/>
    <mergeCell ref="B13:P13"/>
    <mergeCell ref="B14:P14"/>
    <mergeCell ref="B15:P15"/>
    <mergeCell ref="A1:P1"/>
    <mergeCell ref="A2:P2"/>
    <mergeCell ref="A3:P3"/>
    <mergeCell ref="B11:P11"/>
    <mergeCell ref="A18:A19"/>
    <mergeCell ref="B18:B19"/>
    <mergeCell ref="C18:F18"/>
    <mergeCell ref="G18:G19"/>
    <mergeCell ref="H18:H19"/>
    <mergeCell ref="L18:L19"/>
    <mergeCell ref="M18:O18"/>
    <mergeCell ref="M20:M21"/>
    <mergeCell ref="N20:N21"/>
    <mergeCell ref="A4:P4"/>
    <mergeCell ref="A6:P6"/>
    <mergeCell ref="A7:P7"/>
    <mergeCell ref="P18:P19"/>
    <mergeCell ref="B8:P8"/>
    <mergeCell ref="B9:P9"/>
    <mergeCell ref="B10:P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7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Mayra Leguizamon</cp:lastModifiedBy>
  <cp:lastPrinted>2013-05-31T16:41:38Z</cp:lastPrinted>
  <dcterms:modified xsi:type="dcterms:W3CDTF">2013-05-31T16:41:49Z</dcterms:modified>
  <cp:category/>
  <cp:version/>
  <cp:contentType/>
  <cp:contentStatus/>
</cp:coreProperties>
</file>