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30" windowWidth="12120" windowHeight="8160" tabRatio="894" activeTab="1"/>
  </bookViews>
  <sheets>
    <sheet name="SEC. PLANEACION Y PLANIFICACION" sheetId="3" r:id="rId1"/>
    <sheet name="SEC. CULTURA" sheetId="4" r:id="rId2"/>
    <sheet name="INDEPORTES" sheetId="5" r:id="rId3"/>
    <sheet name="JURIDICA" sheetId="6" r:id="rId4"/>
    <sheet name="SEC. TURISMO" sheetId="7" r:id="rId5"/>
    <sheet name="SEC. DLLO SOCIAL " sheetId="8" r:id="rId6"/>
    <sheet name="SEC. HACIENDA Y FINANZAS" sheetId="9" r:id="rId7"/>
    <sheet name="PROMOTORA DE VIVIENDA" sheetId="10" r:id="rId8"/>
    <sheet name="SEC. DE EDUCACION" sheetId="11" r:id="rId9"/>
    <sheet name="SEC. DE INFRAESTRUCTURA" sheetId="12" r:id="rId10"/>
    <sheet name="SEC. SERVICIOS ADTIVOS." sheetId="14" r:id="rId11"/>
    <sheet name="ISSQ" sheetId="13" r:id="rId12"/>
    <sheet name="GOBERNACION" sheetId="16" r:id="rId13"/>
    <sheet name="SEC. DLLO ECONOMICO Y COMP." sheetId="15" r:id="rId14"/>
    <sheet name="Hoja1" sheetId="17" r:id="rId15"/>
  </sheets>
  <calcPr calcId="125725"/>
</workbook>
</file>

<file path=xl/calcChain.xml><?xml version="1.0" encoding="utf-8"?>
<calcChain xmlns="http://schemas.openxmlformats.org/spreadsheetml/2006/main">
  <c r="F126" i="13"/>
  <c r="E120"/>
  <c r="E114"/>
  <c r="E104"/>
  <c r="E32"/>
  <c r="E12"/>
  <c r="E4"/>
  <c r="E126"/>
  <c r="F16" i="12"/>
  <c r="F15"/>
  <c r="F17"/>
  <c r="J13"/>
  <c r="J12"/>
  <c r="J11"/>
  <c r="J10"/>
  <c r="J9"/>
  <c r="J8"/>
  <c r="J7"/>
  <c r="L34" i="5"/>
</calcChain>
</file>

<file path=xl/comments1.xml><?xml version="1.0" encoding="utf-8"?>
<comments xmlns="http://schemas.openxmlformats.org/spreadsheetml/2006/main">
  <authors>
    <author>User</author>
  </authors>
  <commentList>
    <comment ref="A4" authorId="0">
      <text>
        <r>
          <rPr>
            <sz val="9"/>
            <color indexed="81"/>
            <rFont val="Tahoma"/>
            <family val="2"/>
          </rPr>
          <t>Información del Plan de Desarrollo</t>
        </r>
      </text>
    </comment>
    <comment ref="D4" authorId="0">
      <text>
        <r>
          <rPr>
            <sz val="9"/>
            <color indexed="81"/>
            <rFont val="Tahoma"/>
            <family val="2"/>
          </rPr>
          <t>Informacion del Proyecto con el que se lograran los propositos del Plan de Desarrollo</t>
        </r>
      </text>
    </comment>
    <comment ref="A5"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5"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5"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5" authorId="0">
      <text>
        <r>
          <rPr>
            <b/>
            <sz val="9"/>
            <color indexed="81"/>
            <rFont val="Tahoma"/>
            <family val="2"/>
          </rPr>
          <t>Si es Inversión:</t>
        </r>
        <r>
          <rPr>
            <sz val="9"/>
            <color indexed="81"/>
            <rFont val="Tahoma"/>
            <family val="2"/>
          </rPr>
          <t xml:space="preserve"> Escriba el numero y el nombre del proyecto que aparece en el POAI</t>
        </r>
      </text>
    </comment>
    <comment ref="E5"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F5"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G5"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H5"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I5"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J5"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K5"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L5" authorId="0">
      <text>
        <r>
          <rPr>
            <b/>
            <sz val="9"/>
            <color indexed="81"/>
            <rFont val="Tahoma"/>
            <family val="2"/>
          </rPr>
          <t>INVERSIÓN</t>
        </r>
        <r>
          <rPr>
            <sz val="9"/>
            <color indexed="81"/>
            <rFont val="Tahoma"/>
            <family val="2"/>
          </rPr>
          <t xml:space="preserve">, Escriba la fecha de iniciación y terminación de cada   contrato.
</t>
        </r>
        <r>
          <rPr>
            <b/>
            <sz val="9"/>
            <color indexed="81"/>
            <rFont val="Tahoma"/>
            <family val="2"/>
          </rPr>
          <t>FUNCIONAMIENTO</t>
        </r>
        <r>
          <rPr>
            <sz val="9"/>
            <color indexed="81"/>
            <rFont val="Tahoma"/>
            <family val="2"/>
          </rPr>
          <t xml:space="preserve">,  escriba la fecha en que inician y terminan las actividades si son productos temporales, de lo contrario escriba la anualidad. </t>
        </r>
      </text>
    </comment>
    <comment ref="N5"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41"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comments10.xml><?xml version="1.0" encoding="utf-8"?>
<comments xmlns="http://schemas.openxmlformats.org/spreadsheetml/2006/main">
  <authors>
    <author>User</author>
  </authors>
  <commentList>
    <comment ref="A4" authorId="0">
      <text>
        <r>
          <rPr>
            <sz val="9"/>
            <color indexed="81"/>
            <rFont val="Tahoma"/>
            <family val="2"/>
          </rPr>
          <t>Información del Plan de Desarrollo</t>
        </r>
      </text>
    </comment>
    <comment ref="D4" authorId="0">
      <text>
        <r>
          <rPr>
            <sz val="9"/>
            <color indexed="81"/>
            <rFont val="Tahoma"/>
            <family val="2"/>
          </rPr>
          <t>Informacion del Proyecto con el que se lograran los propositos del Plan de Desarrollo</t>
        </r>
      </text>
    </comment>
    <comment ref="A5"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5"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5"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5" authorId="0">
      <text>
        <r>
          <rPr>
            <b/>
            <sz val="9"/>
            <color indexed="81"/>
            <rFont val="Tahoma"/>
            <family val="2"/>
          </rPr>
          <t>Si es Inversión:</t>
        </r>
        <r>
          <rPr>
            <sz val="9"/>
            <color indexed="81"/>
            <rFont val="Tahoma"/>
            <family val="2"/>
          </rPr>
          <t xml:space="preserve"> Escriba el numero y el nombre del proyecto que aparece en el POAI</t>
        </r>
      </text>
    </comment>
    <comment ref="E5"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F5"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G5"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H5"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I5"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J5"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K5"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L5" authorId="0">
      <text>
        <r>
          <rPr>
            <b/>
            <sz val="9"/>
            <color indexed="81"/>
            <rFont val="Tahoma"/>
            <family val="2"/>
          </rPr>
          <t>INVERSIÓN</t>
        </r>
        <r>
          <rPr>
            <sz val="9"/>
            <color indexed="81"/>
            <rFont val="Tahoma"/>
            <family val="2"/>
          </rPr>
          <t xml:space="preserve">, Escriba la fecha de iniciación y terminación de cada   contrato.
</t>
        </r>
        <r>
          <rPr>
            <b/>
            <sz val="9"/>
            <color indexed="81"/>
            <rFont val="Tahoma"/>
            <family val="2"/>
          </rPr>
          <t>FUNCIONAMIENTO</t>
        </r>
        <r>
          <rPr>
            <sz val="9"/>
            <color indexed="81"/>
            <rFont val="Tahoma"/>
            <family val="2"/>
          </rPr>
          <t xml:space="preserve">,  escriba la fecha en que inician y terminan las actividades si son productos temporales, de lo contrario escriba la anualidad. </t>
        </r>
      </text>
    </comment>
    <comment ref="N5"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18"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comments11.xml><?xml version="1.0" encoding="utf-8"?>
<comments xmlns="http://schemas.openxmlformats.org/spreadsheetml/2006/main">
  <authors>
    <author>User</author>
  </authors>
  <commentList>
    <comment ref="A4" authorId="0">
      <text>
        <r>
          <rPr>
            <sz val="9"/>
            <color indexed="81"/>
            <rFont val="Tahoma"/>
            <family val="2"/>
          </rPr>
          <t>Información del Plan de Desarrollo</t>
        </r>
      </text>
    </comment>
    <comment ref="D4" authorId="0">
      <text>
        <r>
          <rPr>
            <sz val="9"/>
            <color indexed="81"/>
            <rFont val="Tahoma"/>
            <family val="2"/>
          </rPr>
          <t>Informacion del Proyecto con el que se lograran los propositos del Plan de Desarrollo</t>
        </r>
      </text>
    </comment>
    <comment ref="A5"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5"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5"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5" authorId="0">
      <text>
        <r>
          <rPr>
            <b/>
            <sz val="9"/>
            <color indexed="81"/>
            <rFont val="Tahoma"/>
            <family val="2"/>
          </rPr>
          <t>Si es Inversión:</t>
        </r>
        <r>
          <rPr>
            <sz val="9"/>
            <color indexed="81"/>
            <rFont val="Tahoma"/>
            <family val="2"/>
          </rPr>
          <t xml:space="preserve"> Escriba el numero y el nombre del proyecto que aparece en el POAI</t>
        </r>
      </text>
    </comment>
    <comment ref="E5"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F5"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G5"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H5"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I5"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J5"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K5"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L5" authorId="0">
      <text>
        <r>
          <rPr>
            <b/>
            <sz val="9"/>
            <color indexed="81"/>
            <rFont val="Tahoma"/>
            <family val="2"/>
          </rPr>
          <t>INVERSIÓN</t>
        </r>
        <r>
          <rPr>
            <sz val="9"/>
            <color indexed="81"/>
            <rFont val="Tahoma"/>
            <family val="2"/>
          </rPr>
          <t xml:space="preserve">, Escriba la fecha de iniciación y terminación de cada   contrato.
</t>
        </r>
        <r>
          <rPr>
            <b/>
            <sz val="9"/>
            <color indexed="81"/>
            <rFont val="Tahoma"/>
            <family val="2"/>
          </rPr>
          <t>FUNCIONAMIENTO</t>
        </r>
        <r>
          <rPr>
            <sz val="9"/>
            <color indexed="81"/>
            <rFont val="Tahoma"/>
            <family val="2"/>
          </rPr>
          <t xml:space="preserve">,  escriba la fecha en que inician y terminan las actividades si son productos temporales, de lo contrario escriba la anualidad. </t>
        </r>
      </text>
    </comment>
    <comment ref="N5"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9"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comments12.xml><?xml version="1.0" encoding="utf-8"?>
<comments xmlns="http://schemas.openxmlformats.org/spreadsheetml/2006/main">
  <authors>
    <author>User</author>
  </authors>
  <commentList>
    <comment ref="A4" authorId="0">
      <text>
        <r>
          <rPr>
            <sz val="9"/>
            <color indexed="81"/>
            <rFont val="Tahoma"/>
            <family val="2"/>
          </rPr>
          <t>Información del Plan de Desarrollo</t>
        </r>
      </text>
    </comment>
    <comment ref="D4" authorId="0">
      <text>
        <r>
          <rPr>
            <sz val="9"/>
            <color indexed="81"/>
            <rFont val="Tahoma"/>
            <family val="2"/>
          </rPr>
          <t>Informacion del Proyecto con el que se lograran los propositos del Plan de Desarrollo</t>
        </r>
      </text>
    </comment>
    <comment ref="A5"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5"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5"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5" authorId="0">
      <text>
        <r>
          <rPr>
            <b/>
            <sz val="9"/>
            <color indexed="81"/>
            <rFont val="Tahoma"/>
            <family val="2"/>
          </rPr>
          <t>Si es Inversión:</t>
        </r>
        <r>
          <rPr>
            <sz val="9"/>
            <color indexed="81"/>
            <rFont val="Tahoma"/>
            <family val="2"/>
          </rPr>
          <t xml:space="preserve"> Escriba el numero y el nombre del proyecto que aparece en el POAI</t>
        </r>
      </text>
    </comment>
    <comment ref="E5"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F5"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G5"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H5"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I5"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J5"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K5"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L5" authorId="0">
      <text>
        <r>
          <rPr>
            <b/>
            <sz val="9"/>
            <color indexed="81"/>
            <rFont val="Tahoma"/>
            <family val="2"/>
          </rPr>
          <t>INVERSIÓN</t>
        </r>
        <r>
          <rPr>
            <sz val="9"/>
            <color indexed="81"/>
            <rFont val="Tahoma"/>
            <family val="2"/>
          </rPr>
          <t xml:space="preserve">, Escriba la fecha de iniciación y terminación de cada   contrato.
</t>
        </r>
        <r>
          <rPr>
            <b/>
            <sz val="9"/>
            <color indexed="81"/>
            <rFont val="Tahoma"/>
            <family val="2"/>
          </rPr>
          <t>FUNCIONAMIENTO</t>
        </r>
        <r>
          <rPr>
            <sz val="9"/>
            <color indexed="81"/>
            <rFont val="Tahoma"/>
            <family val="2"/>
          </rPr>
          <t xml:space="preserve">,  escriba la fecha en que inician y terminan las actividades si son productos temporales, de lo contrario escriba la anualidad. </t>
        </r>
      </text>
    </comment>
    <comment ref="N5"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21"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comments13.xml><?xml version="1.0" encoding="utf-8"?>
<comments xmlns="http://schemas.openxmlformats.org/spreadsheetml/2006/main">
  <authors>
    <author>User</author>
  </authors>
  <commentList>
    <comment ref="A4" authorId="0">
      <text>
        <r>
          <rPr>
            <sz val="9"/>
            <color indexed="81"/>
            <rFont val="Tahoma"/>
            <family val="2"/>
          </rPr>
          <t>Información del Plan de Desarrollo</t>
        </r>
      </text>
    </comment>
    <comment ref="D4" authorId="0">
      <text>
        <r>
          <rPr>
            <sz val="9"/>
            <color indexed="81"/>
            <rFont val="Tahoma"/>
            <family val="2"/>
          </rPr>
          <t>Informacion del Proyecto con el que se lograran los propositos del Plan de Desarrollo</t>
        </r>
      </text>
    </comment>
    <comment ref="A5"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5"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5"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5" authorId="0">
      <text>
        <r>
          <rPr>
            <b/>
            <sz val="9"/>
            <color indexed="81"/>
            <rFont val="Tahoma"/>
            <family val="2"/>
          </rPr>
          <t>Si es Inversión:</t>
        </r>
        <r>
          <rPr>
            <sz val="9"/>
            <color indexed="81"/>
            <rFont val="Tahoma"/>
            <family val="2"/>
          </rPr>
          <t xml:space="preserve"> Escriba el numero y el nombre del proyecto que aparece en el POAI</t>
        </r>
      </text>
    </comment>
    <comment ref="E5"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F5"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G5"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H5"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I5"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J5"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K5"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L5" authorId="0">
      <text>
        <r>
          <rPr>
            <b/>
            <sz val="9"/>
            <color indexed="81"/>
            <rFont val="Tahoma"/>
            <family val="2"/>
          </rPr>
          <t>INVERSIÓN</t>
        </r>
        <r>
          <rPr>
            <sz val="9"/>
            <color indexed="81"/>
            <rFont val="Tahoma"/>
            <family val="2"/>
          </rPr>
          <t xml:space="preserve">, Escriba la fecha de iniciación y terminación de cada   contrato.
</t>
        </r>
        <r>
          <rPr>
            <b/>
            <sz val="9"/>
            <color indexed="81"/>
            <rFont val="Tahoma"/>
            <family val="2"/>
          </rPr>
          <t>FUNCIONAMIENTO</t>
        </r>
        <r>
          <rPr>
            <sz val="9"/>
            <color indexed="81"/>
            <rFont val="Tahoma"/>
            <family val="2"/>
          </rPr>
          <t xml:space="preserve">,  escriba la fecha en que inician y terminan las actividades si son productos temporales, de lo contrario escriba la anualidad. </t>
        </r>
      </text>
    </comment>
    <comment ref="N5"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17" authorId="0">
      <text>
        <r>
          <rPr>
            <sz val="9"/>
            <color indexed="81"/>
            <rFont val="Tahoma"/>
            <family val="2"/>
          </rPr>
          <t>Información del Plan de Desarrollo</t>
        </r>
      </text>
    </comment>
    <comment ref="D17" authorId="0">
      <text>
        <r>
          <rPr>
            <sz val="9"/>
            <color indexed="81"/>
            <rFont val="Tahoma"/>
            <family val="2"/>
          </rPr>
          <t>Informacion del Proyecto con el que se lograran los propositos del Plan de Desarrollo</t>
        </r>
      </text>
    </comment>
    <comment ref="A18"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18"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18"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18" authorId="0">
      <text>
        <r>
          <rPr>
            <b/>
            <sz val="9"/>
            <color indexed="81"/>
            <rFont val="Tahoma"/>
            <family val="2"/>
          </rPr>
          <t>Si es Inversión:</t>
        </r>
        <r>
          <rPr>
            <sz val="9"/>
            <color indexed="81"/>
            <rFont val="Tahoma"/>
            <family val="2"/>
          </rPr>
          <t xml:space="preserve"> Escriba el numero y el nombre del proyecto que aparece en el POAI</t>
        </r>
      </text>
    </comment>
    <comment ref="E18"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F18"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G18"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H18"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I18"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J18"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K18"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L18" authorId="0">
      <text>
        <r>
          <rPr>
            <b/>
            <sz val="9"/>
            <color indexed="81"/>
            <rFont val="Tahoma"/>
            <family val="2"/>
          </rPr>
          <t>INVERSIÓN</t>
        </r>
        <r>
          <rPr>
            <sz val="9"/>
            <color indexed="81"/>
            <rFont val="Tahoma"/>
            <family val="2"/>
          </rPr>
          <t xml:space="preserve">, Escriba la fecha de iniciación y terminación de cada   contrato.
</t>
        </r>
        <r>
          <rPr>
            <b/>
            <sz val="9"/>
            <color indexed="81"/>
            <rFont val="Tahoma"/>
            <family val="2"/>
          </rPr>
          <t>FUNCIONAMIENTO</t>
        </r>
        <r>
          <rPr>
            <sz val="9"/>
            <color indexed="81"/>
            <rFont val="Tahoma"/>
            <family val="2"/>
          </rPr>
          <t xml:space="preserve">,  escriba la fecha en que inician y terminan las actividades si son productos temporales, de lo contrario escriba la anualidad. </t>
        </r>
      </text>
    </comment>
    <comment ref="N18"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31" authorId="0">
      <text>
        <r>
          <rPr>
            <sz val="9"/>
            <color indexed="81"/>
            <rFont val="Tahoma"/>
            <family val="2"/>
          </rPr>
          <t>Información del Plan de Desarrollo</t>
        </r>
      </text>
    </comment>
    <comment ref="D31" authorId="0">
      <text>
        <r>
          <rPr>
            <sz val="9"/>
            <color indexed="81"/>
            <rFont val="Tahoma"/>
            <family val="2"/>
          </rPr>
          <t>Informacion del Proyecto con el que se lograran los propositos del Plan de Desarrollo</t>
        </r>
      </text>
    </comment>
    <comment ref="A32"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32"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32"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32" authorId="0">
      <text>
        <r>
          <rPr>
            <b/>
            <sz val="9"/>
            <color indexed="81"/>
            <rFont val="Tahoma"/>
            <family val="2"/>
          </rPr>
          <t>Si es Inversión:</t>
        </r>
        <r>
          <rPr>
            <sz val="9"/>
            <color indexed="81"/>
            <rFont val="Tahoma"/>
            <family val="2"/>
          </rPr>
          <t xml:space="preserve"> Escriba el numero y el nombre del proyecto que aparece en el POAI</t>
        </r>
      </text>
    </comment>
    <comment ref="E32"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F32"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G32"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H32"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I32"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J32"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K32"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L32" authorId="0">
      <text>
        <r>
          <rPr>
            <b/>
            <sz val="9"/>
            <color indexed="81"/>
            <rFont val="Tahoma"/>
            <family val="2"/>
          </rPr>
          <t>INVERSIÓN</t>
        </r>
        <r>
          <rPr>
            <sz val="9"/>
            <color indexed="81"/>
            <rFont val="Tahoma"/>
            <family val="2"/>
          </rPr>
          <t xml:space="preserve">, Escriba la fecha de iniciación y terminación de cada   contrato.
</t>
        </r>
        <r>
          <rPr>
            <b/>
            <sz val="9"/>
            <color indexed="81"/>
            <rFont val="Tahoma"/>
            <family val="2"/>
          </rPr>
          <t>FUNCIONAMIENTO</t>
        </r>
        <r>
          <rPr>
            <sz val="9"/>
            <color indexed="81"/>
            <rFont val="Tahoma"/>
            <family val="2"/>
          </rPr>
          <t xml:space="preserve">,  escriba la fecha en que inician y terminan las actividades si son productos temporales, de lo contrario escriba la anualidad. </t>
        </r>
      </text>
    </comment>
    <comment ref="N32"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44" authorId="0">
      <text>
        <r>
          <rPr>
            <sz val="9"/>
            <color indexed="81"/>
            <rFont val="Tahoma"/>
            <family val="2"/>
          </rPr>
          <t>Información del Plan de Desarrollo</t>
        </r>
      </text>
    </comment>
    <comment ref="D44" authorId="0">
      <text>
        <r>
          <rPr>
            <sz val="9"/>
            <color indexed="81"/>
            <rFont val="Tahoma"/>
            <family val="2"/>
          </rPr>
          <t>Informacion del Proyecto con el que se lograran los propositos del Plan de Desarrollo</t>
        </r>
      </text>
    </comment>
    <comment ref="A45"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45"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45"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45" authorId="0">
      <text>
        <r>
          <rPr>
            <b/>
            <sz val="9"/>
            <color indexed="81"/>
            <rFont val="Tahoma"/>
            <family val="2"/>
          </rPr>
          <t>Si es Inversión:</t>
        </r>
        <r>
          <rPr>
            <sz val="9"/>
            <color indexed="81"/>
            <rFont val="Tahoma"/>
            <family val="2"/>
          </rPr>
          <t xml:space="preserve"> Escriba el numero y el nombre del proyecto que aparece en el POAI</t>
        </r>
      </text>
    </comment>
    <comment ref="E45"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F45"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G45"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H45"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I45"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J45"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K45"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L45" authorId="0">
      <text>
        <r>
          <rPr>
            <b/>
            <sz val="9"/>
            <color indexed="81"/>
            <rFont val="Tahoma"/>
            <family val="2"/>
          </rPr>
          <t>INVERSIÓN</t>
        </r>
        <r>
          <rPr>
            <sz val="9"/>
            <color indexed="81"/>
            <rFont val="Tahoma"/>
            <family val="2"/>
          </rPr>
          <t xml:space="preserve">, Escriba la fecha de iniciación y terminación de cada   contrato.
</t>
        </r>
        <r>
          <rPr>
            <b/>
            <sz val="9"/>
            <color indexed="81"/>
            <rFont val="Tahoma"/>
            <family val="2"/>
          </rPr>
          <t>FUNCIONAMIENTO</t>
        </r>
        <r>
          <rPr>
            <sz val="9"/>
            <color indexed="81"/>
            <rFont val="Tahoma"/>
            <family val="2"/>
          </rPr>
          <t xml:space="preserve">,  escriba la fecha en que inician y terminan las actividades si son productos temporales, de lo contrario escriba la anualidad. </t>
        </r>
      </text>
    </comment>
    <comment ref="N45"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71" authorId="0">
      <text>
        <r>
          <rPr>
            <sz val="9"/>
            <color indexed="81"/>
            <rFont val="Tahoma"/>
            <family val="2"/>
          </rPr>
          <t>Información del Plan de Desarrollo</t>
        </r>
      </text>
    </comment>
    <comment ref="D71" authorId="0">
      <text>
        <r>
          <rPr>
            <sz val="9"/>
            <color indexed="81"/>
            <rFont val="Tahoma"/>
            <family val="2"/>
          </rPr>
          <t>Informacion del Proyecto con el que se lograran los propositos del Plan de Desarrollo</t>
        </r>
      </text>
    </comment>
    <comment ref="A72"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72"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72"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72" authorId="0">
      <text>
        <r>
          <rPr>
            <b/>
            <sz val="9"/>
            <color indexed="81"/>
            <rFont val="Tahoma"/>
            <family val="2"/>
          </rPr>
          <t>Si es Inversión:</t>
        </r>
        <r>
          <rPr>
            <sz val="9"/>
            <color indexed="81"/>
            <rFont val="Tahoma"/>
            <family val="2"/>
          </rPr>
          <t xml:space="preserve"> Escriba el numero y el nombre del proyecto que aparece en el POAI</t>
        </r>
      </text>
    </comment>
    <comment ref="E72"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F72"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G72"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H72"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I72"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J72"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K72"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L72" authorId="0">
      <text>
        <r>
          <rPr>
            <b/>
            <sz val="9"/>
            <color indexed="81"/>
            <rFont val="Tahoma"/>
            <family val="2"/>
          </rPr>
          <t>INVERSIÓN</t>
        </r>
        <r>
          <rPr>
            <sz val="9"/>
            <color indexed="81"/>
            <rFont val="Tahoma"/>
            <family val="2"/>
          </rPr>
          <t xml:space="preserve">, Escriba la fecha de iniciación y terminación de cada   contrato.
</t>
        </r>
        <r>
          <rPr>
            <b/>
            <sz val="9"/>
            <color indexed="81"/>
            <rFont val="Tahoma"/>
            <family val="2"/>
          </rPr>
          <t>FUNCIONAMIENTO</t>
        </r>
        <r>
          <rPr>
            <sz val="9"/>
            <color indexed="81"/>
            <rFont val="Tahoma"/>
            <family val="2"/>
          </rPr>
          <t xml:space="preserve">,  escriba la fecha en que inician y terminan las actividades si son productos temporales, de lo contrario escriba la anualidad. </t>
        </r>
      </text>
    </comment>
    <comment ref="N72"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98" authorId="0">
      <text>
        <r>
          <rPr>
            <sz val="9"/>
            <color indexed="81"/>
            <rFont val="Tahoma"/>
            <family val="2"/>
          </rPr>
          <t>Información del Plan de Desarrollo</t>
        </r>
      </text>
    </comment>
    <comment ref="D98" authorId="0">
      <text>
        <r>
          <rPr>
            <sz val="9"/>
            <color indexed="81"/>
            <rFont val="Tahoma"/>
            <family val="2"/>
          </rPr>
          <t>Informacion del Proyecto con el que se lograran los propositos del Plan de Desarrollo</t>
        </r>
      </text>
    </comment>
    <comment ref="A99"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99"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99"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99" authorId="0">
      <text>
        <r>
          <rPr>
            <b/>
            <sz val="9"/>
            <color indexed="81"/>
            <rFont val="Tahoma"/>
            <family val="2"/>
          </rPr>
          <t>Si es Inversión:</t>
        </r>
        <r>
          <rPr>
            <sz val="9"/>
            <color indexed="81"/>
            <rFont val="Tahoma"/>
            <family val="2"/>
          </rPr>
          <t xml:space="preserve"> Escriba el numero y el nombre del proyecto que aparece en el POAI</t>
        </r>
      </text>
    </comment>
    <comment ref="E99"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F99"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G99"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H99"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I99"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J99"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K99"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L99" authorId="0">
      <text>
        <r>
          <rPr>
            <b/>
            <sz val="9"/>
            <color indexed="81"/>
            <rFont val="Tahoma"/>
            <family val="2"/>
          </rPr>
          <t>INVERSIÓN</t>
        </r>
        <r>
          <rPr>
            <sz val="9"/>
            <color indexed="81"/>
            <rFont val="Tahoma"/>
            <family val="2"/>
          </rPr>
          <t xml:space="preserve">, Escriba la fecha de iniciación y terminación de cada   contrato.
</t>
        </r>
        <r>
          <rPr>
            <b/>
            <sz val="9"/>
            <color indexed="81"/>
            <rFont val="Tahoma"/>
            <family val="2"/>
          </rPr>
          <t>FUNCIONAMIENTO</t>
        </r>
        <r>
          <rPr>
            <sz val="9"/>
            <color indexed="81"/>
            <rFont val="Tahoma"/>
            <family val="2"/>
          </rPr>
          <t xml:space="preserve">,  escriba la fecha en que inician y terminan las actividades si son productos temporales, de lo contrario escriba la anualidad. </t>
        </r>
      </text>
    </comment>
    <comment ref="N99"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126" authorId="0">
      <text>
        <r>
          <rPr>
            <sz val="9"/>
            <color indexed="81"/>
            <rFont val="Tahoma"/>
            <family val="2"/>
          </rPr>
          <t>Información del Plan de Desarrollo</t>
        </r>
      </text>
    </comment>
    <comment ref="D126" authorId="0">
      <text>
        <r>
          <rPr>
            <sz val="9"/>
            <color indexed="81"/>
            <rFont val="Tahoma"/>
            <family val="2"/>
          </rPr>
          <t>Informacion del Proyecto con el que se lograran los propositos del Plan de Desarrollo</t>
        </r>
      </text>
    </comment>
    <comment ref="A127"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127"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127"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127" authorId="0">
      <text>
        <r>
          <rPr>
            <b/>
            <sz val="9"/>
            <color indexed="81"/>
            <rFont val="Tahoma"/>
            <family val="2"/>
          </rPr>
          <t>Si es Inversión:</t>
        </r>
        <r>
          <rPr>
            <sz val="9"/>
            <color indexed="81"/>
            <rFont val="Tahoma"/>
            <family val="2"/>
          </rPr>
          <t xml:space="preserve"> Escriba el numero y el nombre del proyecto que aparece en el POAI</t>
        </r>
      </text>
    </comment>
    <comment ref="E127"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F127"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G127"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H127"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I127"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J127"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K127"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L127" authorId="0">
      <text>
        <r>
          <rPr>
            <b/>
            <sz val="9"/>
            <color indexed="81"/>
            <rFont val="Tahoma"/>
            <family val="2"/>
          </rPr>
          <t>INVERSIÓN</t>
        </r>
        <r>
          <rPr>
            <sz val="9"/>
            <color indexed="81"/>
            <rFont val="Tahoma"/>
            <family val="2"/>
          </rPr>
          <t xml:space="preserve">, Escriba la fecha de iniciación y terminación de cada   contrato.
</t>
        </r>
        <r>
          <rPr>
            <b/>
            <sz val="9"/>
            <color indexed="81"/>
            <rFont val="Tahoma"/>
            <family val="2"/>
          </rPr>
          <t>FUNCIONAMIENTO</t>
        </r>
        <r>
          <rPr>
            <sz val="9"/>
            <color indexed="81"/>
            <rFont val="Tahoma"/>
            <family val="2"/>
          </rPr>
          <t xml:space="preserve">,  escriba la fecha en que inician y terminan las actividades si son productos temporales, de lo contrario escriba la anualidad. </t>
        </r>
      </text>
    </comment>
    <comment ref="N127"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152" authorId="0">
      <text>
        <r>
          <rPr>
            <sz val="9"/>
            <color indexed="81"/>
            <rFont val="Tahoma"/>
            <family val="2"/>
          </rPr>
          <t>Información del Plan de Desarrollo</t>
        </r>
      </text>
    </comment>
    <comment ref="D152" authorId="0">
      <text>
        <r>
          <rPr>
            <sz val="9"/>
            <color indexed="81"/>
            <rFont val="Tahoma"/>
            <family val="2"/>
          </rPr>
          <t>Informacion del Proyecto con el que se lograran los propositos del Plan de Desarrollo</t>
        </r>
      </text>
    </comment>
    <comment ref="A153"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153"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153"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153" authorId="0">
      <text>
        <r>
          <rPr>
            <b/>
            <sz val="9"/>
            <color indexed="81"/>
            <rFont val="Tahoma"/>
            <family val="2"/>
          </rPr>
          <t>Si es Inversión:</t>
        </r>
        <r>
          <rPr>
            <sz val="9"/>
            <color indexed="81"/>
            <rFont val="Tahoma"/>
            <family val="2"/>
          </rPr>
          <t xml:space="preserve"> Escriba el numero y el nombre del proyecto que aparece en el POAI</t>
        </r>
      </text>
    </comment>
    <comment ref="E153"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F153"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G153"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H153"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I153"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J153"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K153"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L153" authorId="0">
      <text>
        <r>
          <rPr>
            <b/>
            <sz val="9"/>
            <color indexed="81"/>
            <rFont val="Tahoma"/>
            <family val="2"/>
          </rPr>
          <t>INVERSIÓN</t>
        </r>
        <r>
          <rPr>
            <sz val="9"/>
            <color indexed="81"/>
            <rFont val="Tahoma"/>
            <family val="2"/>
          </rPr>
          <t xml:space="preserve">, Escriba la fecha de iniciación y terminación de cada   contrato.
</t>
        </r>
        <r>
          <rPr>
            <b/>
            <sz val="9"/>
            <color indexed="81"/>
            <rFont val="Tahoma"/>
            <family val="2"/>
          </rPr>
          <t>FUNCIONAMIENTO</t>
        </r>
        <r>
          <rPr>
            <sz val="9"/>
            <color indexed="81"/>
            <rFont val="Tahoma"/>
            <family val="2"/>
          </rPr>
          <t xml:space="preserve">,  escriba la fecha en que inician y terminan las actividades si son productos temporales, de lo contrario escriba la anualidad. </t>
        </r>
      </text>
    </comment>
    <comment ref="N153"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181" authorId="0">
      <text>
        <r>
          <rPr>
            <sz val="9"/>
            <color indexed="81"/>
            <rFont val="Tahoma"/>
            <family val="2"/>
          </rPr>
          <t>Información del Plan de Desarrollo</t>
        </r>
      </text>
    </comment>
    <comment ref="D181" authorId="0">
      <text>
        <r>
          <rPr>
            <sz val="9"/>
            <color indexed="81"/>
            <rFont val="Tahoma"/>
            <family val="2"/>
          </rPr>
          <t>Informacion del Proyecto con el que se lograran los propositos del Plan de Desarrollo</t>
        </r>
      </text>
    </comment>
    <comment ref="A182"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182"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182"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182" authorId="0">
      <text>
        <r>
          <rPr>
            <b/>
            <sz val="9"/>
            <color indexed="81"/>
            <rFont val="Tahoma"/>
            <family val="2"/>
          </rPr>
          <t>Si es Inversión:</t>
        </r>
        <r>
          <rPr>
            <sz val="9"/>
            <color indexed="81"/>
            <rFont val="Tahoma"/>
            <family val="2"/>
          </rPr>
          <t xml:space="preserve"> Escriba el numero y el nombre del proyecto que aparece en el POAI</t>
        </r>
      </text>
    </comment>
    <comment ref="E182"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F182"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G182"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H182"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I182"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J182"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K182"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L182" authorId="0">
      <text>
        <r>
          <rPr>
            <b/>
            <sz val="9"/>
            <color indexed="81"/>
            <rFont val="Tahoma"/>
            <family val="2"/>
          </rPr>
          <t>INVERSIÓN</t>
        </r>
        <r>
          <rPr>
            <sz val="9"/>
            <color indexed="81"/>
            <rFont val="Tahoma"/>
            <family val="2"/>
          </rPr>
          <t xml:space="preserve">, Escriba la fecha de iniciación y terminación de cada   contrato.
</t>
        </r>
        <r>
          <rPr>
            <b/>
            <sz val="9"/>
            <color indexed="81"/>
            <rFont val="Tahoma"/>
            <family val="2"/>
          </rPr>
          <t>FUNCIONAMIENTO</t>
        </r>
        <r>
          <rPr>
            <sz val="9"/>
            <color indexed="81"/>
            <rFont val="Tahoma"/>
            <family val="2"/>
          </rPr>
          <t xml:space="preserve">,  escriba la fecha en que inician y terminan las actividades si son productos temporales, de lo contrario escriba la anualidad. </t>
        </r>
      </text>
    </comment>
    <comment ref="N182"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210" authorId="0">
      <text>
        <r>
          <rPr>
            <sz val="9"/>
            <color indexed="81"/>
            <rFont val="Tahoma"/>
            <family val="2"/>
          </rPr>
          <t>Información del Plan de Desarrollo</t>
        </r>
      </text>
    </comment>
    <comment ref="D210" authorId="0">
      <text>
        <r>
          <rPr>
            <sz val="9"/>
            <color indexed="81"/>
            <rFont val="Tahoma"/>
            <family val="2"/>
          </rPr>
          <t>Informacion del Proyecto con el que se lograran los propositos del Plan de Desarrollo</t>
        </r>
      </text>
    </comment>
    <comment ref="A211"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211"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211"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211" authorId="0">
      <text>
        <r>
          <rPr>
            <b/>
            <sz val="9"/>
            <color indexed="81"/>
            <rFont val="Tahoma"/>
            <family val="2"/>
          </rPr>
          <t>Si es Inversión:</t>
        </r>
        <r>
          <rPr>
            <sz val="9"/>
            <color indexed="81"/>
            <rFont val="Tahoma"/>
            <family val="2"/>
          </rPr>
          <t xml:space="preserve"> Escriba el numero y el nombre del proyecto que aparece en el POAI</t>
        </r>
      </text>
    </comment>
    <comment ref="E211"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F211"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G211"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H211"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I211"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J211"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K211"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L211" authorId="0">
      <text>
        <r>
          <rPr>
            <b/>
            <sz val="9"/>
            <color indexed="81"/>
            <rFont val="Tahoma"/>
            <family val="2"/>
          </rPr>
          <t>INVERSIÓN</t>
        </r>
        <r>
          <rPr>
            <sz val="9"/>
            <color indexed="81"/>
            <rFont val="Tahoma"/>
            <family val="2"/>
          </rPr>
          <t xml:space="preserve">, Escriba la fecha de iniciación y terminación de cada   contrato.
</t>
        </r>
        <r>
          <rPr>
            <b/>
            <sz val="9"/>
            <color indexed="81"/>
            <rFont val="Tahoma"/>
            <family val="2"/>
          </rPr>
          <t>FUNCIONAMIENTO</t>
        </r>
        <r>
          <rPr>
            <sz val="9"/>
            <color indexed="81"/>
            <rFont val="Tahoma"/>
            <family val="2"/>
          </rPr>
          <t xml:space="preserve">,  escriba la fecha en que inician y terminan las actividades si son productos temporales, de lo contrario escriba la anualidad. </t>
        </r>
      </text>
    </comment>
    <comment ref="N211"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232" authorId="0">
      <text>
        <r>
          <rPr>
            <sz val="9"/>
            <color indexed="81"/>
            <rFont val="Tahoma"/>
            <family val="2"/>
          </rPr>
          <t>Información del Plan de Desarrollo</t>
        </r>
      </text>
    </comment>
    <comment ref="D232" authorId="0">
      <text>
        <r>
          <rPr>
            <sz val="9"/>
            <color indexed="81"/>
            <rFont val="Tahoma"/>
            <family val="2"/>
          </rPr>
          <t>Informacion del Proyecto con el que se lograran los propositos del Plan de Desarrollo</t>
        </r>
      </text>
    </comment>
    <comment ref="A233"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233"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233"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233" authorId="0">
      <text>
        <r>
          <rPr>
            <b/>
            <sz val="9"/>
            <color indexed="81"/>
            <rFont val="Tahoma"/>
            <family val="2"/>
          </rPr>
          <t>Si es Inversión:</t>
        </r>
        <r>
          <rPr>
            <sz val="9"/>
            <color indexed="81"/>
            <rFont val="Tahoma"/>
            <family val="2"/>
          </rPr>
          <t xml:space="preserve"> Escriba el numero y el nombre del proyecto que aparece en el POAI</t>
        </r>
      </text>
    </comment>
    <comment ref="E233"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F233"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G233"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H233"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I233"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J233"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K233"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L233" authorId="0">
      <text>
        <r>
          <rPr>
            <b/>
            <sz val="9"/>
            <color indexed="81"/>
            <rFont val="Tahoma"/>
            <family val="2"/>
          </rPr>
          <t>INVERSIÓN</t>
        </r>
        <r>
          <rPr>
            <sz val="9"/>
            <color indexed="81"/>
            <rFont val="Tahoma"/>
            <family val="2"/>
          </rPr>
          <t xml:space="preserve">, Escriba la fecha de iniciación y terminación de cada   contrato.
</t>
        </r>
        <r>
          <rPr>
            <b/>
            <sz val="9"/>
            <color indexed="81"/>
            <rFont val="Tahoma"/>
            <family val="2"/>
          </rPr>
          <t>FUNCIONAMIENTO</t>
        </r>
        <r>
          <rPr>
            <sz val="9"/>
            <color indexed="81"/>
            <rFont val="Tahoma"/>
            <family val="2"/>
          </rPr>
          <t xml:space="preserve">,  escriba la fecha en que inician y terminan las actividades si son productos temporales, de lo contrario escriba la anualidad. </t>
        </r>
      </text>
    </comment>
    <comment ref="N233"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260" authorId="0">
      <text>
        <r>
          <rPr>
            <sz val="9"/>
            <color indexed="81"/>
            <rFont val="Tahoma"/>
            <family val="2"/>
          </rPr>
          <t>Información del Plan de Desarrollo</t>
        </r>
      </text>
    </comment>
    <comment ref="D260" authorId="0">
      <text>
        <r>
          <rPr>
            <sz val="9"/>
            <color indexed="81"/>
            <rFont val="Tahoma"/>
            <family val="2"/>
          </rPr>
          <t>Informacion del Proyecto con el que se lograran los propositos del Plan de Desarrollo</t>
        </r>
      </text>
    </comment>
    <comment ref="A261"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261"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261"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261" authorId="0">
      <text>
        <r>
          <rPr>
            <b/>
            <sz val="9"/>
            <color indexed="81"/>
            <rFont val="Tahoma"/>
            <family val="2"/>
          </rPr>
          <t>Si es Inversión:</t>
        </r>
        <r>
          <rPr>
            <sz val="9"/>
            <color indexed="81"/>
            <rFont val="Tahoma"/>
            <family val="2"/>
          </rPr>
          <t xml:space="preserve"> Escriba el numero y el nombre del proyecto que aparece en el POAI</t>
        </r>
      </text>
    </comment>
    <comment ref="E261"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F261"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G261"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H261"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I261"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J261"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K261"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L261" authorId="0">
      <text>
        <r>
          <rPr>
            <b/>
            <sz val="9"/>
            <color indexed="81"/>
            <rFont val="Tahoma"/>
            <family val="2"/>
          </rPr>
          <t>INVERSIÓN</t>
        </r>
        <r>
          <rPr>
            <sz val="9"/>
            <color indexed="81"/>
            <rFont val="Tahoma"/>
            <family val="2"/>
          </rPr>
          <t xml:space="preserve">, Escriba la fecha de iniciación y terminación de cada   contrato.
</t>
        </r>
        <r>
          <rPr>
            <b/>
            <sz val="9"/>
            <color indexed="81"/>
            <rFont val="Tahoma"/>
            <family val="2"/>
          </rPr>
          <t>FUNCIONAMIENTO</t>
        </r>
        <r>
          <rPr>
            <sz val="9"/>
            <color indexed="81"/>
            <rFont val="Tahoma"/>
            <family val="2"/>
          </rPr>
          <t xml:space="preserve">,  escriba la fecha en que inician y terminan las actividades si son productos temporales, de lo contrario escriba la anualidad. </t>
        </r>
      </text>
    </comment>
    <comment ref="N261"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288" authorId="0">
      <text>
        <r>
          <rPr>
            <sz val="9"/>
            <color indexed="81"/>
            <rFont val="Tahoma"/>
            <family val="2"/>
          </rPr>
          <t>Información del Plan de Desarrollo</t>
        </r>
      </text>
    </comment>
    <comment ref="D288" authorId="0">
      <text>
        <r>
          <rPr>
            <sz val="9"/>
            <color indexed="81"/>
            <rFont val="Tahoma"/>
            <family val="2"/>
          </rPr>
          <t>Informacion del Proyecto con el que se lograran los propositos del Plan de Desarrollo</t>
        </r>
      </text>
    </comment>
    <comment ref="A289"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289"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289"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289" authorId="0">
      <text>
        <r>
          <rPr>
            <b/>
            <sz val="9"/>
            <color indexed="81"/>
            <rFont val="Tahoma"/>
            <family val="2"/>
          </rPr>
          <t>Si es Inversión:</t>
        </r>
        <r>
          <rPr>
            <sz val="9"/>
            <color indexed="81"/>
            <rFont val="Tahoma"/>
            <family val="2"/>
          </rPr>
          <t xml:space="preserve"> Escriba el numero y el nombre del proyecto que aparece en el POAI</t>
        </r>
      </text>
    </comment>
    <comment ref="E289"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F289"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G289"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H289"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I289"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J289"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K289"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L289" authorId="0">
      <text>
        <r>
          <rPr>
            <b/>
            <sz val="9"/>
            <color indexed="81"/>
            <rFont val="Tahoma"/>
            <family val="2"/>
          </rPr>
          <t>INVERSIÓN</t>
        </r>
        <r>
          <rPr>
            <sz val="9"/>
            <color indexed="81"/>
            <rFont val="Tahoma"/>
            <family val="2"/>
          </rPr>
          <t xml:space="preserve">, Escriba la fecha de iniciación y terminación de cada   contrato.
</t>
        </r>
        <r>
          <rPr>
            <b/>
            <sz val="9"/>
            <color indexed="81"/>
            <rFont val="Tahoma"/>
            <family val="2"/>
          </rPr>
          <t>FUNCIONAMIENTO</t>
        </r>
        <r>
          <rPr>
            <sz val="9"/>
            <color indexed="81"/>
            <rFont val="Tahoma"/>
            <family val="2"/>
          </rPr>
          <t xml:space="preserve">,  escriba la fecha en que inician y terminan las actividades si son productos temporales, de lo contrario escriba la anualidad. </t>
        </r>
      </text>
    </comment>
    <comment ref="N289"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299"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comments2.xml><?xml version="1.0" encoding="utf-8"?>
<comments xmlns="http://schemas.openxmlformats.org/spreadsheetml/2006/main">
  <authors>
    <author>User</author>
  </authors>
  <commentList>
    <comment ref="A4" authorId="0">
      <text>
        <r>
          <rPr>
            <sz val="9"/>
            <color indexed="81"/>
            <rFont val="Tahoma"/>
            <family val="2"/>
          </rPr>
          <t>Información del Plan de Desarrollo</t>
        </r>
      </text>
    </comment>
    <comment ref="D4" authorId="0">
      <text>
        <r>
          <rPr>
            <sz val="9"/>
            <color indexed="81"/>
            <rFont val="Tahoma"/>
            <family val="2"/>
          </rPr>
          <t>Informacion del Proyecto con el que se lograran los propositos del Plan de Desarrollo</t>
        </r>
      </text>
    </comment>
    <comment ref="A5"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5"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5"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5" authorId="0">
      <text>
        <r>
          <rPr>
            <b/>
            <sz val="9"/>
            <color indexed="81"/>
            <rFont val="Tahoma"/>
            <family val="2"/>
          </rPr>
          <t>Si es Inversión:</t>
        </r>
        <r>
          <rPr>
            <sz val="9"/>
            <color indexed="81"/>
            <rFont val="Tahoma"/>
            <family val="2"/>
          </rPr>
          <t xml:space="preserve"> Escriba el numero y el nombre del proyecto que aparece en el POAI</t>
        </r>
      </text>
    </comment>
    <comment ref="E5"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F5"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G5"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H5"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I5"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J5"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K5"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L5" authorId="0">
      <text>
        <r>
          <rPr>
            <b/>
            <sz val="9"/>
            <color indexed="81"/>
            <rFont val="Tahoma"/>
            <family val="2"/>
          </rPr>
          <t>INVERSIÓN</t>
        </r>
        <r>
          <rPr>
            <sz val="9"/>
            <color indexed="81"/>
            <rFont val="Tahoma"/>
            <family val="2"/>
          </rPr>
          <t xml:space="preserve">, Escriba la fecha de iniciación y terminación de cada   contrato.
</t>
        </r>
        <r>
          <rPr>
            <b/>
            <sz val="9"/>
            <color indexed="81"/>
            <rFont val="Tahoma"/>
            <family val="2"/>
          </rPr>
          <t>FUNCIONAMIENTO</t>
        </r>
        <r>
          <rPr>
            <sz val="9"/>
            <color indexed="81"/>
            <rFont val="Tahoma"/>
            <family val="2"/>
          </rPr>
          <t xml:space="preserve">,  escriba la fecha en que inician y terminan las actividades si son productos temporales, de lo contrario escriba la anualidad. </t>
        </r>
      </text>
    </comment>
    <comment ref="N5"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37"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comments3.xml><?xml version="1.0" encoding="utf-8"?>
<comments xmlns="http://schemas.openxmlformats.org/spreadsheetml/2006/main">
  <authors>
    <author>User</author>
  </authors>
  <commentList>
    <comment ref="A4" authorId="0">
      <text>
        <r>
          <rPr>
            <sz val="9"/>
            <color indexed="81"/>
            <rFont val="Tahoma"/>
            <family val="2"/>
          </rPr>
          <t>Información del Plan de Desarrollo</t>
        </r>
      </text>
    </comment>
    <comment ref="D4" authorId="0">
      <text>
        <r>
          <rPr>
            <sz val="9"/>
            <color indexed="81"/>
            <rFont val="Tahoma"/>
            <family val="2"/>
          </rPr>
          <t>Informacion del Proyecto con el que se lograran los propositos del Plan de Desarrollo</t>
        </r>
      </text>
    </comment>
    <comment ref="A5"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5"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5"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5" authorId="0">
      <text>
        <r>
          <rPr>
            <b/>
            <sz val="9"/>
            <color indexed="81"/>
            <rFont val="Tahoma"/>
            <family val="2"/>
          </rPr>
          <t>Si es Inversión:</t>
        </r>
        <r>
          <rPr>
            <sz val="9"/>
            <color indexed="81"/>
            <rFont val="Tahoma"/>
            <family val="2"/>
          </rPr>
          <t xml:space="preserve"> Escriba el numero y el nombre del proyecto que aparece en el POAI</t>
        </r>
      </text>
    </comment>
    <comment ref="E5"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F5"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G5"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H5"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I5"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J5"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K5"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L5" authorId="0">
      <text>
        <r>
          <rPr>
            <b/>
            <sz val="9"/>
            <color indexed="81"/>
            <rFont val="Tahoma"/>
            <family val="2"/>
          </rPr>
          <t>INVERSIÓN</t>
        </r>
        <r>
          <rPr>
            <sz val="9"/>
            <color indexed="81"/>
            <rFont val="Tahoma"/>
            <family val="2"/>
          </rPr>
          <t xml:space="preserve">, Escriba la fecha de iniciación y terminación de cada   contrato.
</t>
        </r>
      </text>
    </comment>
    <comment ref="N5"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30"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comments4.xml><?xml version="1.0" encoding="utf-8"?>
<comments xmlns="http://schemas.openxmlformats.org/spreadsheetml/2006/main">
  <authors>
    <author>User</author>
  </authors>
  <commentList>
    <comment ref="A4" authorId="0">
      <text>
        <r>
          <rPr>
            <sz val="9"/>
            <color indexed="81"/>
            <rFont val="Tahoma"/>
            <family val="2"/>
          </rPr>
          <t>Información del Plan de Desarrollo</t>
        </r>
      </text>
    </comment>
    <comment ref="D4" authorId="0">
      <text>
        <r>
          <rPr>
            <sz val="9"/>
            <color indexed="81"/>
            <rFont val="Tahoma"/>
            <family val="2"/>
          </rPr>
          <t>Informacion del Proyecto con el que se lograran los propositos del Plan de Desarrollo</t>
        </r>
      </text>
    </comment>
    <comment ref="A5"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5"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5"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5" authorId="0">
      <text>
        <r>
          <rPr>
            <b/>
            <sz val="9"/>
            <color indexed="81"/>
            <rFont val="Tahoma"/>
            <family val="2"/>
          </rPr>
          <t>Si es Inversión:</t>
        </r>
        <r>
          <rPr>
            <sz val="9"/>
            <color indexed="81"/>
            <rFont val="Tahoma"/>
            <family val="2"/>
          </rPr>
          <t xml:space="preserve"> Escriba el numero y el nombre del proyecto que aparece en el POAI</t>
        </r>
      </text>
    </comment>
    <comment ref="E5"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F5"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G5"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H5"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I5"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J5"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K5"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L5" authorId="0">
      <text>
        <r>
          <rPr>
            <b/>
            <sz val="9"/>
            <color indexed="81"/>
            <rFont val="Tahoma"/>
            <family val="2"/>
          </rPr>
          <t>INVERSIÓN</t>
        </r>
        <r>
          <rPr>
            <sz val="9"/>
            <color indexed="81"/>
            <rFont val="Tahoma"/>
            <family val="2"/>
          </rPr>
          <t xml:space="preserve">, Escriba la fecha de iniciación y terminación de cada   contrato.
</t>
        </r>
        <r>
          <rPr>
            <b/>
            <sz val="9"/>
            <color indexed="81"/>
            <rFont val="Tahoma"/>
            <family val="2"/>
          </rPr>
          <t>FUNCIONAMIENTO</t>
        </r>
        <r>
          <rPr>
            <sz val="9"/>
            <color indexed="81"/>
            <rFont val="Tahoma"/>
            <family val="2"/>
          </rPr>
          <t xml:space="preserve">,  escriba la fecha en que inician y terminan las actividades si son productos temporales, de lo contrario escriba la anualidad. </t>
        </r>
      </text>
    </comment>
    <comment ref="N5"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20"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comments5.xml><?xml version="1.0" encoding="utf-8"?>
<comments xmlns="http://schemas.openxmlformats.org/spreadsheetml/2006/main">
  <authors>
    <author>User</author>
  </authors>
  <commentList>
    <comment ref="A4" authorId="0">
      <text>
        <r>
          <rPr>
            <sz val="9"/>
            <color indexed="81"/>
            <rFont val="Tahoma"/>
            <family val="2"/>
          </rPr>
          <t>Información del Plan de Desarrollo</t>
        </r>
      </text>
    </comment>
    <comment ref="D4" authorId="0">
      <text>
        <r>
          <rPr>
            <sz val="9"/>
            <color indexed="81"/>
            <rFont val="Tahoma"/>
            <family val="2"/>
          </rPr>
          <t>Informacion del Proyecto con el que se lograran los propositos del Plan de Desarrollo</t>
        </r>
      </text>
    </comment>
    <comment ref="A5"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5"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5"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5" authorId="0">
      <text>
        <r>
          <rPr>
            <b/>
            <sz val="9"/>
            <color indexed="81"/>
            <rFont val="Tahoma"/>
            <family val="2"/>
          </rPr>
          <t>Si es Inversión:</t>
        </r>
        <r>
          <rPr>
            <sz val="9"/>
            <color indexed="81"/>
            <rFont val="Tahoma"/>
            <family val="2"/>
          </rPr>
          <t xml:space="preserve"> Escriba el numero y el nombre del proyecto que aparece en el POAI</t>
        </r>
      </text>
    </comment>
    <comment ref="E5"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F5"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G5"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H5"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I5"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J5"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K5"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L5" authorId="0">
      <text>
        <r>
          <rPr>
            <b/>
            <sz val="9"/>
            <color indexed="81"/>
            <rFont val="Tahoma"/>
            <family val="2"/>
          </rPr>
          <t>INVERSIÓN</t>
        </r>
        <r>
          <rPr>
            <sz val="9"/>
            <color indexed="81"/>
            <rFont val="Tahoma"/>
            <family val="2"/>
          </rPr>
          <t xml:space="preserve">, Escriba la fecha de iniciación y terminación de cada   contrato.
</t>
        </r>
        <r>
          <rPr>
            <b/>
            <sz val="9"/>
            <color indexed="81"/>
            <rFont val="Tahoma"/>
            <family val="2"/>
          </rPr>
          <t>FUNCIONAMIENTO</t>
        </r>
        <r>
          <rPr>
            <sz val="9"/>
            <color indexed="81"/>
            <rFont val="Tahoma"/>
            <family val="2"/>
          </rPr>
          <t xml:space="preserve">,  escriba la fecha en que inician y terminan las actividades si son productos temporales, de lo contrario escriba la anualidad. </t>
        </r>
      </text>
    </comment>
    <comment ref="N5"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34"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comments6.xml><?xml version="1.0" encoding="utf-8"?>
<comments xmlns="http://schemas.openxmlformats.org/spreadsheetml/2006/main">
  <authors>
    <author>User</author>
  </authors>
  <commentList>
    <comment ref="A4" authorId="0">
      <text>
        <r>
          <rPr>
            <sz val="9"/>
            <color indexed="81"/>
            <rFont val="Tahoma"/>
            <family val="2"/>
          </rPr>
          <t>Información del Plan de Desarrollo</t>
        </r>
      </text>
    </comment>
    <comment ref="D4" authorId="0">
      <text>
        <r>
          <rPr>
            <sz val="9"/>
            <color indexed="81"/>
            <rFont val="Tahoma"/>
            <family val="2"/>
          </rPr>
          <t>Informacion del Proyecto con el que se lograran los propositos del Plan de Desarrollo</t>
        </r>
      </text>
    </comment>
    <comment ref="A5"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5"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5"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5" authorId="0">
      <text>
        <r>
          <rPr>
            <b/>
            <sz val="9"/>
            <color indexed="81"/>
            <rFont val="Tahoma"/>
            <family val="2"/>
          </rPr>
          <t>Si es Inversión:</t>
        </r>
        <r>
          <rPr>
            <sz val="9"/>
            <color indexed="81"/>
            <rFont val="Tahoma"/>
            <family val="2"/>
          </rPr>
          <t xml:space="preserve"> Escriba el numero y el nombre del proyecto que aparece en el POAI</t>
        </r>
      </text>
    </comment>
    <comment ref="E5"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F5"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G5"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H5"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I5"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J5"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K5"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L5" authorId="0">
      <text>
        <r>
          <rPr>
            <b/>
            <sz val="9"/>
            <color indexed="81"/>
            <rFont val="Tahoma"/>
            <family val="2"/>
          </rPr>
          <t>INVERSIÓN</t>
        </r>
        <r>
          <rPr>
            <sz val="9"/>
            <color indexed="81"/>
            <rFont val="Tahoma"/>
            <family val="2"/>
          </rPr>
          <t xml:space="preserve">, Escriba la fecha de iniciación y terminación de cada   contrato.
</t>
        </r>
        <r>
          <rPr>
            <b/>
            <sz val="9"/>
            <color indexed="81"/>
            <rFont val="Tahoma"/>
            <family val="2"/>
          </rPr>
          <t>FUNCIONAMIENTO</t>
        </r>
        <r>
          <rPr>
            <sz val="9"/>
            <color indexed="81"/>
            <rFont val="Tahoma"/>
            <family val="2"/>
          </rPr>
          <t xml:space="preserve">,  escriba la fecha en que inician y terminan las actividades si son productos temporales, de lo contrario escriba la anualidad. </t>
        </r>
      </text>
    </comment>
    <comment ref="N5"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66"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comments7.xml><?xml version="1.0" encoding="utf-8"?>
<comments xmlns="http://schemas.openxmlformats.org/spreadsheetml/2006/main">
  <authors>
    <author>User</author>
  </authors>
  <commentList>
    <comment ref="A4" authorId="0">
      <text>
        <r>
          <rPr>
            <sz val="9"/>
            <color indexed="81"/>
            <rFont val="Tahoma"/>
            <family val="2"/>
          </rPr>
          <t>Información del Plan de Desarrollo</t>
        </r>
      </text>
    </comment>
    <comment ref="D4" authorId="0">
      <text>
        <r>
          <rPr>
            <sz val="9"/>
            <color indexed="81"/>
            <rFont val="Tahoma"/>
            <family val="2"/>
          </rPr>
          <t>Informacion del Proyecto con el que se lograran los propositos del Plan de Desarrollo</t>
        </r>
      </text>
    </comment>
    <comment ref="A5"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5"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5"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5" authorId="0">
      <text>
        <r>
          <rPr>
            <b/>
            <sz val="9"/>
            <color indexed="81"/>
            <rFont val="Tahoma"/>
            <family val="2"/>
          </rPr>
          <t>Si es Inversión:</t>
        </r>
        <r>
          <rPr>
            <sz val="9"/>
            <color indexed="81"/>
            <rFont val="Tahoma"/>
            <family val="2"/>
          </rPr>
          <t xml:space="preserve"> Escriba el numero y el nombre del proyecto que aparece en el POAI</t>
        </r>
      </text>
    </comment>
    <comment ref="E5"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F5"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G5"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H5"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I5"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J5"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K5"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L5" authorId="0">
      <text>
        <r>
          <rPr>
            <b/>
            <sz val="9"/>
            <color indexed="81"/>
            <rFont val="Tahoma"/>
            <family val="2"/>
          </rPr>
          <t>INVERSIÓN</t>
        </r>
        <r>
          <rPr>
            <sz val="9"/>
            <color indexed="81"/>
            <rFont val="Tahoma"/>
            <family val="2"/>
          </rPr>
          <t xml:space="preserve">, Escriba la fecha de iniciación y terminación de cada   contrato.
</t>
        </r>
        <r>
          <rPr>
            <b/>
            <sz val="9"/>
            <color indexed="81"/>
            <rFont val="Tahoma"/>
            <family val="2"/>
          </rPr>
          <t>FUNCIONAMIENTO</t>
        </r>
        <r>
          <rPr>
            <sz val="9"/>
            <color indexed="81"/>
            <rFont val="Tahoma"/>
            <family val="2"/>
          </rPr>
          <t xml:space="preserve">,  escriba la fecha en que inician y terminan las actividades si son productos temporales, de lo contrario escriba la anualidad. </t>
        </r>
      </text>
    </comment>
    <comment ref="N5"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17"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comments8.xml><?xml version="1.0" encoding="utf-8"?>
<comments xmlns="http://schemas.openxmlformats.org/spreadsheetml/2006/main">
  <authors>
    <author>User</author>
  </authors>
  <commentList>
    <comment ref="A4" authorId="0">
      <text>
        <r>
          <rPr>
            <sz val="9"/>
            <color indexed="81"/>
            <rFont val="Tahoma"/>
            <family val="2"/>
          </rPr>
          <t>Información del Plan de Desarrollo</t>
        </r>
      </text>
    </comment>
    <comment ref="D4" authorId="0">
      <text>
        <r>
          <rPr>
            <sz val="9"/>
            <color indexed="81"/>
            <rFont val="Tahoma"/>
            <family val="2"/>
          </rPr>
          <t>Informacion del Proyecto con el que se lograran los propositos del Plan de Desarrollo</t>
        </r>
      </text>
    </comment>
    <comment ref="A5"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5"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5"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5" authorId="0">
      <text>
        <r>
          <rPr>
            <b/>
            <sz val="9"/>
            <color indexed="81"/>
            <rFont val="Tahoma"/>
            <family val="2"/>
          </rPr>
          <t>Si es Inversión:</t>
        </r>
        <r>
          <rPr>
            <sz val="9"/>
            <color indexed="81"/>
            <rFont val="Tahoma"/>
            <family val="2"/>
          </rPr>
          <t xml:space="preserve"> Escriba el numero y el nombre del proyecto que aparece en el POAI</t>
        </r>
      </text>
    </comment>
    <comment ref="E5"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F5"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G5"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H5"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I5"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J5"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K5"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L5" authorId="0">
      <text>
        <r>
          <rPr>
            <b/>
            <sz val="9"/>
            <color indexed="81"/>
            <rFont val="Tahoma"/>
            <family val="2"/>
          </rPr>
          <t>INVERSIÓN</t>
        </r>
        <r>
          <rPr>
            <sz val="9"/>
            <color indexed="81"/>
            <rFont val="Tahoma"/>
            <family val="2"/>
          </rPr>
          <t xml:space="preserve">, Escriba la fecha de iniciación y terminación de cada   contrato.
</t>
        </r>
        <r>
          <rPr>
            <b/>
            <sz val="9"/>
            <color indexed="81"/>
            <rFont val="Tahoma"/>
            <family val="2"/>
          </rPr>
          <t>FUNCIONAMIENTO</t>
        </r>
        <r>
          <rPr>
            <sz val="9"/>
            <color indexed="81"/>
            <rFont val="Tahoma"/>
            <family val="2"/>
          </rPr>
          <t xml:space="preserve">,  escriba la fecha en que inician y terminan las actividades si son productos temporales, de lo contrario escriba la anualidad. </t>
        </r>
      </text>
    </comment>
    <comment ref="N5"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13"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comments9.xml><?xml version="1.0" encoding="utf-8"?>
<comments xmlns="http://schemas.openxmlformats.org/spreadsheetml/2006/main">
  <authors>
    <author>User</author>
  </authors>
  <commentList>
    <comment ref="A4" authorId="0">
      <text>
        <r>
          <rPr>
            <sz val="9"/>
            <color indexed="81"/>
            <rFont val="Tahoma"/>
            <family val="2"/>
          </rPr>
          <t>Información del Plan de Desarrollo</t>
        </r>
      </text>
    </comment>
    <comment ref="D4" authorId="0">
      <text>
        <r>
          <rPr>
            <sz val="9"/>
            <color indexed="81"/>
            <rFont val="Tahoma"/>
            <family val="2"/>
          </rPr>
          <t>Informacion del Proyecto con el que se lograran los propositos del Plan de Desarrollo</t>
        </r>
      </text>
    </comment>
    <comment ref="A5"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5"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5"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D5" authorId="0">
      <text>
        <r>
          <rPr>
            <b/>
            <sz val="9"/>
            <color indexed="81"/>
            <rFont val="Tahoma"/>
            <family val="2"/>
          </rPr>
          <t>Si es Inversión:</t>
        </r>
        <r>
          <rPr>
            <sz val="9"/>
            <color indexed="81"/>
            <rFont val="Tahoma"/>
            <family val="2"/>
          </rPr>
          <t xml:space="preserve"> Escriba el numero y el nombre del proyecto que aparece en el POAI</t>
        </r>
      </text>
    </comment>
    <comment ref="E5"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F5"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G5"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H5"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I5"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J5" authorId="0">
      <text>
        <r>
          <rPr>
            <b/>
            <sz val="9"/>
            <color indexed="81"/>
            <rFont val="Arial"/>
            <family val="2"/>
          </rPr>
          <t>INVERSIÓN</t>
        </r>
        <r>
          <rPr>
            <sz val="9"/>
            <color indexed="81"/>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color indexed="81"/>
            <rFont val="Tahoma"/>
            <family val="2"/>
          </rPr>
          <t xml:space="preserve">
</t>
        </r>
        <r>
          <rPr>
            <b/>
            <sz val="9"/>
            <color indexed="81"/>
            <rFont val="Tahoma"/>
            <family val="2"/>
          </rPr>
          <t xml:space="preserve">
</t>
        </r>
      </text>
    </comment>
    <comment ref="K5"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L5" authorId="0">
      <text>
        <r>
          <rPr>
            <b/>
            <sz val="9"/>
            <color indexed="81"/>
            <rFont val="Tahoma"/>
            <family val="2"/>
          </rPr>
          <t>INVERSIÓN</t>
        </r>
        <r>
          <rPr>
            <sz val="9"/>
            <color indexed="81"/>
            <rFont val="Tahoma"/>
            <family val="2"/>
          </rPr>
          <t xml:space="preserve">, Escriba la fecha de iniciación y terminación de cada   contrato.
</t>
        </r>
        <r>
          <rPr>
            <b/>
            <sz val="9"/>
            <color indexed="81"/>
            <rFont val="Tahoma"/>
            <family val="2"/>
          </rPr>
          <t>FUNCIONAMIENTO</t>
        </r>
        <r>
          <rPr>
            <sz val="9"/>
            <color indexed="81"/>
            <rFont val="Tahoma"/>
            <family val="2"/>
          </rPr>
          <t xml:space="preserve">,  escriba la fecha en que inician y terminan las actividades si son productos temporales, de lo contrario escriba la anualidad. </t>
        </r>
      </text>
    </comment>
    <comment ref="N5"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35"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sharedStrings.xml><?xml version="1.0" encoding="utf-8"?>
<sst xmlns="http://schemas.openxmlformats.org/spreadsheetml/2006/main" count="2228" uniqueCount="1276">
  <si>
    <t>PDD - META DE PRODUCTO</t>
  </si>
  <si>
    <t>PROYECTO</t>
  </si>
  <si>
    <t>CODIGO, POL, PROG, SUBPROGR</t>
  </si>
  <si>
    <t># y NOMBRE</t>
  </si>
  <si>
    <t>INDICADOR</t>
  </si>
  <si>
    <t>NOMBRE</t>
  </si>
  <si>
    <t>%</t>
  </si>
  <si>
    <t>RESULTADO ESPERADO</t>
  </si>
  <si>
    <t>FECHA</t>
  </si>
  <si>
    <t>RESPONSABLE</t>
  </si>
  <si>
    <t>INICIO</t>
  </si>
  <si>
    <t>FIN</t>
  </si>
  <si>
    <t>Observaciones:</t>
  </si>
  <si>
    <t>Nombre y Firma del Secretario:</t>
  </si>
  <si>
    <t xml:space="preserve">VALOR </t>
  </si>
  <si>
    <r>
      <t xml:space="preserve">VALOR </t>
    </r>
    <r>
      <rPr>
        <sz val="8"/>
        <color indexed="8"/>
        <rFont val="Calibri"/>
        <family val="2"/>
      </rPr>
      <t>miles de $</t>
    </r>
  </si>
  <si>
    <t>METAS de los OBJETIVOS                      General y Específicos</t>
  </si>
  <si>
    <t>ACTIVIDADES     cuantificadas</t>
  </si>
  <si>
    <t>Fuente de los REC.</t>
  </si>
  <si>
    <t>Funcionario</t>
  </si>
  <si>
    <t>Nota:</t>
  </si>
  <si>
    <t>ACTIVIDADES</t>
  </si>
  <si>
    <t xml:space="preserve">Fecha </t>
  </si>
  <si>
    <r>
      <rPr>
        <b/>
        <sz val="10"/>
        <color indexed="8"/>
        <rFont val="Arial"/>
        <family val="2"/>
      </rPr>
      <t xml:space="preserve"> </t>
    </r>
    <r>
      <rPr>
        <b/>
        <sz val="14"/>
        <color indexed="8"/>
        <rFont val="Arial"/>
        <family val="2"/>
      </rPr>
      <t>F-PLA-06</t>
    </r>
    <r>
      <rPr>
        <sz val="10"/>
        <color indexed="8"/>
        <rFont val="Arial"/>
        <family val="2"/>
      </rPr>
      <t xml:space="preserve">- </t>
    </r>
    <r>
      <rPr>
        <b/>
        <sz val="14"/>
        <color indexed="8"/>
        <rFont val="Arial"/>
        <family val="2"/>
      </rPr>
      <t xml:space="preserve">PROGRAMACIÓN PLAN DE ACCIÓN -          VIGENCIA 2012         </t>
    </r>
    <r>
      <rPr>
        <b/>
        <sz val="10"/>
        <color indexed="8"/>
        <rFont val="Arial"/>
        <family val="2"/>
      </rPr>
      <t>Versión 03         05-07-2011</t>
    </r>
  </si>
  <si>
    <t>Asistencia a los entes territoriales en la Ordenación del territorio en el departamento del Quindío</t>
  </si>
  <si>
    <t>DEPENDENCIA:  Secretaria de Planeacion y Planificacion</t>
  </si>
  <si>
    <t>Asistencia al Consejo Territorial de Planeación del Departamento del Quindío</t>
  </si>
  <si>
    <t>Actualizaciòn del Sistema de Informaciòn Geogràfico para el Departamento del Quindìo</t>
  </si>
  <si>
    <t>Asistencia a los entes territoriales para un mejor desempeño en la inversión pública en el Quindío</t>
  </si>
  <si>
    <t>Formulaciòn del Plan de Desarrollo Departamental 2012-2015 Quindìo</t>
  </si>
  <si>
    <t>Mejoramiento en la aplicación de los procesos de información de la gobernación del Quindío</t>
  </si>
  <si>
    <t>Aplicación de la gerencia y cultura de proyectos en el departamento del Quindío.</t>
  </si>
  <si>
    <t>Mantenimiento mejora continua  del sistema integrado de gestión MECI CALIDAD en la gobernación del Quindío</t>
  </si>
  <si>
    <t xml:space="preserve">10. Apoyar los ajustes y  modificaciones de los 12 planes (EOT, PBOT y POT) </t>
  </si>
  <si>
    <t>Numero de EOT, PBOT  Y POT apoyados</t>
  </si>
  <si>
    <t>1. POLITICA TERRITORIAL Y AMBIENTAL "QUINDIO UN TERRITORIO INTEGRADO Y COMPETITIVO".   1.2 ORDENACION DEL TERRITORIO.   1.2.1.  INSTRUMENTOS Y MECANISMOS DEL ORDENAMIENTO</t>
  </si>
  <si>
    <t xml:space="preserve">Diseñar e Implementar un Sistema de Información Geográfico SIGD Departamental </t>
  </si>
  <si>
    <t xml:space="preserve">Un Sistema de información geografico SIGD,  diseñado e implementado </t>
  </si>
  <si>
    <t>1. POLITICA TERRITORIAL Y AMBIENTAL "QUINDIO UN TERRITORIO INTEGRADO Y COMPETITIVO".  1.2. ORDENACION DEL TERRITORIO.  1.2.2 SISTEMA DE INFORMACION GEOGRAFICO SIGD</t>
  </si>
  <si>
    <t>4. POLITICA DE GOBERNABILIDAD "QUINDIO UNA GERENCIA PÚBLICA DE IMPACTO SOCIAL"   4.1  PLANEACON ESTRATEGICA PARA EL DESARROLLO.    4.1.2.  ESTRATEGIAS PLANES Y PROGRAMAS</t>
  </si>
  <si>
    <t xml:space="preserve">Brindar asistencia técnica y capacitaciones a los entes territoriales (12 municipios y  departamento) </t>
  </si>
  <si>
    <t>Numero de entes territoriales capacitados y asistidos</t>
  </si>
  <si>
    <t xml:space="preserve">Implementar una gerencia de proyectos que se articule con el Sistema Nacional de Banco de Programas y Proyectos del DNP y otras instituciones del orden local que facilite la gestión de recursos a todo nivel </t>
  </si>
  <si>
    <t>Gerencia de proyectos implementada</t>
  </si>
  <si>
    <t>4. POLITICA DE GOBERNABILIDAD "QUINDIO UNA GERENCIA PÚBLICA DE IMPACTO SOCIAL"   4.1  PLANEACON ESTRATEGICA PARA EL DESARROLLO.    4.1.3.  GESTION DE RECURSOS DE COOPERACION INTERNACIONAL</t>
  </si>
  <si>
    <t xml:space="preserve">Implementar el sistema de gestión de la calidad  en la administración central y descentralizada.  Implementar el Modelo Estándar de Control Interno (MECI)     </t>
  </si>
  <si>
    <t xml:space="preserve">Sistema de gestion de calidad implementado en la administración central.    Modelo estandar de control interno implementado   </t>
  </si>
  <si>
    <t>RO</t>
  </si>
  <si>
    <t>4. POLITICA DE GOBERNABILIDAD "QUINDIO UNA GERENCIA PÚBLICA DE IMPACTO SOCIAL".  4.2 Estrategia gerencial para la gobernabilidad .  4.2.2  Calidad y viabilidad administrativa.</t>
  </si>
  <si>
    <t>Ejecuciòn de un proceso de anàlisis de desempeño municipal</t>
  </si>
  <si>
    <t>Aplicaciòn de un software</t>
  </si>
  <si>
    <t>Gobernaciòn del quindìo y los doce (12) muncipios CON UN BUEN DESEMPEÑO EN LA INVERSION PUBLICA</t>
  </si>
  <si>
    <t>Mejoramiento del desempeño municipal y departamental del Quindio</t>
  </si>
  <si>
    <t>APLICACIÓN DE PROCESOS DE PLANIFICACION FINANZAS PUBLICAS</t>
  </si>
  <si>
    <t>MEJORAR TRES PROCESOS DE INFORMACIÓN (ARTICULACIÓN, ANALISIS Y VALIDACIÓN)</t>
  </si>
  <si>
    <t>ARTICULAR LAS BASES DE DATOS DE LOS DOCE MUNICIPIOS DEL DEPARTAMENTO</t>
  </si>
  <si>
    <t xml:space="preserve">ANALIZAR AL 100%  LA INFORMACIÓN ARTICULADA </t>
  </si>
  <si>
    <t>APLICACIÓN DE PROCESOS DE INFORMACION ESTATDISTICA</t>
  </si>
  <si>
    <t>COORDINAR UNA ESTRATEGIA EN LA APLICACIÓN DE LOS INSTRUMENTOS DE PLANIFICACION</t>
  </si>
  <si>
    <t>UN PROCESO DE ASISTENCIA TÉCNICA A LOS MUNICIPIOS DEL DEPARTAMENTO</t>
  </si>
  <si>
    <t>REALIZAR UNA INVESTIGACION PARA EL DESARROLLO URBANO DEL DEPARTAMENTO</t>
  </si>
  <si>
    <t>PROPICIAR LA ADOPCION DE LOS INSTRUMENTOS DE PLANIFICACION MEDIANTE EL ACOMPAÑAMIENTO Y ASISTENCIA TÉCNICA A LOS ENTES TERRITORIALES PARA FORTALECER LA TOMA DE DECISIONES</t>
  </si>
  <si>
    <t xml:space="preserve">ORDENACION DEL TERRITORIO Y ARTICULACION EN EL ESQUEMA REGIONAL </t>
  </si>
  <si>
    <t>ARTICULACION DE LA GOBERNACIÓN DEL QUINDIO CON LOS DOCE MUNICIPIOS</t>
  </si>
  <si>
    <t>Doce (12) municipios del departamento asesorados y asistidos técnicamente</t>
  </si>
  <si>
    <t>Once (11) secretarias de la gobernación y tres (3) entes descentralizados asesorados y asistidos tecnicamente</t>
  </si>
  <si>
    <t>SERVICIOS PROFESIONALES</t>
  </si>
  <si>
    <t xml:space="preserve">GOBERNACIÓN DEL QUINDIO                                               </t>
  </si>
  <si>
    <t>2. POLITICA SOCIAL "QUINDIO CON SEGURIDAD HUMANA Y COMPROMISO SOCIAL"  2.5 Sistema Departamental de cultura para la convivencia y la paz..  2.5.1  Cultura con dinámica departamental y nacional.</t>
  </si>
  <si>
    <t xml:space="preserve">77. Apoyar  240 proyectos en todas las áreas artísticas y de comunicación comunitaria y alternativa, buscando aportar a la convivencia pacifica y cultura ciudadana </t>
  </si>
  <si>
    <t>Numero de proyectos en todas las áreas artisticas y de comunicación apoyados</t>
  </si>
  <si>
    <t xml:space="preserve">Apoyo a proyectos en las áreas artísticas y de comunicación en el departamento del Quindío </t>
  </si>
  <si>
    <t xml:space="preserve">79.   Apoyar 16 instituciones de cultura (casas de la cultura, centros de documentación, redes culturales, salas concertadas y museos municipales </t>
  </si>
  <si>
    <t>Numero de instituciones culturales apoyadas</t>
  </si>
  <si>
    <t>80.Fortalecer la red departamental de bibliotecas articulada al Plan Nacional de Lectura y Biblioteca</t>
  </si>
  <si>
    <t>Red departamental de bibliotecas fortalecida</t>
  </si>
  <si>
    <t>82. Formular 14 reglamentos  internos de los Consejos de Áreas Artísticas y Consejos de Cultura</t>
  </si>
  <si>
    <t>Numero de reglamentos internos para consejos de áreas artisticas y de cultura formulados</t>
  </si>
  <si>
    <t>Numero de eventos o de expresiones artisticas apoyados</t>
  </si>
  <si>
    <t>Fortalecimiento y apoyo  a eventos y expresiones artísticas en el departamento del Quindío</t>
  </si>
  <si>
    <t>2. POLITICA SOCIAL "QUINDIO CON SEGURIDAD HUMANA Y COMPROMISO SOCIAL"  2.5 Sistema Departamental de cultura para la convivencia y la paz..  2.5.2.  Formacion y capacitacion para el fortalecimiento de los procesos y servicios culturales.</t>
  </si>
  <si>
    <t>Capacitación fase IV para artistas y gestores culturales del departamento del Quindío</t>
  </si>
  <si>
    <t>78. Apoyar 50 eventos y/o expresiones artísticas</t>
  </si>
  <si>
    <t xml:space="preserve">83. Profesionalizar 80 artistas y capacitar 280  artistas y gestores culturales </t>
  </si>
  <si>
    <t>Numero de artistas y gestores culturales capacitados</t>
  </si>
  <si>
    <t>85.  Gestionar la creación de 2 programas académicos en artes en la Universidad del Quindío</t>
  </si>
  <si>
    <t>Numero de programas academicos en artes gestionados en la universidad del Quindío</t>
  </si>
  <si>
    <t>2. POLITICA SOCIAL "QUINDIO CON SEGURIDAD HUMANA Y COMPROMISO SOCIAL"  2.5 Sistema Departamental de cultura para la convivencia y la paz..  2.5.3. Conservación y preservación del patrimonio cultural.</t>
  </si>
  <si>
    <t xml:space="preserve">86. Apoyar 11 proyectos para la recuperación, conservación y promoción de las identidades culturales y del patrimonio cultural </t>
  </si>
  <si>
    <t>Numero de proyectos de recuperacion, conservación y promoción de las identidades culturales y del patrimonio apoyados</t>
  </si>
  <si>
    <t>Conservación y preservación del patrimonio cultural en el departamento del Quindío</t>
  </si>
  <si>
    <t>87. Apoyar el proceso de  declaratoria del Paisaje Cultural Cafetero como patrimonio de la humanidad.</t>
  </si>
  <si>
    <t>Proceso de declaratoria del paisaje cultural cafetero como patrimonio de la humanidad apoyado</t>
  </si>
  <si>
    <t>RO - IVA TM</t>
  </si>
  <si>
    <t xml:space="preserve">2. POLITICA SOCIAL "QUINDIO CON SEGURIDAD HUMANA Y COMPROMISO SOCIAL"  2.5 Sistema Departamental de cultura para la convivencia y la paz..  2.5.4. Cultura para la convivencia y la paz. </t>
  </si>
  <si>
    <t>Apoyar 2 nuevos proyectos de bandas musicales articulados al Plan Nacional de Música para la Convivencia.</t>
  </si>
  <si>
    <t>Numero de prooyectos apoyados</t>
  </si>
  <si>
    <t>Apoyo  de la escuelas bandas e institucionalizaciòn de la actividad  musical en el Departamento del Quindìo</t>
  </si>
  <si>
    <t>DEPENDENCIA:  Secretaria de Cultura</t>
  </si>
  <si>
    <t>Fecha. Enero 25 de 2012</t>
  </si>
  <si>
    <t>Nombre y Firma del Secretario: Julio Ernesto Ospina Gomez</t>
  </si>
  <si>
    <t>FORTALECER LOS PROCESOS DE PLANIFICACION , MEDIANTE LA APLICACIÓN DE LA GERENCIAS DE PROYECTOS, PARA LA EFICIENTE APLICACIÓN DE LOS RECURSOS DE INVERSION EN EL DEPARTAMENTO DEL QUINDIO</t>
  </si>
  <si>
    <t>GOBERNACIÓN DEL QUINDIO</t>
  </si>
  <si>
    <t>DEPENDENCIA: INDEPORTES QUINDIO</t>
  </si>
  <si>
    <t>2,6,6</t>
  </si>
  <si>
    <t xml:space="preserve">103 -  Analizar,  diseñar  e implementar  un sistema  de informacion  que nos permita establecer y articular la base de datos y los diferentes  actores e </t>
  </si>
  <si>
    <t xml:space="preserve">Analizar,  diseñar  e implementar  un sistema  de informacion  que nos permita establecer y articular la base de datos y los diferentes  actores e </t>
  </si>
  <si>
    <t>IMPLEMENTACION  DE SISTEMAS  DE INFORMACION  PARA EL INSTITUTO  DEPARTAMENTAL DEL DEPORTE Y RECREACION  DEL QUINDIO</t>
  </si>
  <si>
    <t>1- Brindar  apoyo tecnico y financiero  para consolidar  1 sistema  de informacion  de Indeportes Quindio. 2 - Adquirir  una infraestructura  que nos  lleve a solucionar  los problemas  de comunicación  existentes</t>
  </si>
  <si>
    <t>Beneficiar a 39,330 habitantes de Departamento</t>
  </si>
  <si>
    <t>Implementacion de un sistema de informacion $ 10,500,000</t>
  </si>
  <si>
    <t xml:space="preserve">$10,500,000 provenientes del 1% ICLD.  </t>
  </si>
  <si>
    <t>Liliana Patricia Acosta Padilla</t>
  </si>
  <si>
    <t>Impulsar, estimular y hacer visible procesos, proyectos y actividades culturales con 60 proyectos en todas las areas artisticas y de comunicación comunitaria y alternativa en el marco del reconocimiento y el respeto de la diversidad cultural de nuestro departamento del Quindio que contribuya a democratizar el acceso de las persons e instituciones  a los diferentes bienes, servicios y manifestaciones culturales.</t>
  </si>
  <si>
    <t>Un manual de concertacion con sus respectivos formularios para la participacion en el programa de concertacion departamental</t>
  </si>
  <si>
    <t>Cinco expresiones emblematicas fortalecidas y cinco nuevas expresiones que den cuenta del reconocimiento y la inclusion de la diversidad cultural</t>
  </si>
  <si>
    <t xml:space="preserve">Construir cinco indicadores de evaluacion d impactos y de percepion sobre los proyectos apoyados por el programa de concertacion departamental </t>
  </si>
  <si>
    <t>Construir el manual de concertacion departamental y sus respectivos formualrios que den cuenta de las reglas d participacion, evaluacion, selección y asignacion equitativa de recursos economicos, mdiante la construccion de criterios incluyentes, de reconocimiento de la diversidad y de las diferentes manifestaciones culturales y artisticas.</t>
  </si>
  <si>
    <t>ASISTENCIA TECNICA</t>
  </si>
  <si>
    <t>FIESTAS ANIVERSARIAS</t>
  </si>
  <si>
    <t>APOYO A PROYECTOS EN AREAS ARTISTICAS Y DE COMUNICACIONES</t>
  </si>
  <si>
    <t>MALETA DE CINE</t>
  </si>
  <si>
    <t>SALAS CONCERTADAS</t>
  </si>
  <si>
    <t>ENCUENTRO DE ESCRITORES LUIS VIDALES</t>
  </si>
  <si>
    <t>BILIOTECA DE AUTORES QUINDIANOS</t>
  </si>
  <si>
    <t>RADIOS COMUNITARIAS</t>
  </si>
  <si>
    <t>APOYO A RED DE BIBLIOTECAS PUBLICAS</t>
  </si>
  <si>
    <t>5 eventos emblematicos fortalecidos y 7 areas artisticas y de comunicaciones fortalecidas</t>
  </si>
  <si>
    <t>8 areas artisticas fortalecidas</t>
  </si>
  <si>
    <t>Un sistema departamental de cultura articulado
Una politica cultural y turistica articulada</t>
  </si>
  <si>
    <t>Fortalecer los eventos emblematicos y las demas expresiones artisticas y culturales en el departamento del Quindio, en el marco del PCC</t>
  </si>
  <si>
    <t>APOYO A EVENTOS CULTURALES</t>
  </si>
  <si>
    <t>FERIA DEL LIBRO</t>
  </si>
  <si>
    <t>SALA ROBERTO HENAO BURITICA</t>
  </si>
  <si>
    <t>ENCUENTRO REGIONAL DE BIBLIOTECAS</t>
  </si>
  <si>
    <t>APOYO A PROYECTOS CONCERTADOS CON MINCULTURA</t>
  </si>
  <si>
    <t xml:space="preserve">20  espacios de concrtacion fortalecidos y  100 actores y gestores culturales formados </t>
  </si>
  <si>
    <t>12 consejos de cultura fortalecidos y 7 consejos de area igualmente fortalecidos</t>
  </si>
  <si>
    <t>Cualificar 5o artistas y gestores culturales</t>
  </si>
  <si>
    <t>Fortalecer los espacios de concertacion entre la sociedad civil y el estado, igualmente cualaificar a los actores y gestores culturales</t>
  </si>
  <si>
    <t>Capacitacion para artistas</t>
  </si>
  <si>
    <t>Capacitacion Tecnologica en gestion Bibliotecarios</t>
  </si>
  <si>
    <t>Cinco estrategias apoyadas del plan especial de manejo y proteccion del paisaje cultural cafetero</t>
  </si>
  <si>
    <t>Dos inventarios realizados del patrimonio cultural material o inmatrial de el departamento del Quindio</t>
  </si>
  <si>
    <t>Cuatro proyctos apoyados en la conservacion, proteccion y preservacion del patrimonio cultural material e inmaterial del departamento del Quindio</t>
  </si>
  <si>
    <t>Desarrollar el paln especial de manejo y proteccion del paisaje cultural cafetero</t>
  </si>
  <si>
    <t xml:space="preserve">Asistencia Tecnica para la conservacion y preservacion del patrimonio cultural del Quindio.   Museos   </t>
  </si>
  <si>
    <t xml:space="preserve">Conservacion y preservacion del patrimonio Cultural del Quindio.  Conservacion de fachadas   </t>
  </si>
  <si>
    <t>Paisaje Cultural Cafetero.   Mes del Patrimonio</t>
  </si>
  <si>
    <t>Fortalecimiento de la Banda de Música de la Asociación de Musicos Profesionales del Quindio, de las once Bandas musicales Juveniles Municipales y del patrimonio musical del Departamento del Quindío</t>
  </si>
  <si>
    <t>Apoyar la banda de música de la asociación y a las once Bandas Juveniles municipales</t>
  </si>
  <si>
    <t>Generar procesos de autogestión, concertación y veedria que afirmen el pape de la sociedad civil en el desarrollo cultural.</t>
  </si>
  <si>
    <t>Fomentar el desarrollo integral y sostenible de la mùsica en el ambito municipal, por medio de un proceso de gestiòn de carácter flexible y abierto, que amplie y cosnsolide el alcance del Plan Nacional de Musica</t>
  </si>
  <si>
    <t>FORMACION MUSICAL EN  BANDAS MUNICIPALES.   ACTUALIZACION DE EQUIPOS.    UNIFORMES.   TALLERES DE CAPACITACION PARA BANDAS JUVENILES</t>
  </si>
  <si>
    <t>ENCUENTRO DE BANDAS MUSICALES JUVENILES.   MANTENIMIENTO DE INSTRUMENTOS MUSICALES.     ARREGLOS MUSICALES</t>
  </si>
  <si>
    <t xml:space="preserve">TRANSPORTE PARA LAS BANDAS.   PROGRAMAS DE MANO.   PRESENTACIONES DE LA BANDA DE MUSICA DE LA ASOCIACION </t>
  </si>
  <si>
    <t>CODIGO:2012-63000-0082, POLITICA 4, PROGRAMA 1, SUBPROGRAMA 2</t>
  </si>
  <si>
    <t>134. BRINDAR ASISTENCIA TECNICA Y CAPACITACIONES A LOS ENTES TERRITORIALES</t>
  </si>
  <si>
    <t>MEJORAMIENTO DE LA GESTION PUBLICA EN EL DEPARTAMENTO DEL QUINDIO</t>
  </si>
  <si>
    <t xml:space="preserve">OBJETIVO GENERAL: REALIZAR UN (1) PROCESO DE ACOMPAÑAMIENTO EN  LA VIGENCIA 2012 A LA SECRETARIA JURIDICA.  OBJETIVO ESPECIFICO: 1. APOYAR A LA SECRETARIA JURIDICA, MEDIANTE LA APLICACIÓN DE PROCESOS DE REVISION DE ACTOS ADMINISTRATIVOS, CONTRATACION Y NORMATIVIDAD, PARA EL EFICIENTE FUNCIONAIENTO DE LA GOBERNACION DEL QUINDIO. 2) REVISAR EL 100% DE LOS ACTOS ADMINISTRATIVOS, CONTRATACION Y NORMATIVIDAD.3) EJECUTAR EN UN 100% LOS PROCESOS DE ASESORIAS.  </t>
  </si>
  <si>
    <t>FORTALECER LOS PROCESOS ADMINISTRATIVOS CON LA DEBIDA APLICACIÓN DE LA NORMATIVIDAD VIGENTE</t>
  </si>
  <si>
    <t>ACOMPAÑAMIENTO EN LA REVISION Y EXPEDICION DE ACTOS ADMINISTRATIVOS CONTRATACION Y  NORMATIVIDAD</t>
  </si>
  <si>
    <t>Fecha Enero 25 de 2012</t>
  </si>
  <si>
    <t>Nombre y Firma del Secretario: JOHN JAMES FERNANDEZ LOPEZ</t>
  </si>
  <si>
    <t>DEPENDENCIA: juridica</t>
  </si>
  <si>
    <r>
      <rPr>
        <b/>
        <sz val="10"/>
        <color indexed="8"/>
        <rFont val="Arial"/>
        <family val="2"/>
      </rPr>
      <t xml:space="preserve"> </t>
    </r>
    <r>
      <rPr>
        <b/>
        <sz val="14"/>
        <color indexed="8"/>
        <rFont val="Arial"/>
        <family val="2"/>
      </rPr>
      <t>F-PLA-06</t>
    </r>
    <r>
      <rPr>
        <sz val="10"/>
        <color indexed="8"/>
        <rFont val="Arial"/>
        <family val="2"/>
      </rPr>
      <t xml:space="preserve">- </t>
    </r>
    <r>
      <rPr>
        <b/>
        <sz val="14"/>
        <color indexed="8"/>
        <rFont val="Arial"/>
        <family val="2"/>
      </rPr>
      <t xml:space="preserve">PROGRAMACIÓN PLAN DE ACCIÓN -          VIGENCIA 2012        </t>
    </r>
    <r>
      <rPr>
        <b/>
        <sz val="10"/>
        <color indexed="8"/>
        <rFont val="Arial"/>
        <family val="2"/>
      </rPr>
      <t>Versión 03         05-07-2011</t>
    </r>
  </si>
  <si>
    <t>3. POLITICA ECONÓMICA. 3.2. PROGRAMA: COMPETITIVIDA Y SOSTENIBILIDAD. 3.2.4. Subprograma. Cadenas de Servicios Especializados y Cluster de Turismo.</t>
  </si>
  <si>
    <t>117 Definir y promocionar  una marca Quindío Destino Turístico</t>
  </si>
  <si>
    <t>Marca Quindío para el destino turistico  promocionada</t>
  </si>
  <si>
    <t xml:space="preserve">3.2.4.53 Comrpromiso institucional para la promoción nacional e internacional del deparatmento del Quindío </t>
  </si>
  <si>
    <t>GENERAR MINIMO 8 ALTERNATIVAS DE INFORMACIÓN E INVESTIGACIÓN PARA INTEGRAR A LA OFERTA TURÍSTICA ACTUAL HACIENDO MAS ATRACTIVO EL DESTINO
APOYAR 5 PROYECTOS DE INFORMACIÓN E INVESTIGACIÓN QUE IDENTIFIQUEN Y CARACTERICEN LA REGIÓN PROMOVIENDO EL MEJORAMIENTO DEL SECTOR TURÍSTICO
APOYAR 3 ACTIVIDADES ARTISITICAS, CULTURALES Y TURÍSTICOS DE INFORMACIÓN E INVESTIGACIÓN QUE DESTAQUEN LOS PRODUCTOS Y SERVICIOS DE LA REGIÓN INMERSOS EN EL MARCO LEGAL
SOCIALIZAR CON LOS EMPRESARIOS DEL SECTOR LAS POLITICAS, PLANES ACTIVIDADES Y/O PROYECTOS QUE ADELANTAN EL GOBIERNO PARA EL MEJORAMIENTO DEL SECTOR TURÍSTICO EN EL DEPARTAMENTO
NTEGRAR EL SECTOR EN PROYECTOS QUE SE DESARROLLEN DESDE LA ADMINISTRACIÓN DEPARTAMENTAL</t>
  </si>
  <si>
    <t xml:space="preserve">DESARROLLAR ALTERNATIVAS QUE PERMITAN FORTALECER LA INVETIGACIÓN , PARA MEJORAR  LA PLANEACIÓN, Y BRINDARLE HERRAMIENTAS AL SECTOR PARA  FORTALECER EL SECTOR TURISTÍCO DE LA REGIÓN </t>
  </si>
  <si>
    <t>RO / IR</t>
  </si>
  <si>
    <t xml:space="preserve">122. Acoger anualmente las iniciativas de la mesa de planificación y programación turística departamental, para el desarrollo y promoción de la industria turística del departamento </t>
  </si>
  <si>
    <t>Numero de iniciativas acogidas de la mesa de planificación turistica</t>
  </si>
  <si>
    <t xml:space="preserve">115 Construir el encadenamiento productivo de la industria turística del departamento del Quindío (cadena y el cluster de turismo) </t>
  </si>
  <si>
    <t>adena y cluster de turismo constituidos y en ejecución</t>
  </si>
  <si>
    <t xml:space="preserve">3.2.4.54 Mejoramiento de los procesos turisticos para el crecimiento y bienestar  de la población del departamento del Quindío   </t>
  </si>
  <si>
    <t>408,5</t>
  </si>
  <si>
    <t>SOCIALIZACION , CAPACITACIÓN E INVENSTIGACIÓN QUE NOS PERMITEN  BRINDARLE HERRAMIENTAS, NECESARIAS PARA LA OFERTA TURISTICA DEL SECTOR, Y A SU VEZ APORTAR A LA COMPETITIVIDAD DE LOS MISMOS</t>
  </si>
  <si>
    <t xml:space="preserve">116 Promover desde la Secretaría de  Turismo y Cultura el mejoramiento en la prestación de servicios turísticos en el departamento del Quindío </t>
  </si>
  <si>
    <t>Estrategia para el Mejoramiento en la prestacion de los servicios turisticos promovida</t>
  </si>
  <si>
    <t xml:space="preserve">118 Apoyar un modelo de desarrollo turístico sostenible en los municipios cordilleranos </t>
  </si>
  <si>
    <t>Modelo de desarrollo turistico sostenible implementado</t>
  </si>
  <si>
    <t xml:space="preserve">119.Apoyar el diseño y consolidación de nuevos parques temáticos, productos y servicios turísticos </t>
  </si>
  <si>
    <t>Numero de parques tematicos, productos  y servisios turisticos apoyados</t>
  </si>
  <si>
    <t xml:space="preserve">121 Mejorar la señalización turística del departamento del Quindío </t>
  </si>
  <si>
    <t>Programa de Señalización turistica con estandares internacionales desarrollado y ejecutado</t>
  </si>
  <si>
    <t xml:space="preserve">124 Gestionar proyectos de cofinanciación  anualmente ente el Viceministerio de Turismo y el Fondo de Promoción Turística de Colombia que contribuya al desarrollo del sector </t>
  </si>
  <si>
    <t>Numero de proyectos cofinanciados ante el viceministerio de Turismo</t>
  </si>
  <si>
    <t xml:space="preserve">126 Realizar actividades que velen por el desarrollo del sector turístico </t>
  </si>
  <si>
    <t xml:space="preserve">Numero de convenios de competitividad turistica suscritos con el viceministerio de turismo </t>
  </si>
  <si>
    <t xml:space="preserve">120. Apoyar los eventos, actividades  y/o festividades artísticas y culturales de los 12 municipios que se puedan integrar a la oferta turística </t>
  </si>
  <si>
    <t>Numero de municipios apoyados en eventos turisticos</t>
  </si>
  <si>
    <t>3.2.4.55 Apoyo a las activiades turisticoculturales para el fortalecimiento  del sector turistíco  en el deparatmento del Quindío</t>
  </si>
  <si>
    <t>222,0</t>
  </si>
  <si>
    <t>REALIZAR 4 EVENTOS, 4 ACTIVIDADES Y APOYAR 8 MUNICIPIOS EN SUS FESTIVIDADES
APOYAR 8 MUNICIPIOS DEL DEPARTAMENTO EN SUS FESTIVIDADES Y/O ACTIVIDADES QUE DESARROLLEN
RESENTAR 2 PROYECTOS AL GOBIERNO NACIONAL CON EL APOYO DEL SECTOR PÚBLICO Y PRIVADO QUE PERMITAN FORTALECER EL SECTOR CULTURAL Y TURÍSTICO DEL DEPARTAMENTO
4 EVENTOS APOYADOS Y/O REALIZADOS PARA EL BENEFICIO DEL SECTOR TURÍSTICO, FORTALECIENDO EL CULTURAL</t>
  </si>
  <si>
    <t>Promover los bienes culturales, a través del apoyo de actividades emblematicas de los municipios del departamento</t>
  </si>
  <si>
    <t xml:space="preserve">126. Realizar actividades que velen por el desarrollo del sector turístico </t>
  </si>
  <si>
    <t>Numero de actividades que propendan por el desarrollo del sector turistico, realizadas</t>
  </si>
  <si>
    <t>Fecha : Enero-25  de 2012</t>
  </si>
  <si>
    <t>YENNY ALZATE VELASQUEZ -SECRETARIA DE TURISMO (E)-</t>
  </si>
  <si>
    <t>VALOR miles de $</t>
  </si>
  <si>
    <t>1. POLITICA TERRITORIAL Y AMBIENTAL
1.2 PROGRAMA ORDENACIÓN DEL TERRITORIO
1.2.6 Gestión del Riesgo</t>
  </si>
  <si>
    <t xml:space="preserve">16 - Desarrollar una estrategia anual para el fortalecimiento de la política pública en los 12 municipios y la cultura ciudadana asociada a la  prevención y atención de desastres </t>
  </si>
  <si>
    <t>Numero de estrategias para el fortalecimiento de la politica publica y cultura ciudadana asociada a la prevención y atención de desastres</t>
  </si>
  <si>
    <t>CAPACITACION EN PREVENCION Y ATENCION DE DESASTRES EN EL DEPARTAMENTO DEL QUINDIO</t>
  </si>
  <si>
    <t>REDUCIR EL INDICE DE PERDIDAS DE VIDAS Y BIENES EN UN 25% EN LA COMUNIDAD DEL DEPARTAMENTO DEL QUINDIO DURANTE EVENTOS DE ORIGEN NATURAL Y/O ANTROPICO
ASESORAR Y CAPACITAR AL 5% DE LA POBLACION DEL QUINDIO EN TEMAS RELACIONADOS CON PREVENCION Y ATENCION DE DESASTRES
IDENTIFICAR Y REALIZACION DE ESTUDIOS GEOTECNICOS EN 10% DEL TERRITORIO DEL DEPARTAMENTO DEL QUINDIO</t>
  </si>
  <si>
    <t>100 capacitaciones  y asesorias para instituciones que conforman el CREPAD y comunidad en temas de prevencion y atencion de desastres en el departamento del quindio y elaboración y socialización del Plan Departamental  y municipales de Gestión del Riesgo</t>
  </si>
  <si>
    <t>Una estrategia anual en prevencion y atencion de desastres implementada</t>
  </si>
  <si>
    <t>ordinario</t>
  </si>
  <si>
    <t>Sanndra Milena Gomez Fajardo</t>
  </si>
  <si>
    <t xml:space="preserve">ASISTENCIA EN PREVENCION Y ATENCION DE DESASTRES EN EL DEPARTAMENTO DEL QUINDIO
</t>
  </si>
  <si>
    <t>1- optimizar la prestacion del servicio por parte de los organismos de socorro en un 30%
2- dotar el 10% de personal integrante de organsmos de socorro e integrantes del CREPAD de elementos de comunicación
3- Capacitar un 40% del personal de entidades que integran el crepad</t>
  </si>
  <si>
    <t xml:space="preserve">1-  1  Arrendamiento de cerros para repetidora de la red de comunicaciones 
2-  2 Compra y mantenimiento de equipos de busqueda y rescate y red de comunicaciones del CREPAD 
3- logistica operativa
4- apoyoa a organismos de socorro en la atencion de emergencias
</t>
  </si>
  <si>
    <t xml:space="preserve">
17 - Adquirir elementos para brindar
asistencia humanitaria a las
familias afectadas por
emergencias de origen natural
o humano</t>
  </si>
  <si>
    <t xml:space="preserve">
Numero de procesos realizados  para asistencias humanitarias a familias afectadas por emergencias</t>
  </si>
  <si>
    <t xml:space="preserve">1- optimizar la prestacion del servicio por parte de los organismos de socorro en un 20%
2- dotar el 8% de personal integrante de organsmos de socorro e integrantes del CREPAD de elementos de comunicación
3- Capacitar un 15% del personal de entidades que </t>
  </si>
  <si>
    <t xml:space="preserve">  4 Compra de elementos de ayuda humanitaria  para centro de reserva del CREPAD</t>
  </si>
  <si>
    <t xml:space="preserve">una  adquisicion de elementos de ayuda humanitaria para damnificados por eventos naturales o antropicos en el departamento del quindio </t>
  </si>
  <si>
    <t xml:space="preserve">2. Politica Social             Programa 2.1 Quindio Unido por la Equidad Social en Desarrrollo de los Objetivos de Milenio              Sbprograma 2.1.1 Reduccion de de la pobreza y promocion de la equidad </t>
  </si>
  <si>
    <t xml:space="preserve">23. Apoyar a los municipios en la implementación de la estrategia nacional Red Juntos que beneficiará familias Sisben  nivel 1 y desplazados </t>
  </si>
  <si>
    <t>Numero de muncipios apoyados  en la implementación de la estrategia nacional red juntos</t>
  </si>
  <si>
    <t>Apoyo  al cumplimiento de los objetivos de desarrollo del milenio en el departamento del Quindío.</t>
  </si>
  <si>
    <t>Generar programas dirigidos a mejorar la calidad de vida de los habitantes del departamento del quindio</t>
  </si>
  <si>
    <t>Convenio interadminitrativo para la  Unión de esfuerzos presupuestales, técnicos, financieros y administrativos entre las partes que lo suscriben, con el propósito de iniciar la implementación y puesta en marcha en le departamento del Quindío de la RED DE PROTECCION SOCIAL PARA LA SUPERACION DE LA POBREZA EXTREMA RED UNIDOS.</t>
  </si>
  <si>
    <t>Implementación y puesta en marcha de la Red UNIDOS en el Quindio</t>
  </si>
  <si>
    <t xml:space="preserve">24 Atender anualmente dos prioridades establecidas en desarrollo del Consejo Departamental de Política Social para mejorar las condiciones de vida de la población vulnerable </t>
  </si>
  <si>
    <t>Numero de desiciones del Consejo Departamental de Politica Social, atendidas anualmente</t>
  </si>
  <si>
    <t>mejorar las condiciones de vidad y  la superacion de la poblreza extrema de la poblcion del departamento.</t>
  </si>
  <si>
    <t xml:space="preserve">reunir al consejo de politica social para priorizar laa acciones para mejorar las condiciones de vida de la poblacion vulnerable del departamento. </t>
  </si>
  <si>
    <t xml:space="preserve">25 Apoyar el cumplimiento de los Objetivos del Milenio en la población vulnerable y específicamente en el objetivo No.1 “erradicar la pobreza extrema y el hambre” (1000 personas) </t>
  </si>
  <si>
    <t>Numero de personas apoyadas en cumplimiento de los objetivos del milenio</t>
  </si>
  <si>
    <t>mejorar las condiciones de vidad y contribuir a erradicar la poblreza extrema y el hambre de la poblacion del deparemtno del Quindio.</t>
  </si>
  <si>
    <t>apoyo y fortalecimiento a la generacion de ingresos de la poblacion del departmento del quindio. Establecer una linea base en realicon a la poblacion con extrema poblreza del departemto del quindio.  Seguimiento al cumplimeitno de los objetivos del mienio en el departamento del quindio.</t>
  </si>
  <si>
    <t>2. Plitica Social.    2.1 Programa Quindio Unido, por la equidadd Social, en desarrollo de los objetivos del milenio 2.1.2 Politica Departamental de Infancia y Adolescencia.</t>
  </si>
  <si>
    <t>26.Formular una politica Departamental de infancia y adolescencia y ejecutar su plan de accion.</t>
  </si>
  <si>
    <t>Politica formulada e implementada</t>
  </si>
  <si>
    <t>Apoyo al desarrollo integral de la infancia y adolescencia en el departamento del Quindio.
Apoyo en los procesos de prevencion y reduccion de la violencia intrafamiliar en el departamento del Quindio</t>
  </si>
  <si>
    <t>apoyar en un 20% programas y actividades de atencion integral  dirigidos a niños, niñas y adolescentes del departamento del quindio
difundir al 30% de la poblacion del departamento del quindio el codigo de la infancia y adolescencia
vincular al 20% de niños, niñas y adolescentes y sus familias en conflicto a procesos de proteccion que garanticen sus derechos 
dar cobertura al 20% de la poblacion infantil  y adolescente afectada con actividades ludicas, recreativas, deportivas y socioculturales</t>
  </si>
  <si>
    <t>politica publica formulada y plan de accion en ejecución.</t>
  </si>
  <si>
    <t>Vinculación de profesionales expertos en elaboración de politicas publicas para la revisión del documento existente y planteamiento de modificaciones complementación para la elaboración  del documento final y su plan de Acción. Difusión de la ley 1098 de 2006 en diferentes grupos de la población.</t>
  </si>
  <si>
    <t>27. Difundir la ley 1098 de 2006(ley de infancia y adolescencia)</t>
  </si>
  <si>
    <t>Niños, niñas y Adolescentes, pdres de familia, educadores, directivos docentes,  líderes comunitarios, jovenes Capacitados.</t>
  </si>
  <si>
    <t xml:space="preserve">Apoyo al desarrollo integral de la infancia y adolescencia en el departamento del Quindio.
</t>
  </si>
  <si>
    <t>85% de la población con conocimiento y manejo de la ley 1098 de 2006 codigo de infancia y adolescencia.</t>
  </si>
  <si>
    <t>Convenios con organizaciones que trabajan por la reducción y mitigación del impacto generado por situaciones de Violencia intrafamiliar. Talleres de difusión de la ley 1098 de 2006.</t>
  </si>
  <si>
    <t>28. Realizar alianzas que garanticen la proteccion y la participacion de niños, niñas y adolescentes en cumplimiento de las 9 prioridades estipuladas por la prucuraduria general de la nacion y la UNICEF, a traves de las redes sociales.</t>
  </si>
  <si>
    <t>Numero de alianzas realizadas para garantizar el cumplimiento de la 9 prioridades de orden legal para niños y niñas</t>
  </si>
  <si>
    <t>Apoyo al desarrollo integral de la infancia y adolescencia en el departamento del Quindio.
Apoyo en los procesos de prevencion y reduccion de la violencia intrafamiliar en el departamento del Quindio
Apoyo a la red de gestores sociales en el departamento del quindio</t>
  </si>
  <si>
    <t>Apoyo a programas de prevencion de VI y AS, con un cubrimiento del 60%.
Acompañamiento psicisocial desde la prevención  y a travésde las redes sociales del depto a los niños,@s y jóvenes del depto, en cumplimiento de las nueve prioridades estipuladas por la Procuraduría General de la Nación, a travésd e las redes sociales.
Realziación de actividades ludico, recreativas en los meses del niño y  celebracion de la navidad de la poblacion vulnerable del depto.
Acompañamiento psicisocial desde la prevención  y a travésde las redes sociales del depto a los niños,@s y jóvenes del depto, en cumplimiento de las nueve prioridades estipuladas por la Procuraduría General de la Nación, a travésd e las redes sociales.</t>
  </si>
  <si>
    <t xml:space="preserve">Talleres de formación para ser padres, crianza positiva, programas de uso adecuado del tiempo libre, actividades compartidas padres e hijos.  
Convenios
eventos ludicos y culturales
 Realizar talleres participativos, vivenciales y lúdicos con alto nivel de comunicación apreciativa, que propician encuentros y diálogos de saberes previos que promueven el bienestar y la reflexión personal e interpersonal de los infantes y adolescentes. (16 talleres en el departamento del Quindío).                                                                                              </t>
  </si>
  <si>
    <t>2. POLITICA SOCIAL
2.1 PROGRAMA QUINDÍO UNIDO, POR LA EQUIDAD SOCIAL, EN DESARROLLO DE
LOS OBJETIVOS DEL MILENIO
2.1.3  Dimensión Especial de Juventud</t>
  </si>
  <si>
    <t xml:space="preserve">29. Formular una política departamental de juventud y ejecutar su plan de acción. </t>
  </si>
  <si>
    <t>Una (1) Politica departamental de juventud formulada</t>
  </si>
  <si>
    <t>APOYO A LOS PROGRAMAS QUE CONTRIBUYAN AL DESARROLLO INTEGRAL JUVENIL Y LA POBLACION MIGRANTE EN EL  DEPARTAMENTO DEL QUINDIO</t>
  </si>
  <si>
    <t>Formular una Politica departamental de juventud y ejecutar su plan de acción .Apoyar al 10% la población Migrante y sus familias de origen en cumplimiento con la Ordenanza 0039 de nov. De 2007</t>
  </si>
  <si>
    <t>EMPODERAMIENTO DE LA JUVENTUD A TRAVES DE  LA POLITICA PUBLICA FORMULADA Y APROBADA; LEVANTAMIENTO DE DIAGNOSTICO DE LOS CMJ  Y  RENOVACIÓN DE LOS MISMOS
PROMOVER DENTRO DE LA GENERACION DE EMPLEO A LA POBLACION JUVENIL A TRAVÉS DE PROYECTOS PRODUCTIVOS</t>
  </si>
  <si>
    <t>APOYO  Y ACOMPAÑAMIENTO  EN  LA  APROBACION DE LA POLITICA PUBLICA DE JUVENTUD; DIAGNOSTICO  DE LOS CONSEJOS MUNICPALES DE JUVENTUD  Y ACOMPAÑAMIENTO A LOS MUNICPIOS EN  EL PROCESOD E RENOVACIÓN D ELOS MISMOSPROMOVER DENTRO DE LA GENERACION DE EMPLEO A LA POBLACION JUVENIL A TRAVÉS DE PROYECTOS PRODUCTIVOS
APOYO AL EMPRESARISMO EN GRUPOS ASOCIATIVOS DE JOVENES
CONVENIOS</t>
  </si>
  <si>
    <t>ORDINARIO</t>
  </si>
  <si>
    <t>SANDRA MILENA GOMEZ FAJARDO</t>
  </si>
  <si>
    <t xml:space="preserve">30.  Apoyar la red social interinstitucional en la  prevención y control a la producción, trafico y consumo de sustancias psicoactivas en el Departamento del Quindío </t>
  </si>
  <si>
    <t>Una red social interinstitucional en la prevención y control a la pdn, trafico y consumo de sustancias psicoactiva apoyada</t>
  </si>
  <si>
    <t>APOYO A LA DISMINUCION DEL CONSUMO, TRAFICO Y PRODUCCION DE PSICOACTIVOS EN EL   DEPARTAMENTO DEL QUINDIO</t>
  </si>
  <si>
    <t>apoyar en un 10% los programas de prevencion y tratamiento en el consumo de sustancias psicoactivas implementados en el   departamento del quindio
apoyo en un 7% a la red social para la prevencion y y tratamiento de consumo de sustancias psicoactivas
apoyo en un 3% a la red social para la prevencion y y tratamiento de consumo de sustancias psicoactivas</t>
  </si>
  <si>
    <t>prevenir a jovenes que se encuentra en riesgo de consumo , y sencibilizar a jovenes  consumidores en el riesgo y efectos de consumo de sustancias psicoactivas, asi como atender psicologicamente a sus familias</t>
  </si>
  <si>
    <t xml:space="preserve">
-Realizar 12 talleres de sensibilizacion  y de apoyo psicologico a las familias de los jovenes que inician con el proceso de rehabilitacion en las Fundaciones , para concientizar a la red familiar de brindar  el apoyo y acompañamiento que requieren los pacientes
-Realizar  12 talleres de prevencion de consumo de sustancias psicoactivas a partir de una experiencia vivencial  en colegios de los municipios del depto.
Convenios
Campañas educativas sobre prevenicon de consumo de psicoactivos
</t>
  </si>
  <si>
    <t>31. Apoyar al 10% la población migrante y sus familias de origen, en cumplimiento con la ordenanza 0039 de 30 de noviembre de 2007</t>
  </si>
  <si>
    <t>No de migrantes apoyados</t>
  </si>
  <si>
    <t>Formular una Politica departamental de juventud y ejecutar su plan de acción .Apoyar al 10% la población Migrante y sus familias de origen en cumplimiento con la Ordenanza 0039 de nov. De 2011</t>
  </si>
  <si>
    <t>Apoyo a programas de  la población migrante del depto.</t>
  </si>
  <si>
    <t xml:space="preserve">realizacion de talleres de sensibilizacion 
convenios de antencion </t>
  </si>
  <si>
    <t>32. Formular una política departamental de equidad de género y ejecutar su plan de acción.</t>
  </si>
  <si>
    <t>Una Politica departamental de equidad y genero formulada</t>
  </si>
  <si>
    <t>APOYO A LOS PROGRAMAS DE INCLUSION DE EQUIDAD DE GENERO Y DIVERSIDAD SEXUAL EN EL   DEPARTAMENTO DEL QUINDIO</t>
  </si>
  <si>
    <t>reducir en un 10% la vulneracion de los derechos de la equidad de genero
incentivar en un 2% el desarrollo empresarial de la mujer
implementar la politica departamentla de equidad de genero en los 12 municipios del departamento del quindio
realizar 1 campaña para la trata de personas y  migracion irregular
fortalecer en un 1% los programas de equidad de genero y diversidad sexual</t>
  </si>
  <si>
    <t>acompañar  la formulacion de  la politica  Departamental de equidad de Genero formulada.</t>
  </si>
  <si>
    <t xml:space="preserve">Desarrollar actividades de capacitación , orientadas a   empoderar a las mujeres de su rol como generadoras de oportunidades para el mejoramiento de la calidad de vida de la familia. Realizar encuentros de los consejos comunitarios de mujeres en los 12 municipios. </t>
  </si>
  <si>
    <t xml:space="preserve">33 Apoyar programas y proyectos productivos dirigidos a garantizar la equidad de género </t>
  </si>
  <si>
    <t>Numero de programas y proyectos productivos que garanticen la equidad de geneo apoyados</t>
  </si>
  <si>
    <t>apoyar 2 proyectos productivos en el departamento del quindio</t>
  </si>
  <si>
    <t>CREAR UNA ESCUELA DE LIDERAZGO CON MUJERES, PARA LA FORMACIÓN EN EMPRENDIMIENTO, MEDIANTE CONVENIOS CON INSTITUCIONES COMO SENA, COMFENALCO(ESCUELA DE ARTES Y OFICIOS), VINCULANDO DE MANERA PRIORITARIA A MUJERES CABEZA DE FAMILIA, AQUELLAS DE GRUPOS MAS VULNERABLES(etnias, despalzadas, niveles 1 y 2 de sisben).Hacer alianzas para el fortalecimiento ocupacional de las mujeres de grupos mas vulnerables de la población.</t>
  </si>
  <si>
    <t xml:space="preserve">34, Apoyar los programas del consejo departamental de atención integral para la migración y la prevención de la trata de personas en el departamento </t>
  </si>
  <si>
    <t xml:space="preserve">Numero de programas del consejo departamental de atencion integral para la migración y trata de personas apoyados </t>
  </si>
  <si>
    <t>apoyar un programa dirigido a poblacion migrante en el departamento del quindio</t>
  </si>
  <si>
    <t>Establecer alianzas con organizaciones que trabajan en la prevención, detección y atención de personas víctimas del delito punible de trata de personas.  Disponer de equipo interdisciplinario para la atención psicosocial y humanitaria de víctimas de trata de personas, casos repatriados.</t>
  </si>
  <si>
    <t>2 Politica Social 2,1Programa Quindio Unido por los Objetivos del Milenio 2.1,5Dimensión Especial de vejez y Envejecimiento</t>
  </si>
  <si>
    <t xml:space="preserve">35 FORMULAR UNA POLITICA PUBLICA EJEZ Y ENVEJECIMIENTO  </t>
  </si>
  <si>
    <t>NUMERO DE POLITICA PUBLICA DEPARTAMENTAL  FORMULADA E IMPLEMENTADA</t>
  </si>
  <si>
    <t>APOYO AL DESARROLLO DEL FORTALECIMENTO HUMANO DEL ADULTO MAYOR EN EL DEPARTAMENTO DEL  QUINDIO</t>
  </si>
  <si>
    <t>Mejorar en un 10% las condiciones de vida del adulto mayor en el departamento del Quindío
Difundir en un 30% del adulto mayor los deberes y derechos
aumentar en un 20% los niveles de asociatividad y participación del adulto mayor
Aumentar en un 20% la participación del adulto mayor en el contexto familiar y social</t>
  </si>
  <si>
    <t>Socializar y ejecutar el plan de accion de la Politica Publica  Departamental de Envejecimiento y Vejez a nivel Departamental</t>
  </si>
  <si>
    <t xml:space="preserve"> 1 plan de accion  elaborado y ejecutado deacuerdo a directrises de la Politica Publica de Envejecimiento y Vejez</t>
  </si>
  <si>
    <t>3 Politica Social 2,1Programa Quindio Unido por los Objetivos del Milenio 2.1,5Dimensión Especial de vejez y Envejecimiento</t>
  </si>
  <si>
    <t xml:space="preserve">36 Brindar Atención Integral a grupos organizados de Adultos Mayores y Centros de Bienestar del Anciano. </t>
  </si>
  <si>
    <t>No de Grupos y centros de Bienestar  con atención en actividades lúdicas, recreativas, socioculturales proyectos productivos</t>
  </si>
  <si>
    <t>fortalecimiento de los hogares del adulto mayor en el departmaneto del quindio</t>
  </si>
  <si>
    <t>Articular la oferta interinstitucional de los entes territoriales municipales y con los servicios sociales en programas de atención integral para las personas mayores de los centrosde vida, hogares   y grupos de adultos mayoresdel Departamento
Verificar el cumplimiento de la atención de la población adulta mayor por parte de las diferentes instituciones que se encuentran vinculadas en el plan de acción política pública departamental de envjecimiento y vejez e4n los centros de bienestar del anciano 
centros de vida y grupos adulto mayor
apoyar  a los  hogares de adulto  por parte del Departamento del Quindío  con recursos que seran utilizadosúnica y exclusivamente a la reparación locativa de las instalaciones,alimentación la dotación de electrodomésticos, muebles y enceres del hogarcon el fin de mejorar sus condiciones de vida</t>
  </si>
  <si>
    <t xml:space="preserve">2. Politica Social             Programa 2.1 Quindio Unido por la Equidad Social en Desarrrollo de los Objetivos de Milenio              Sbprograma 2.1.5 Dimension Especial de Discapacidad </t>
  </si>
  <si>
    <t xml:space="preserve">37. Implementar una política de discapacidad y ejecutar su plan de acción </t>
  </si>
  <si>
    <t>Politica discapacidad implementada</t>
  </si>
  <si>
    <t>APOYO A PROCESOS DE FORTALECIMIENTO INSTITUCIONAL E INCLUSIÓN SOCIAL DE LA POBLACIÓN CON DISCAPACIDAD EN EL DEPARTAMENTO DEL QUINDÍO</t>
  </si>
  <si>
    <t xml:space="preserve"> Implementar programas de apoyo a  la  pobalciòn con discapacidad,que favorezcan la inclusiòn social y la igualdad de oportunidades.</t>
  </si>
  <si>
    <t>Realizar eventos socio-culturales,  lúdicos y actividades recreativas para el intercambio de aptitudes y destrezas de las personas con discapacidad en el departamento del Quindio.
Capacitación para la formación empresarial, acompañamiento y suministro de insumos para el desarrollo de iniciativas productivas de las personas con discapacidad, de las comunidades indígenas y de las organizaciones de base afrocolombianas, para hacerlos más competitivos en el mercado laboral y social</t>
  </si>
  <si>
    <t xml:space="preserve">Realizar encuentros socio-culturales para el intercambio de habilidades con las personas en situación de discapacidad
Realizar actividades recreativas con personas en situación de discapacidad.
Generar espacios de encuentro e intercambio a nivel deportivo con las personas en situación de discapacidad
Organizar eventos lúdico-deportivos que permitan la visibilización de las personas en condición de discapacidad.
Capacitar en vocación profesional, 
Desarrollar procesos de  capacitación y tecnificación 
Fortalecer la asociatividad 
Desarrollar y/o fortalecer las unidades productivas apoyadas
Realizar talleres de capacitación para fortalecer la estructura organizativa de asociaciones de personas con discapacidad 
Concertar con las asociaciones beneficiarias los temas a trabajar de acuerdo con sus intereses y necesidades
Brindar acompañamiento a las organizaciones de base a través de equipo interdisciplinario </t>
  </si>
  <si>
    <t xml:space="preserve">2. Politica Social             Programa 2.1 Quindio Unido por la Equidad Social en Desarrrollo de los Objetivos de Milenio              Sbprograma 2.1.6 Dimension Especial Plurietnica y Multicultural </t>
  </si>
  <si>
    <t xml:space="preserve">38. Apoyar un programa encaminado al fortalecimiento organizacional de los grupos étnicos y afrocolombianos asentados en el departamento a partir de la diversidad étnica, y cultural </t>
  </si>
  <si>
    <t>Un  programa apoyados para el fortalecimiento organizacional de los grupos etnico</t>
  </si>
  <si>
    <t>Coordinar acciones que permitan el fortalecimiento organizacional  y proyección productiva, además de contribuir al desarrollo colectivo de los grupos étnicos asentados en el departamento del Quindío</t>
  </si>
  <si>
    <t>Capacitar y asistir profesionalmente a la población perteneciente a grupos étnicos para su fortalecimiento institucional en el departamento del Quindio, específicamente en los municipios de Armenia, Quimbaya, Montenegro y Tebaida.
Capacitación para la formación empresarial, acompañamiento y suministro de insumos para el desarrollo de iniciativas productivas de las personas con discapacidad, de las comunidades indígenas y de las organizaciones de base afrocolombianas, para hacerlos más competitivos en el mercado laboral y social</t>
  </si>
  <si>
    <t xml:space="preserve">Capacitar a población perteneciente a grupos étnicos para su fortalecimiento 
Asistencia a población para fortalecer el diálogo, la negociación y la adecuada resolución de conflictos.
Capacitación a jóvenes en Mecanismos de participación ciudadana y Liderazgo
Capacitar en vocación profesional, 
Desarrollar procesos de  capacitación y tecnificación 
Fortalecer la asociatividad 
Desarrollar y/o fortalecer las unidades productivas apoyadas.
</t>
  </si>
  <si>
    <t>2. POLITICA SOCIAL
2.1 PROGRAMA QUINDÍO UNIDO, POR LA EQUIDAD SOCIAL, EN DESARROLLO DE
LOS OBJETIVOS DEL MILENIO
2.1.8 Democracia Participativa</t>
  </si>
  <si>
    <t>39 - Apoyar y fortalecer a los 
organismos comunales del
departamento en los 12 municipios</t>
  </si>
  <si>
    <t xml:space="preserve">Numero de municipios apoyados en organización comunal </t>
  </si>
  <si>
    <t>APOYO A ORGANISMOS COMUNALES DEL DEPARTAMENTO DEL QUINDIO</t>
  </si>
  <si>
    <t>Capacitar, sensibilizar a la comunidad del departamento
Centros Comunitarios fortalecidos y operando</t>
  </si>
  <si>
    <t>Organizaciones Comunales atendidas, fortalecidas, activas y operando</t>
  </si>
  <si>
    <t>REALIZACION DE TALLERES SOBRE LEGISLACION COMUNAL 
ELECIONES DE DIGNATARIOS DE JAC
II ENCUENTRO COMUNAL DEPARTAMENTAL
JUEGOS COMUNALES DEPARTAMENTALES
JUEGOS COMUNALES DEPARTAMENTALES
CELEBRACION DIA DE LA ACCION COMUNAL</t>
  </si>
  <si>
    <t xml:space="preserve">2. POLITICA SOCIAL
2.1PROGRAMA QUINDIO UNIDO, POR LA  EQUIDAD SOCIAL EN EL DESARROLLO DE LOS OBJETIVOS DEL MILENIO
2.1.9 Dimensiòn Especial de Convivencia y Seguridad Ciudadana </t>
  </si>
  <si>
    <t xml:space="preserve">41.Apoyar 8 Organismos de Seguridad y Justicia </t>
  </si>
  <si>
    <t>Numero de Organismos de Seguridad Apoyados</t>
  </si>
  <si>
    <t>Apoyo a la Red Eje Seguro y a Organismos de Seguridad y Justicia del Departamento del Quindio</t>
  </si>
  <si>
    <t>1.Reducir en un un 50% la inseguridad y la Delincuencia en la zona Urbana y Rural del Departamento del Quindio.       2. dotar en un 20% con equipos de sistematizaciòn y comunicaciòn a los organismos de seguridad y justicia.               3. Mejorar en un 20% el parque automotor</t>
  </si>
  <si>
    <t xml:space="preserve">Reducir en un un 50% la inseguridad y la Delincuencia en la zona Urbana y Rural del Departamento del Quindio. </t>
  </si>
  <si>
    <t>Ejecuciòn del Plan de Inversiòn Aprobado por el Comité de Orden Publico</t>
  </si>
  <si>
    <t>FONSET  y Ordinario</t>
  </si>
  <si>
    <t xml:space="preserve">42. Apoyar el Programa Sistema Integrado de Emergencias y Seguridad ( Sies) para el Departamento del Quindio </t>
  </si>
  <si>
    <t>Programa Sistema Integrado de Emergencia  y Seguridad Sies Apoyado</t>
  </si>
  <si>
    <t>Apoyo a la Red Eje Seguro y  a Organismos de Seguridad y Justicia  del Departamento del Quindio</t>
  </si>
  <si>
    <t xml:space="preserve">Reducir el indice de inseguridad por medio de un Circuito Cerrado de Camaras el los 12 municipios y monitoreado por la Policia  Nacional. </t>
  </si>
  <si>
    <t xml:space="preserve">Un Profesional para Asesorar Tecnica y Administrativa la Fase ii  del Proyecto Inplementaciòn del Sistema Integrado de Emergencias y Seguridad Sies Departamento del Quindio.            
Realizar seguimiento a la fase de Garantía y mantenimiento del SIES fase 1.
Generar seguimiento tecnico al cronograma de ejecuciòn generando los informes mensualus y proyectando las comunicaciones  pertinentes al Forpo  Proyectar, elaborar y presentar a Fonsecon la Fase iii del Sies Departamento Quindio </t>
  </si>
  <si>
    <r>
      <t xml:space="preserve">2. POLITICA SOCIAL
2.1 PROGRAMA QUINDÍO UNIDO, POR LA EQUIDAD SOCIAL, EN DESARROLLO DE
LOS OBJETIVOS DEL MILENIO
2.1.10 </t>
    </r>
    <r>
      <rPr>
        <b/>
        <i/>
        <sz val="9"/>
        <color indexed="8"/>
        <rFont val="Arial"/>
        <family val="2"/>
      </rPr>
      <t>Dimensión Especial en Derechos Humanos y Derecho Internacional Humanitario</t>
    </r>
  </si>
  <si>
    <t xml:space="preserve">43- Actualizar, socializar e
implementar el plan de acción
departamental en derechos
humanos y derecho
internacional humanitario
</t>
  </si>
  <si>
    <t xml:space="preserve">Plan de acción de derechos humanos y DIH , implementado
</t>
  </si>
  <si>
    <t>ASISTENCIA A LA POBLACION EN DERECHOS HUMANOS Y DERECHO INTERNACIONAL HUMANITARIO EN EL DEPARTAMENTO DEL QUINDIO</t>
  </si>
  <si>
    <t>Capacitar al 10%  de la poblacion Quindiana en derechos humanos y DIH.
Operativizar los Consejos en los doce (12) municipios del Departamento del Quindío.
Realizar mesas, talleres y foros orientados a trabajar los ejes tematicos definidos en el Plan Nacio</t>
  </si>
  <si>
    <t>Plan de accion de DDHH y DIH , actualizado y en implemetación, con cumplimiento de parte de todas las dependenciasy entidades comprometidas..</t>
  </si>
  <si>
    <t>Desarrollar actividades de capacitación (10 capacitaciones), generar espacios de participación para los  diferentes</t>
  </si>
  <si>
    <t>Ordinario</t>
  </si>
  <si>
    <t>2. POLITICA SOCIAL
2.1 PROGRAMA QUINDÍO UNIDO, POR LA EQUIDAD SOCIAL, EN DESARROLLO DE
LOS OBJETIVOS DEL MILENIO
2.1.10 Dimensión Especial en Derechos Humanos y Derecho Internacional Humanitario</t>
  </si>
  <si>
    <t>44- Socializar el Consejo
Departamental de Paz y los
Consejos Municipales de Paz
en los 12 municipios</t>
  </si>
  <si>
    <t xml:space="preserve">Numero de capacitaciones del consejo departamental de paz en cada municipio
</t>
  </si>
  <si>
    <t>Consejos departamental y Muncipales de paz activos y operando</t>
  </si>
  <si>
    <t>2- socializacion plan departamental de accion en derechos humanos y derecho internacional humanitario
3- Apoyo al consejo departamental de paz y los 12 consejos municipales de paz</t>
  </si>
  <si>
    <t>45- Apoyar el Sistema de alerta temprana</t>
  </si>
  <si>
    <t>Sistema de alerta temprana apoyado</t>
  </si>
  <si>
    <t>sistema de alerta temprana apoyado</t>
  </si>
  <si>
    <t xml:space="preserve">1- apoyar 1 SAT (Sistema de alerta temprana) de la defensoria del pueblo
</t>
  </si>
  <si>
    <t xml:space="preserve">2. POLITICA SOCIAL
2.1PROGRAMA QUINDIO UNIDO, POR LA  EQUIDAD SOCIAL EN EL DESARROLLO DE LOS OBJETIVOS DEL MILENIO
2.1.11. Prevención y Atención  a la Población en Situación de Desplazamiento Forzado  </t>
  </si>
  <si>
    <t xml:space="preserve">46. Apoyar con atención humanitaria de urgencia y con el programa de retorno y reubicación a la población desplazada </t>
  </si>
  <si>
    <t>% de población desplazada con atención humanitaria de urgencia</t>
  </si>
  <si>
    <t>APOYO A LA POBLACIÒN DESPLAZADA EN EL DEPARTAMENTO DEL QUINDÌO</t>
  </si>
  <si>
    <t>Apoyar el 10% de la población desplazada en el Departamento.
Plan Integral Unìco (PIU) implementado.
Capacitar un 10% de la población en situación de desplazamiento.
Asistir al 10% de la población en situación de desplazamiento.
Asistir al 10% de la población desplazada que solicite el servicio.</t>
  </si>
  <si>
    <t>Atender a la población en situación de desplazamiento con asistencia humanitaria</t>
  </si>
  <si>
    <t xml:space="preserve">Apoyar  con alimentaciòn , alojamiento, menaje (Kit de Cocina, Kit aso, Kit de Hogar , paquetes alimenticios)          Brindar el Servicio de Transporte Terrestre para Retornos o Reubicaciones para Poblaciòn Victima de Desplazamiento </t>
  </si>
  <si>
    <t>47. Formular e Implementar el Plan Integral Unico de Atención a la Población Desplazada (PIU)</t>
  </si>
  <si>
    <t>Plan Integral Unico de atención a la población desplazada formulado</t>
  </si>
  <si>
    <t xml:space="preserve">PIU actualizado y armonizado con el plan de Desarrollo Departam,ental 2012-2015 y Ley de Victimas </t>
  </si>
  <si>
    <t xml:space="preserve">Activar Comité Departamental de Atenciòn Integral a Poblaciòn Desplazada             Activaciòn Mesas Tematicas de Atenciòn Integral a Poblaciòn Desplazada               Asesoria y Acompañamiento a entes territoriales para implementaciòn de la politica publica  Asesoria y Acompañamiento a poblaciòn Victima para el Goce efectivo de Derechos            Fortalecimiento de la mesa departamental de OPDS       </t>
  </si>
  <si>
    <t>DEPENDENCIA: SECRETARIA DE DESARROLLO SOCIAL Y POLITICO</t>
  </si>
  <si>
    <t>DEPENDENCIA:   HACIENDA Y FINANZAS PÚBLICAS</t>
  </si>
  <si>
    <t>4.2.1</t>
  </si>
  <si>
    <t>139. Formular la política financiera que propicie mayores ingresos para la inversión social</t>
  </si>
  <si>
    <t>Mejorar la eficiencia de los recursos para la inversión social</t>
  </si>
  <si>
    <t>Mejoramiento de los procesos de fiscalización de las rentas departamentales</t>
  </si>
  <si>
    <t>Incremento del recaudo en un 10%</t>
  </si>
  <si>
    <t>Mejorar y fortalecer las rentas propias del departamento</t>
  </si>
  <si>
    <t>Outsourcing programa de infoconsumo y trazabilidad de licores</t>
  </si>
  <si>
    <t>R.O.</t>
  </si>
  <si>
    <t>Correos y publicaciones de emplazamientos y liquidaciones e aforo de impuesto</t>
  </si>
  <si>
    <t xml:space="preserve">Implementacion de procedimientos adecuados en el control y fiscalización de las rentas departamentales </t>
  </si>
  <si>
    <t>Adecuada fiscalización y control de las rentas departamentales en la verifivcación del 100% de las declaraciones presentadas por los diferentes tributos departamentales</t>
  </si>
  <si>
    <t>Apoyo a la gestión de cobranza  y control de impuestos</t>
  </si>
  <si>
    <t>alquiler de vehículo</t>
  </si>
  <si>
    <t>Servicios profesionales</t>
  </si>
  <si>
    <t>Información financiera y contable</t>
  </si>
  <si>
    <t>Fecha : ENERO 24 DE 2012</t>
  </si>
  <si>
    <t>MARÍA VICTORIA GIRALDO LONDOÑO, Secretaria de Hacienda</t>
  </si>
  <si>
    <t>DEPENDENCIA: PROMOTORA DE VIVIENDA Y DESARROLLO DEL QUINDIO</t>
  </si>
  <si>
    <t>1. TERRITORIAL Y AMBIENTAL 2. ORDENACION DEL TERRITORIA 5. VIVIENDA DE INTERES PRIORITARIO(VIP) Y VIVIENDA DE INTERES SOCIAL(VIS) URBANA Y RURAL</t>
  </si>
  <si>
    <t>15. APOYAR LOS PROYECTOS DE VIVIENDA, INFRAESTRUCTURA, EQUIPAMIENTO COLECTIVO Y COMUNITARIO EN LOS DOCE MUNICIPIOS DEL DEPARTAMENTO.</t>
  </si>
  <si>
    <t>12 MUNICIPIOS APOYADOS CON PROYECTOS DE VIVIENDA NUEVA, MEJORAMIENTO, INFRAESTRUCTURA, EQUIPAMIENTO COMUNITARIO Y COLECTIVO</t>
  </si>
  <si>
    <t>APOYO A LA PROMOTORA DE VIVIENDA DEL QUINDIO</t>
  </si>
  <si>
    <t>APOYO A PROYECTOS DE VIVIENDA NUEVA Y MEJORAMIENTOS DE VIVIENDA, INFRAESTRUCTURA, EQUIPAMIENTO COLECTIVO Y COMUNITARIO</t>
  </si>
  <si>
    <t>5 CONTRATOS PARA ESTUDIOS, PERMISOS, LICENCIAS, IMPRESIONES, FORMULACION, POLIZAS, SUMINISTRO Y TRANSPORTE</t>
  </si>
  <si>
    <t>ESTUDIOS, PERMISOS, LICENCIAS,  IMPRESIONES, FORMULACION, POLIZAS, SUMINISTRO Y TRANSPORTE</t>
  </si>
  <si>
    <t>IR</t>
  </si>
  <si>
    <t>DIEGO FERNANDO RESTREPO</t>
  </si>
  <si>
    <t>2 PROYECTOS DE VIVIENDA NUEVA ENTREGADOS</t>
  </si>
  <si>
    <t>CONSTRUCCION DE VIVIENDA</t>
  </si>
  <si>
    <t>EPD</t>
  </si>
  <si>
    <t>100 MEJORAMIENTOS EJECUTADOS</t>
  </si>
  <si>
    <t>MEJORAMIENTO DE VIVIENDA</t>
  </si>
  <si>
    <t>EPD-IR</t>
  </si>
  <si>
    <t>5 INSTITUCIONES EDUCATIVAS REPARADAS</t>
  </si>
  <si>
    <t>INFRAESTRUCTURA, EQUIPAMIENTO COLECTIVO Y COMUNITARIO</t>
  </si>
  <si>
    <t>4 PUBLICACIONES</t>
  </si>
  <si>
    <t>DIFUSION DE BIENES Y SERVICIOS</t>
  </si>
  <si>
    <t>50 CONTRATOS DE PRESTACION DE SERVICIOS</t>
  </si>
  <si>
    <t>SERVICIOS TECNICOS Y PROFESIONALES</t>
  </si>
  <si>
    <t>Fecha  ENERO 25 DE 2012</t>
  </si>
  <si>
    <t>DIEGO FERNANDO RESTREPO VALENCIA</t>
  </si>
  <si>
    <r>
      <rPr>
        <b/>
        <sz val="10"/>
        <color indexed="8"/>
        <rFont val="Arial"/>
        <family val="2"/>
      </rPr>
      <t xml:space="preserve"> </t>
    </r>
    <r>
      <rPr>
        <b/>
        <sz val="14"/>
        <color indexed="8"/>
        <rFont val="Arial"/>
        <family val="2"/>
      </rPr>
      <t>F-PLA-06 PROGRAMACION</t>
    </r>
    <r>
      <rPr>
        <sz val="10"/>
        <color indexed="8"/>
        <rFont val="Arial"/>
        <family val="2"/>
      </rPr>
      <t xml:space="preserve"> </t>
    </r>
    <r>
      <rPr>
        <b/>
        <sz val="14"/>
        <color indexed="8"/>
        <rFont val="Arial"/>
        <family val="2"/>
      </rPr>
      <t xml:space="preserve"> PLAN DE ACCIÓN -          VIGENCIA 2012         </t>
    </r>
    <r>
      <rPr>
        <b/>
        <sz val="10"/>
        <color indexed="8"/>
        <rFont val="Arial"/>
        <family val="2"/>
      </rPr>
      <t>Versión 03         05-07-2011</t>
    </r>
    <r>
      <rPr>
        <b/>
        <sz val="14"/>
        <color indexed="8"/>
        <rFont val="Arial"/>
        <family val="2"/>
      </rPr>
      <t xml:space="preserve"> </t>
    </r>
  </si>
  <si>
    <t xml:space="preserve"> </t>
  </si>
  <si>
    <t>2,6,1</t>
  </si>
  <si>
    <t>92  Crear 6 centros  de exploracion motriz como estrategias  pedagogicas  mediante un convenio interadministrativo  con la secretaria de Educacion  Departamental, beneficiando 2580 niños(a) y adolecentes en edad escolar por año</t>
  </si>
  <si>
    <t>Diseñar  y realizar (1) un programa  de recreacion para la infancia y la adolecencia beneficiando 11,000 personas 01</t>
  </si>
  <si>
    <t>PROGRAMA SISTEMA DEPARTAMENTAL DEL DEPORTE, LA RECREACION Y LA EDUCACION FISICA</t>
  </si>
  <si>
    <t>1- Apoyo a los 6 centros  de exploracion motriz  como estrategias pedagogicas en el Quindio. 2- Contratar 2 personas con perfil tecnico  calificado en el area  de educacion fisica para el correcto manejo  de los centros de exploracion motriz.  3- Obtener  material didactico pedagogico, implementos  deportivos, servicios de amplificacion, transporte, refrigerios, para el desarrollo de los centros de exploraxcion motriz en el Quindio,</t>
  </si>
  <si>
    <t>Beneficiar  a 2580 niños (a)  y adolecentes  en edad escolar por año</t>
  </si>
  <si>
    <t>Apoyo a centros de exploracion motriz en el Departamento del Quindio $ 41,200,050</t>
  </si>
  <si>
    <t>1% ILCD</t>
  </si>
  <si>
    <t>Nombre y Firma del Secretario: Liliana Patricia Acosta Padilla</t>
  </si>
  <si>
    <t>2,6,2</t>
  </si>
  <si>
    <t xml:space="preserve">93  Aumentar el apoyo  en 14 escuelas  deportivas nuevas, para el fomento y la formacion deportiva de ligas y municipios del Quindio a traves de la dotacion  y realizacion  de un (1) encuentro  departamental anual, beneficiando 4680 niños(a) y adolecentes </t>
  </si>
  <si>
    <t xml:space="preserve">Diseño y aplicación  de (1) un proceso de detencion de talentos  para fortalecer el Deportes Quindio 01,   Realizar  4 festivalesescolares departamentales  anualmente  con niños y niñas en edad escolar de 1 a 5  de primaria beneficiando 6,000 niños (a)  04     Realizar (4) encuentros departamentales  de escuelas deportivas  anualmente beneficiando 2,880 niños(a)  04.    </t>
  </si>
  <si>
    <t>APOTO AL DEPORTE POTENCIAL PARA EL DEPARTAMENTO DEL  QUINDIO</t>
  </si>
  <si>
    <t xml:space="preserve">1- Definir  y articular  4 procesos  deportivos  desde diferentes  instancias  del deporte  en el Quindio. 2- Brindar  asistencia tecnica  a 40 escuelas  </t>
  </si>
  <si>
    <t>Beneficiar 4680 niños (a)  y adolecentes</t>
  </si>
  <si>
    <t>Apoyo de escuelas deportivas $ 145,923,996</t>
  </si>
  <si>
    <t xml:space="preserve">$ 259,783,131 provenientes del 1% ICLD. Y  $ 82,651,388 de IVA Telefonia movil $ 126,193,306 Recursos de IVA Licores deportes, </t>
  </si>
  <si>
    <t>94- Aumentar  en tres nuevas ligas  el apoyo  tecnico y financiero en eventos  de preparacion, proyeccion  y dotacion</t>
  </si>
  <si>
    <t>Apoyo tecnico y financiero a ligas $ 193,703,829</t>
  </si>
  <si>
    <t>95 - Mantener el apoyo  a 19 deportistas  en el programa  Quindianos de oro</t>
  </si>
  <si>
    <t>Beneficiar 19 deportistas elite, avanzado y proyeccion</t>
  </si>
  <si>
    <t>Apoyo a deportistas de oro $ 97,000,000</t>
  </si>
  <si>
    <t>96 - Apoyo a las tres ligas  para deportistas  en situacion de discapacidad fisica, auditiva y  visual en sus procesos de  preparacion, participacion y dotacion en implementos en eventos  deportivos</t>
  </si>
  <si>
    <t>Apoyo a tres ligas con discapacidad  fisica, auditiva y visual</t>
  </si>
  <si>
    <t>Apoyar a ligas en situacion de discapacidad $ 32,000,000</t>
  </si>
  <si>
    <t>2,6,3</t>
  </si>
  <si>
    <t>97  Diseñar  y realizar  un programa  de recreacion para la juventud  beneficiando 1200 jovenes</t>
  </si>
  <si>
    <t xml:space="preserve">Desarrollar  uan estrategia  para articular  la actividad deportiva, recreativa y de educacion  fisica social  comunitaria  a la resolucion  armonica de </t>
  </si>
  <si>
    <t xml:space="preserve">APOYO PARA EL FOMENTO  DE LA RECREACION  EN EL DEPARTAMENTO DEL QUINDIO </t>
  </si>
  <si>
    <t xml:space="preserve">1- A traves  de 3 programas  especificos  brindar  atencion  agrupos  poblacionales  en recreacion  y actividad fisica.  2- Desarrollar  un programa que </t>
  </si>
  <si>
    <t>Beneficiar 1200 jovenes</t>
  </si>
  <si>
    <t>Programa de recreacion para la juventud $ 125,000,000</t>
  </si>
  <si>
    <t xml:space="preserve">$ 107,000,000 provenientes del 1% ICLD.   $ 65,000,000 de IVA Licores deportes y $ 78,000,000 de IVA telefonia movil </t>
  </si>
  <si>
    <t>98- Realizacion de un programa  de recreacion para los adultos mayores coherente a la vejez  y envejecimiento  beneficiando a 1100 adultoa mayores</t>
  </si>
  <si>
    <t>Beneficiar 1100 adultos  mayores</t>
  </si>
  <si>
    <t>Programa  adulto mayor $ 55,000,000</t>
  </si>
  <si>
    <t>99- Diseñar  y realizar  un programa  PALPITA QUINDIO para la promocion  de la actividad fisica  y estilos de vida  saludable en cada uno de los  municipios</t>
  </si>
  <si>
    <t>Beneficiar 29,000  pobladores del Quindio</t>
  </si>
  <si>
    <t>Programa Palpita Quindio $ 70,000,000</t>
  </si>
  <si>
    <t>2,6,4</t>
  </si>
  <si>
    <t xml:space="preserve">100  Realizar 4 juegos intercolegiados  departamentales  con la participacion de 2500 deportistas  al año  y cofinanciar la realizacion  de la fase final </t>
  </si>
  <si>
    <t xml:space="preserve">Cofinanciar  la realizacion  de la fase final  nacional año 2008 de los juegos  intercolegiados  01,     Realizar  2 juegos  veredales Departamental vinculando  la poblacion  campesina  en edad promedio  de los 17 a los 25 años  de edad beneficiando  1,440 personas    </t>
  </si>
  <si>
    <t>APOYO EN LA REALIZACION  DE EVENTOS  DEPORTIVOS  EN EL DEPARTAMENTO DEL QUINDIO</t>
  </si>
  <si>
    <t>1- Realizar 2 eventos  deportivos  de incidencia  Departamental. 2- Garantizar  1 evento  con todos los requerimientos   de transporte juzgamiento implementacion premiacion  uniformes  para el desarrollo de las faces  departamental y participacion nacional. 3-  Realizar unos juegos  que aglutinen  la comunidad  deportiva del Departamento,</t>
  </si>
  <si>
    <t>Beneficiar 2,500 deportistas al año</t>
  </si>
  <si>
    <t>Realizar los juegos  intercolegiados $ 30,000,000</t>
  </si>
  <si>
    <t xml:space="preserve">$ 30,000,000 provenientes del 1% ICLD.   $ 20,000,000 de IVA Licores deportes  </t>
  </si>
  <si>
    <t>101- Realizar  4 juegos  del sector  social comunitario como deporte para todos  estimulando la participacion  de diferentes comunidades</t>
  </si>
  <si>
    <t>Beneficiar 3,500 pobladores del sector social y comunitario</t>
  </si>
  <si>
    <t>Realizar los juegos del sector social y comunitario $ 20,000,000</t>
  </si>
  <si>
    <t>2,6,5</t>
  </si>
  <si>
    <t>102  Realizar 6 eventos  anuales  de capacitacion  con tematicas para las bases del sector, especificas y las  de marco legal</t>
  </si>
  <si>
    <t>Diseño  y aplicación  de un(1)  plan Departamental  de capacitacion, beneficiando  360 personas  por año  vinculados  al sector  01</t>
  </si>
  <si>
    <t>ASISTENCIA  A MUNICIPIOS  CAPACITACION  Y ENTES DEPORTIVOS Y RECREATIVOS  EN EL DEPARTAMENTO DEL  QUINDIO</t>
  </si>
  <si>
    <t>1- Realizar 6 capacitaciones en areas especificas  que satisfagan  las demandas  y expectativas  del sector deportivo a los municipios  y entes deportivos   2 -  Diseñar y aplicar  un plan departamental  de cpacitacion</t>
  </si>
  <si>
    <t>Beneficiar 1,200 habitantes del Quindio</t>
  </si>
  <si>
    <t>Realizacion  eventos  de capacitacion $ 20,600,000</t>
  </si>
  <si>
    <t xml:space="preserve">$ 20,600,000 provenientes del 1% ICLD. </t>
  </si>
  <si>
    <t>Fecha: Enero 24 de 2012</t>
  </si>
  <si>
    <t>Los colores hacen referencia al tipo de información que se quiere evidenciar</t>
  </si>
  <si>
    <t>información sobre el Plan de Desarrollo</t>
  </si>
  <si>
    <t>información sobre el proyecto</t>
  </si>
  <si>
    <t>información sobre la contratación que le apunta al cumplimiento del Plan de Desarrollo</t>
  </si>
  <si>
    <t>Información exclusiva del personal de planta que contribuye al cumplimiento de los objetivos y metas del Plan de Desarrollo</t>
  </si>
  <si>
    <t>140 Disminuir en 4 puntos los gastos de funcionamiento</t>
  </si>
  <si>
    <t>Lograr austeridad en gastos de funciionamiento y fortalecer los recursos para la inversión social</t>
  </si>
  <si>
    <t>4.2.2</t>
  </si>
  <si>
    <t>143 Apoyar la viabilidad financiera y social de las EICE y establecimientos públicos</t>
  </si>
  <si>
    <t>Vigilar y  hacer seguimiento al comportamiento de las finanzas de las EICE y establecimientos públicos</t>
  </si>
  <si>
    <t>DEPENDENCIA: SECRETARIA DE TURISMO</t>
  </si>
  <si>
    <t xml:space="preserve">DEPENDENCIA: SECRETARÍA DE INFRAESTRUCTURA DEPARTAMENTAL </t>
  </si>
  <si>
    <t>JAMES NORBERTO OSPINA CÁRDENAS</t>
  </si>
  <si>
    <t>CARGO: SECRETARIO DE INFRAESTRUCTURA ( E )</t>
  </si>
  <si>
    <t>0308 -5- 1124                  1. POLITICA TERRITORIAL Y AMBIENTAL.      1.2 PROGRAMA ORDENACIÓN DEL TERRITORIO. 1.2.4. INFRAESTRUCTURA PARA EL DESARROLLO VIAL Y SOCIAL.</t>
  </si>
  <si>
    <r>
      <t xml:space="preserve">META 13. </t>
    </r>
    <r>
      <rPr>
        <sz val="10"/>
        <color indexed="8"/>
        <rFont val="Calibri"/>
        <family val="2"/>
      </rPr>
      <t xml:space="preserve">Actualizar el Plan Vial Departamental y su respectiva señalización y ejecutar su plan de acción.  </t>
    </r>
  </si>
  <si>
    <t>Elaborar y ejecutar el Plan Vial Departamental. -Recuperar y mantener 100 kms de vías secundarias de los 345 kms existentes en el Departamento del Quindío. -Recuperar y mantener 200 kms de vías terciarias de los 1654,8 kms existentes en el Departamento del Quindío. -Realizar mantenimiento de 9 puentes de los 34 existentes en el Departamento del Quindío.-Construcción de un puente en el Departamento del Quindío. Apoyar a los 12 municipios en el mejoramiento de 5 km de vías urbanas de los 350 kms existentes en el Departamento del Quindío. -Realizar 20  estudios, diseños, asesorías,  apoyo técnico y administrativo de infraestructura vial. -Atender en un 100% las emergencias viales del departamento. -Ejecutar 20 obras complementarias para la conservación de la red vial.</t>
  </si>
  <si>
    <t>24     Implementacion del plan vial Departamental  en el Dpto del Quindio</t>
  </si>
  <si>
    <t>1. MEJORAMIENTO DE LA CALIDAD DE VIDA DE LA POBLACIÓN DEL DEPARTAMENTO PARA LOGRAR SU DESARROLLO ECONÓMICO A TRAVÉS DE LA IMPLEMENTACIÓN  Y EJECUCIÓN DEL PLAN VIAL DEL DEPARTAMENTO DEL QUINDÍO.                                      2. EJECUCIÓN DE OBRAS DE MANTENIMIENTO RUTINARIO Y PERIODICO.                                                      3. GARANTIZAR EL TRASLADO OPORTUNO DE CARGA Y PASAJEROS HACIA LOS CENTROS DE CONSUMO.                                              4. MEJORAR EL NIVEL DE PRODUCCIÓN AGRÍCOLA EN UN 4%.                                                                          5. PERMITIR UN MEJOR NIVEL DE OPERACIÓN Y TRÁNSITO VEHÍCULAR.                                                       6. OFRECER UN NIVEL DE OPERACIÓN SUPERIOR EN UN 10%.</t>
  </si>
  <si>
    <t xml:space="preserve">PLAN VIAL DEPARTAMENTAL EN EJECUCIÓN </t>
  </si>
  <si>
    <t xml:space="preserve">* MANTENIMIENTO RUTINARIO RED VIAL  16 KMS.                                         * MANTENIMIENTO PERIÓDICO RED VIAL 1 KM.                                        * EMERGENCIAS VIALES - REMOCIÓN DERRUMBES. 2.                        * OBRAS COMPLEMENTARIAS 1.                                * ESTUDIOS, DISEÑOS, LEVANTAMIENTOS TOPOGRÁFICOS 0,40.                   * SOFTWARE, HADWARE 1.                                        * PAVIMENTO FLEXIBLE 0,20 KMS.                            * PAVIMENTO RÍGIDO  100 ML.                              * MANTENIMIENTO Y CONSTRUCCIÓN PUENTES 0,50.                                * CONSULTORÍA, INTERVENTORÍA, APOYO JURÍDICO, ADMINISTRATIVO Y FINANCIERO 10.                       * APOYO LOGÍSTICO TRANSPORTE (TODO EL AÑO).                                </t>
  </si>
  <si>
    <t xml:space="preserve">SGP                  RO                                                   </t>
  </si>
  <si>
    <t xml:space="preserve">DIRECTOR DE INFRAESTRUCTURA VIAL </t>
  </si>
  <si>
    <t>0308 -5 - 1124    1. POLÍTICA TERRITORIAL Y AMBIENTAL.      1.2. PROGRAMA ORDENACIÓN DEL TERRITORIO.     1.2.4. INFRAESTRUCTURA PARA EL DESARROLLO VIAL Y SOCIAL.</t>
  </si>
  <si>
    <r>
      <t xml:space="preserve">META 14.     </t>
    </r>
    <r>
      <rPr>
        <sz val="10"/>
        <color indexed="8"/>
        <rFont val="Calibri"/>
        <family val="2"/>
      </rPr>
      <t xml:space="preserve">         Apoyar a los 12 municipios en el diseño,  recuperación y mantenimiento de la infraestructura social y de las instituciones públicas teniendo en cuenta la accesibilidad para personas con discapacidad          </t>
    </r>
  </si>
  <si>
    <t>Apoyar a los 12 Municipios en Obras de Infraestructura de Salud Pública y Bienestar Social</t>
  </si>
  <si>
    <t>25 Mejoramiento de la infraestructura  fisica de las instituciones  de salud  publica  y bienestar social  del Departamento del Quindio</t>
  </si>
  <si>
    <t>1. REHABILITACIÓN DE LA INFRAESTRUCTURA FÍSICA DE LAS INSTITUCIONES DE SALUD Y BIENESTAR DEL DEPARTAMENTO DEL QUINDÍO, A TRAVÉS DE LAS ADECUACIONES LOCATIVAS Y OPTIMIZACIÓN DE INSTALACIONES SANITARIAS, PARA BRINDAR UN MEJOR SERVICIO A LA POBLACIÓN QUINDIANA.                                              2.  ADECUACIONES LOCATIVAS Y OPTIMIZACIÓN DE INSTALACIONES HIDROSANITARIAS Y ELÉCTRICAS.</t>
  </si>
  <si>
    <t xml:space="preserve">1. IMPLEMENTACION DE UN PROGRAMA DE MANTENIMIENTO DE LA INFRAESTRUCTUTA FISICA DE LAS INSTITUCIONES DE SALUD PUBLICA DEL DEPARTAMENTO DEL QUINDIO.                                     2. MEJORAMIENTO Y AMPLIACION DE INSTALACIONES LOCATIVAS Y OPTIMIZACION DE REDES HIDROSANITARIAS Y ELECTRICAS. </t>
  </si>
  <si>
    <t>* INSTALACIONES HIDROSANITARIAS 4.                                * ADECUACIONES LOCATIVAS 3. *APOYO TECNICO ADMINISTRATIVO Y FINANCIERO 2.</t>
  </si>
  <si>
    <t xml:space="preserve">EPD                   </t>
  </si>
  <si>
    <t xml:space="preserve">DIRECTOR DE INFRAESTRUCTURA SOCIAL </t>
  </si>
  <si>
    <t>Recuperar y mantener 60 Instituciones Educativas de las 276 existentes en el Departamento del Quindío</t>
  </si>
  <si>
    <t>26                         Mejoramiento de la Infraestructura fisica de las instituciones de educacion  y cultural  del Departamento del Quindio</t>
  </si>
  <si>
    <t>1. DISMINUIR LA AFECTACION A LA COBERTURA EDUCATICA MEDIANTE EL  MEJORAMIENTO DE LA INFRAESTRUCTURA FISICAS DE LAS IE Y ESPACIOS CULTURALES DEL DEPARTAMENTO DEL QUINDIO.                                                  2. ADECUACION Y MEJORAMIENTO DE INSTITUCIONES EDUCATIVAS Y ESPACIOS CULTURALES EN SU INFRAESTRUCTURA FISICA.                                                       3. MEJORAR LAS CONDICIONES DE FORMACION A LA POBLACION ESTUDIANTIL DEL QUINDIO.                                                 4. OFRECER ESPACIOS FISICOS ADECUADOS.                5. GARANTIZAR LA PERMANENCIA DE POBLACION ESTUDIANTIL EN EL QUINDIO.                                                    6. MEJORAR COBERTURA EDUCATIVA Y CULTURAL EN EL QUINDIO</t>
  </si>
  <si>
    <t>1. MEJORAMIENTO PARCIAL DE LA INFRAESTRUCTURA FISICA DE LAS INSTITUCIONES EDUCATIVAS Y ESPACIOS CULTURALES.            2. RECUPERACIÓN DE INSTALACIONES LOCATIVAS EN ASPECTOS DE INSTALACIONES ELÉCTRICAS, HIDROSANITARIAS, CUBIERTAS, BATERÍAS SANITARIAS.</t>
  </si>
  <si>
    <t>*CONSTRUCCIÓN DE 6 AULAS.              *MEJORAMIENTO INFRAESTRUCTURA FISICA INSTITUCIONES DE EDUCACION Y CULTURA 28.                  * INTERVENTORIA EXTERNA, APOYO TECNICO, ADMINISTRATIVO Y FINANCIERO 15,27.                                     *  ESTUDIOS, DISEÑOS, LEVANTAMIENTOS TOPOGRAFICOS, LICENCIAS Y PERMISOS 5.                 * APOYO LOGISTICO TRANSPORTE (TODO EL AÑO)</t>
  </si>
  <si>
    <t xml:space="preserve">EPD </t>
  </si>
  <si>
    <t xml:space="preserve">Recuperar y mantener 70 escenarios deportivos y recreativos de los 295 existentes en el Departamento. </t>
  </si>
  <si>
    <t>27 Mejoramiento de la Infraestructura Fisica de los escenarios deportivos  del Departamento del Quindio</t>
  </si>
  <si>
    <t xml:space="preserve">1. DISMINUIR LOS INDICES DE INSEGURIDAD PARA LA PRACTICA DEL DEPORTE A TRAVES DE LA REHABILITACION DE LA INFRAESTRUCTURA FISICA DE LOS ESCENARIOS DEPORTIVOS DEL DEPARTAMENTO DEL QUINDIO.                                          2. MANTENIMIENTO DE 25 ESCENARIOS DEPORTIVOS DEL DEPARTAMENTO.                             3. GARANTIZAR LA PLENA UTILIZACION DE LOS ESCENARIOS DEPORTIVOS.                                     </t>
  </si>
  <si>
    <t>1. REHABILITACION PARCIAL DE ESCENARIOS DEPORTIVOS DEL DEPARTAMENTO.                                             2. ADECUACION DE CAMERINOS, GRADERIAS, GRAMILLA, INSTALACIONES ELECTRICA E HIDROSANITARIAS.</t>
  </si>
  <si>
    <t>* CONSTRUCCIÓN AMPLIACIÓN ESCENARIOS DEPORTIVOS 5.                                  * ADECUACIÓN ESCENARIOS DEPORTIVOS 5.                                                 * INTERVENTORÍA EXTERNA, APOYO TÉCNICO, ADMINISTRATIVO Y FINANCIERO 20.                      * APOYO LOGÍSTICO-TRANSPORTE (TODO EL AÑO).                  * ESTUDIOS, DISEÑOS, LEVANTAMIENTOS TOPOGRÁFICOS-LICENCIAS, PERMISOS 5.</t>
  </si>
  <si>
    <t xml:space="preserve">- Apoyar a los 12 Municipios en el mantenimiento de la Infraestructura Física de las Instituciones Públicas y de seguridad y justicia en el Departamento.                                                                       - Apoyar a los 12 Municipios en la construcción, adecuación y mantenimiento de la Infraestructura para la promoción de la cultura, el turismo y las artes. </t>
  </si>
  <si>
    <t>28 Construccion y mejoramiento  de las edificaciones  publicas en el Dpto del Quindio</t>
  </si>
  <si>
    <t xml:space="preserve">1. MEJORAR LAS CONDICIONES LABORALES DE FUNCIONARIOS PUBLICOS, PARA DISMINUIR LOS RIESGOS DE INSALUBRIDAD, A TRAVÉS DE LA ADECUACION DE LAS  EDIFICACIONES PUBLICAS DEL DEPARTAMENTO DEL QUNDIO.                                                2. ADECUAR CUATRO EDIFICACIONES PUBLICAS EN EL DEPARTAMENTO DEL QUINDIO.                                         3. REDISTRIBUCION DE ESPACIOS FISICOS DE LAS EDIFICACIONES PUBLICAS EN EL DEPARTAMENTO DEL QUINDIO.                                         4. DISEÑAR Y EJECUTAR ADECUACIONES EN 4 EDIFICACIONES PUBLICAS EN EL DEPARTAMENTO DEL QUINDIO. </t>
  </si>
  <si>
    <t>1. MEJORAR LAS EDIFICACIONES PUBLICAS DEL DEPARTAMTAMENTO DEL QUNDIO.                                               2. ADECUACION DE 4 EDIFICACIONES PUBLICAS EN EL DEPARTAMENTO DEL QUINDIO.</t>
  </si>
  <si>
    <t>* OBRAS DE ADECUACION DE EDIFICACIONES PUBLICAS 4.                           * ESTUDIOS DISEÑOS LEVANTAMIENTOS TOPOGRAFICOS LICENCIAS Y PERMISOS 2.                          * CONSTRUCCION Y AMPLIACION DE EDIFICACIONES PUBLICAS 1.</t>
  </si>
  <si>
    <t>RO                                     EPD</t>
  </si>
  <si>
    <t xml:space="preserve">0308 -5 - 1131    1. POLÍTICA TERRITORIAL Y AMBIENTAL.      1.3. PROGRAMA ENTORNOS TERRITORIALES PARA LA COMPETITIVIDAD.                     1.3.1. PLAN DEPARTAMENTAL DE AGUAS, SERVICIOS PÚBLICOS Y SANEAMIENTO BÁSICO </t>
  </si>
  <si>
    <r>
      <t xml:space="preserve">META 18.                                                                               </t>
    </r>
    <r>
      <rPr>
        <sz val="10"/>
        <color indexed="8"/>
        <rFont val="Calibri"/>
        <family val="2"/>
      </rPr>
      <t>Diseñar, elaborar e implementar el Plan Departamental de Aguas y Saneamiento básico en beneficio de la población quindiana y en especial niños, niñas y adolescentes y ejecutar su plan de acción.</t>
    </r>
  </si>
  <si>
    <t xml:space="preserve">- Incrementar en 632 viviendas la cobertura de acueducto urbano.                                          -  Incrementar en 296 viviendas la cobertura de alcantarillado urbano.                              - Incrementar en 655 viviendas rurales el servicio de agua potable.                              - Incrementar en 200 viviendas rurales la cobertura de alcantarillado y/o pozos sépticos.                                       - Incrementar en un 2% la cobertura en recolección de residuos sólidos urbano.                       </t>
  </si>
  <si>
    <t>29                               Implementacion del Plan Departamental de Aguas en el depto del Quindio ( SGP-ASSF)</t>
  </si>
  <si>
    <t>1. OPTIMIZACIÓN DE LA INFRAESTRUCTURA SANITARIA EN EL DEPARTAMENTO DEL QUINDÍO Y FORTALECIMIENTO INSTITUCIONAL DE LAS ENTIDADES PRESTADORAS DE LOS SERVICIO PÚBLICOS DOMICILIARIOS.                                       2. INSTALACIÓN DE REDES DE ACUEDUCTO Y ALCANTARILLADO CON BASE EN LAS RECOMENDACIONES DEL RASS Y MODERNIZACIÓN DE LAS EMPRESAS PRESTADORAS DE SERVICIOS PÚBLICOS.                     3. AUMENTO DE COBERTURA DEL SERVCIO DE ACUEDUCTO Y ALCANTARILLADO.</t>
  </si>
  <si>
    <t>1. OPTIMIZACIÓN PARCIAL DE REDES DE ACUEDUCTO Y ALCANTARILLADO Y FORTALECIMIENTO  INSTITUCIONAL.                           2. CAMBIO DE REDES QUE SE AJUSTEN A DIAMETROS Y MATERIALES RECOMENDADOS POR AUTORIDADES COMPETENTES EN AGUA POTABLE Y MODERNIZACIÓN DE LAS EMPRESAS PRESTADORAS DE LOS SERVICIOS PÚBLICOS.</t>
  </si>
  <si>
    <t>* OPTIMIZACIÓN DE REDES DE  ACUEDUCTO 100 ML.                          * OPTIMIZACIÓN DE REDES DE ALCANTARILLADO 100 ML.                       * SANEAMIENTO BÁSICO 0,10.                               *INTERVENTORÍA EXTERNA 1.                         * ESTUDIOS Y DISEÑOS 1.                                         * APOYO TECNICO ADMINISTRATIVO FINANCIERO Y AMBIENTAL 4.         *FORTALECIMIENTO INSTITUCIONAL 20.</t>
  </si>
  <si>
    <t xml:space="preserve">                            SGP AGUA POTABLE Y SANEAMIENTO BÁSICO                        </t>
  </si>
  <si>
    <t xml:space="preserve">Realización de 60  obras de mantenimiento de la Infraestructura Sanitaria. </t>
  </si>
  <si>
    <t>30                                    Mantenimiento de la Infraestructura Sanitaria del Departamento del Quindio</t>
  </si>
  <si>
    <t>1. REAHBILITACIÓN Y MANTENIMIENTO DE LA INFRAESTRUCTURA SANITARIA DEL DEPARTAMENTO DEL QUINDÍO.                                                   2. REPOSICIÓN DE REDES DE  ALCANTARILLADO - POZOS SÉPTICOS.                                                        3. MEJORAMIENTO DE LAS REDES DE ALCANTARILLADO DE LA ZONA RURAL DEL DEPARTAMENTO DEL QUINDÍO.</t>
  </si>
  <si>
    <t xml:space="preserve">1. MANTENIMIENTO DE LA INFRAESTRUCTURA SANITARIA DEL DEPARTAMENTO DEL QUINDÍO.                                         2. REPOSICIÓN Y MANTENIMIENTO DE LOS SISTEMAS  SANITARIOS DE  DE LA ZONA RURAL.                                                  </t>
  </si>
  <si>
    <t xml:space="preserve">* REALIZACIÓN DE 60  OBRAS DE MANTENIMIENTO DE LA INFRAESTRUCTURA SANITARIA. </t>
  </si>
  <si>
    <t xml:space="preserve">TOTAL METAS 13 Y 14  </t>
  </si>
  <si>
    <t xml:space="preserve">TOTAL META 18 </t>
  </si>
  <si>
    <t xml:space="preserve">TOTAL PROYECTOS DE INVERSIÓN SECRETARÍA DE INFRAESTRUCTURA DEPARTAMENTAL </t>
  </si>
  <si>
    <r>
      <t xml:space="preserve">Fecha: </t>
    </r>
    <r>
      <rPr>
        <b/>
        <sz val="10"/>
        <color indexed="8"/>
        <rFont val="Calibri"/>
        <family val="2"/>
      </rPr>
      <t xml:space="preserve">ENERO 25 DE 2011 </t>
    </r>
  </si>
  <si>
    <t>JAMES NORBERTO OSPINA CÁRDENAS ( E )</t>
  </si>
  <si>
    <t>Proyecto/Elaboró: D.M.G.A</t>
  </si>
  <si>
    <t xml:space="preserve">DEPENDENCIA: </t>
  </si>
  <si>
    <t xml:space="preserve">QUINDÌO CON SEGURIDAD HUMANA Y COMPROMISO SOCIAL </t>
  </si>
  <si>
    <t>63 DISEÑAR Y EJECUTAR UN PROGRAMA QUE GARANTICE LA EDUCACIÒN DE NIÑAS, NIÑOS Y ADOLESCENTES EN CONCORDANCIA CON LA LEY 1098 DE 2006</t>
  </si>
  <si>
    <t>Programa de educaciòn a niñ@s y adolescentes acorde a la ley 1098/06 establecido</t>
  </si>
  <si>
    <t>75 IMPLEMENTACIÒN DEL PLAN DE COBERTURA EN SU COMPONENTE DE ACCESO A LAS INSTITUCIONES EDUCATIVAS DEL DEPARTAMENTO DEL QUINDÌO</t>
  </si>
  <si>
    <t xml:space="preserve">1) RECURSOS DE GRATUIDAD PERCIBIDOS Y EJECUTADOS AL 100%                                                                    2) PROYECCIÒN DE CUPOS ALCANZADA CON EL ACCESO DE LA POBLACIÓN ESCOLAR A LAS INSTITUCIONES EDUCATIVAS                           3) (1) CAMPAÑA EN EJECUCIÓN </t>
  </si>
  <si>
    <t xml:space="preserve">SE BENEFICIAN LOS 52.454 NIÑOS, NIÑAS Y ADOLESCENTES QUE INGRESAN AL SISTEMA GARANTIZANDO UN MEJOR NIVEL DE VIDA ADQUIRIDO POR CONOCIMIENTOS ASISTIENDO LAS 200 DÌAS DEL CALENDARIO ESCOLAR </t>
  </si>
  <si>
    <t>PRESTACIÒN DE SERVICIOS S.G.P DOCENTES, DIRECTIVOS DOCENTES Y ADMINISTRATIVOS</t>
  </si>
  <si>
    <t>SGP</t>
  </si>
  <si>
    <t xml:space="preserve">SISTEMA EDUCATIVO ARTICULADO AL SISTEMA PRODUCTIVO </t>
  </si>
  <si>
    <t>GARANTIZAR EL ACCESO AL SISTEMA EDUCATIVO</t>
  </si>
  <si>
    <t>1404-5-124175-25</t>
  </si>
  <si>
    <t>76                      APOYO A LA GESTIÒN DE LAS INSTITUCIONES EDUCATIVAS DEL DEPARTAMENTO</t>
  </si>
  <si>
    <t>1) 54 INSTITUCIONES EDUCATIVAS DEL DEPARTAMENTO APOYADAS EN SU GESTION ADMINISTRATIVA, PEDAGOGICA Y DOCENTE                 2) ASESORAR A LAS INSTITUCIONES EDUCATIVAS DEL DEPARTAMENTO EN SU GESTION ADMINISTRATIVA, CONTABLE Y JURIDICA                                                        3) 54 INSTITUCIONES EDUCATIVAS APOYADAS</t>
  </si>
  <si>
    <t>SE BENEFICIA LA POBLACION ESCOLAR ATENDIDA EN EL AÑO LECTIVO 55.815 ESTUDIANTES</t>
  </si>
  <si>
    <t>COMPRA, ARRENDAMIENTOS, ADMINISTRACION PLANTAS FISICAS EDUCATIVAS</t>
  </si>
  <si>
    <t>MON</t>
  </si>
  <si>
    <t>SERVICIO EMPLEOS TEMPORALES VIGILACIA Y ASEO</t>
  </si>
  <si>
    <t>0314-5-124175-35</t>
  </si>
  <si>
    <t>77     ADQUISICIÒN BIEN INMUEBLE DE LA INSTITUCION EDUCATIVA SAN JOSÈ DEL MUNICIPIO DE CIRCASIA</t>
  </si>
  <si>
    <t>1) BIEN INMUEBLE SAN JOSÈ DE CIRCASIA ADQUIRIDO                                                2) ASIGNACIÒN PRESUPUESTAL PARA LA ADQUISICIÒN DEL BIEN INMUEBLE SAN JOSÈ DE CIRCASIA                                                        3) 1150 NIÑ@S Y JÒVENES EN EDAD ESCOLAR MATRICULADOS EN LA INSTITUCIÒN EDUCATIVA SAN JOSÈ DE CIRCASIA</t>
  </si>
  <si>
    <t>COBERTURA Y ACCESO EN EL SISTEMA EDUCATIVO DE 4968 NIÑ@S Y JOVENES EN EDAD ESCOLAR DEL MUNICIPIO DE CIRCASIA</t>
  </si>
  <si>
    <t xml:space="preserve">ADQUISION BIEN INMUEBLE SAN JOSE </t>
  </si>
  <si>
    <t>0314-5-124177-20</t>
  </si>
  <si>
    <t xml:space="preserve"> 79.     IMPLEMENTACION RED CONEXIÓN TOTAL EN LAS INSTITUCIONES EDUCATIVAS DEL DEPARTAMENTO DEL QUINDIO</t>
  </si>
  <si>
    <t>1) INSTITUCIONES EDUCATIVAS MODERNIZADAS Y ACTUALIZADAS CON NUEVAS TECNOLOGÌAS 2) DOTAR COMO MÀXIMO 54 INSTITUCIONES EDUCATIVAS DEL DEPARTAMENTO CON EQUIPOS DE CÒMPUTO 3) DOTAR COMO MÀXIMO 54 INSTITUCIONES EDUCATIVAS DEL DEPARTAMENTO CON INTERNET Y REDES INALÀMBRICAS</t>
  </si>
  <si>
    <t>Se beneficia la poblacion escolar atendida en la vigencia y los demas miembros de la comunidad educativa</t>
  </si>
  <si>
    <t>Compra de equipos de computo y software, redes inalambricas, internet, infraestructura tecnologica</t>
  </si>
  <si>
    <t>1404-5-124179-25</t>
  </si>
  <si>
    <t>64. DISMINUIR LA DESERCIÒN ESCOLAR EN 0.2 %</t>
  </si>
  <si>
    <t>% de deserción escolar disminuido</t>
  </si>
  <si>
    <t>78  IMPLANTACIÒN DEL PLAN DE COBERTURA EN SU COMPONENTE DE PERMANENCIA EN EL SISTEMA EDUCATIVO EN LAS INSTITUCIONES EDUCATIVAS DEL DEPARTAMENTO DEL QUINDÌO</t>
  </si>
  <si>
    <t>1) DISMINUIR EN UN 0.1% LA DESERCION ESCOLAR                            2) 5500 DESAYUNOS, TRANSPORTE RURAL DE 3688 ALUMNOS</t>
  </si>
  <si>
    <t>LOS NIÑOS, NIÑAS Y JOVENES MATRICULADOS Y ATENDIDOS CON COBERTURA DE ESTRATEGIAS DE PERMANENCIA 55.815 ESTUDIANTES</t>
  </si>
  <si>
    <t xml:space="preserve">CONVENIO INTERINSTITUCIONAL ATENCION ALIMENTACION ESCOLAR </t>
  </si>
  <si>
    <t>EXT-MIN</t>
  </si>
  <si>
    <t>ATENCION DE NECESIDADES EDUCATIVAS ESPECIALES</t>
  </si>
  <si>
    <t>FOMENTAR LA PERMANENCIA EN EL SECTOR EDUCATIVO</t>
  </si>
  <si>
    <t xml:space="preserve">CONVENIOS MUNICIPALES TRANSPORTE ESCOLAR </t>
  </si>
  <si>
    <t>0314-5-124278-20  1404-5-124278-25 0314-5-124278-134</t>
  </si>
  <si>
    <t>75. GESTIONAR LA IMPLEMENTACION DE 3 PROGRAMAS DE EDUCACION SUPERIOR QUE SEAN PERTINENTES CON LAS POTENCIALIDADES Y EL DESARROLLO DEL DEPARTAMENTO</t>
  </si>
  <si>
    <t>Numero de programas de educación superior pertinentes a potencialidades y el desarrollo del dpto gestionados</t>
  </si>
  <si>
    <t>APOYO A LA UNIVERSIDAD DEL QUINDIO</t>
  </si>
  <si>
    <t>1) APOYO FINANCIERO A LA UNIVERSIDAD DEL QUINDIO              2) MONTO PRESUPUESTAL ASIGNADO Y TRANSLADADO A LA UNIVERSIDAD DEL QUINDIO</t>
  </si>
  <si>
    <t>SE BEFICIARAN LOS 518.619 HABITANTES DEL DEPARTAMENTO DEL QUINDIO</t>
  </si>
  <si>
    <t>TRANSFERENCIA UNIVERSIDAD DEL QUINDIO</t>
  </si>
  <si>
    <t>PERTINENCIA DE LA EDUCACION TECNICA Y SUPERIOR CON EL DESARROLLO DEL DEPARTAMENTO</t>
  </si>
  <si>
    <t>0314-5-1241079-35</t>
  </si>
  <si>
    <t>POLITICA TERRITORIAL Y AMBIENTAL "QUINDIO UN TERRITORIO INTEGRADO Y COMPETITIVO"</t>
  </si>
  <si>
    <t>21.  CONSTITUIR EL DEPARTAMENTO DEL QUINDIO COMO REGION DIGITAL</t>
  </si>
  <si>
    <t>El departamento del Quindío constituido como una region digital</t>
  </si>
  <si>
    <t>PROYECTO QUINDIO VIVE PARA EL DEPARTAMENTO DEL QUINDIO</t>
  </si>
  <si>
    <t>1) OPTIMIZAR LA RED INALAMBRICA DE CONECTIVIDAD DEPARTAMENTAL 2)INSTITUCIONES EDUCATIVAS DEL DEPARTAMENTO DOTADAS Y ADECUADAS PARA CONECTIVIDAD                        3)FORTALECER LOS PROCESOS DE CONECTIVIDAD EN LAS INSTITUCIONES EDUCATIVAS          4)MANTENER EN OPTIMO FUNCIONAMIENTO LA RED INALAMBRICA DE CONECTIVIDAD DEPARTAMENTAL</t>
  </si>
  <si>
    <t>SE BENEFICIAN HABITANTES DEL DEPARTAMENTO DEL QUINDIO</t>
  </si>
  <si>
    <t>CONVENIO INSTITUCIONAL</t>
  </si>
  <si>
    <t>ENTORNOS TERRITORIALES Y COMPETITIVOS</t>
  </si>
  <si>
    <t>CONECTIVIDAD QUINDIO DIGITAL</t>
  </si>
  <si>
    <t>0314-5-113274-35</t>
  </si>
  <si>
    <t>Nombre y Firma del Secretario: Martha Liliana Agudelo Valencia</t>
  </si>
  <si>
    <t>Fecha enero 30 de 2012</t>
  </si>
  <si>
    <t xml:space="preserve">GOBERNACIÓN DEL QUINDIO          </t>
  </si>
  <si>
    <t>DEPENDENCIA:  Secretaria de Servicios Administrativos</t>
  </si>
  <si>
    <t xml:space="preserve">1.POLITICA TERRITORIAL Y AMBIENTAL "QUINDIO UN TERRITORIO INTEGRADO Y COMPETITIVO" 1-3 Entornos territoriales competitivos. 1-3-2 conectividad Quindío digital.  </t>
  </si>
  <si>
    <t xml:space="preserve">21.  Constituir el departamento del Quindio como región digital </t>
  </si>
  <si>
    <t>Proyecto de elaboraciòn de las tablas de retenciòn documental de acuerdo a la nueva estructura de la administraciòn departamental  decreto 001231 Quindìo</t>
  </si>
  <si>
    <t>Implementacion de las tablas de TRD en la Gobernacion del Quindio de acuerdo a la reestructuracion objetiva del 2010.  Proporcionar el manejo integral de los documentos, clasificacion de los documentos por dependencia, facilitar la produccion y tramite de documentos y clasificar documentos por asuntos.</t>
  </si>
  <si>
    <t>Aprobacion por AGN, Implementacion y aplicación de las TRD en la  Gobernacion del Quindio</t>
  </si>
  <si>
    <t xml:space="preserve">1.3.2  P. POLITICA TERRITORIAL Y AMBIENTAL P.R: ENTORNOS TERRITORIALES PARA LA COMPETITIVIDAD SP: CONECTIVIDAD QUINDIO DIGITAL </t>
  </si>
  <si>
    <t xml:space="preserve">21.  Constituir el Departamento del Quindio como Region Digital </t>
  </si>
  <si>
    <t>Asistencia para la sostenibilidad de las tecnologías de información y comunicación de la Gobernación del Quindío</t>
  </si>
  <si>
    <t>Actualizar y obtener el soporte al 100% de los aplicativos críticos de la administración (PCT, HUMANO, SISCAR, Impto al registro y estampilla, Intranet y Portal Web), Implementar al 100% de loscambios en los aplicativos. Cumplir al 100% con la normatividad en materia de contratación, presupuesto, contabilidad, tesoreri, impuestos, entre otros.</t>
  </si>
  <si>
    <t>4- POLITICA DE GOBERNABILIDAD "QUINDIO UNA GERENCIA PÚBLICA DE IMPACTO SOCIAL".  4.1. Planeación estrategica para el desarrollo. 4.1.2 Estrategias, planes y programas.</t>
  </si>
  <si>
    <t xml:space="preserve">134.  Brindar asistencia técnica y capacitaciones a los entes territoriales (12 municipios y  departamento) </t>
  </si>
  <si>
    <t>EFICENTE APLICACIÓN DE LA POLITICAS PUBLICAS EN LOS ENTES TERRITORIALES GOBERNACION (1) DEL QUINDIO Y SUS DOCE (12) MUNICIPIOS</t>
  </si>
  <si>
    <t>PROCESOS DE  ARTICULACION Y DE COORDINACION EJECUTADOS EN UN 100% EN LA GOBERNACION Y SUS DOCE MUNICIPIOS</t>
  </si>
  <si>
    <t>EFICIENTE EJECUCIÓN DE POLITICAS PUBLICAS EN LOS DOCE (12) DEL DEPARTAMENTO DEL QUINDIO</t>
  </si>
  <si>
    <t>EJECUTAR LAS POLITICAS PUBLICAS EN LOS DIFERENTES NIVELES DE LA ADMINISTRACION PUBLICA, MEDIANTE LA EFICIENTE ESQUEMAS DE PLANEACION COORDINACIÓN  PARA MEJORAR LA CALIDAD DE VIDA DE POBLACION DEL DEPAFRTAMENTO DEL QUINDIO</t>
  </si>
  <si>
    <t xml:space="preserve">SERVICIOS PROFESIONALES </t>
  </si>
  <si>
    <t>CONVENIOS</t>
  </si>
  <si>
    <t>APOYO LOGISTICO</t>
  </si>
  <si>
    <t>EJECUCION DE UN (1) PROCESO MECI EN LA VIGENCIA 2010 DE LA GOBERNACION DEL QUINDIO</t>
  </si>
  <si>
    <t>MEJORAMIENTO CONTINUO EN LOS PROCESOS Y ACTIVIDADES EN LA GOBERNACION DEL QUINDIO EN UN 100%</t>
  </si>
  <si>
    <t>CONTRTACION DE UN (1) ASESOR</t>
  </si>
  <si>
    <t>APLICACIÓN DE LOS PROCESOS DEL MODELO ESTANDAR DEL CONTROL INTERNO MECI PARA EL MEJORAMIENTO DEL SEGUIMIENTO Y CONTROL EN LA GOBERNACION DEL QUINDIO</t>
  </si>
  <si>
    <t>MEJORAMIENTO CONTINUO EN MECI Y CALIDAD</t>
  </si>
  <si>
    <t>4                   GOBERNABILIDAD            "QUINDIO UNA GERENCIA PUBLICA DE IMPACTO SOCIAL  "        4.2 "ESTRATEGIA GERENCIAL PARA LA GOBERNABILIDAD"         4.2..1  "ORGANIZACIÓN Y MODERNIZACION ADMINISTRATIVA Y FINANCIERA</t>
  </si>
  <si>
    <t xml:space="preserve">138                      GESTIONAR RECURSOS A TODO NIVEL PARA  EL LOGRO DE LOS OBJETIVOS Y METAS DEL PLAN DE DESARROLLO POR  PARTE DEL EQUIPO DE GOBIERNO DEPARTAMENTAL </t>
  </si>
  <si>
    <t>Porcentaje de apoyo a las Entidades Públicas y Privadas del Departamento del Quindío</t>
  </si>
  <si>
    <t>Asistencia a las Entidades para la Promoción de Proyectos en el Departamento del Quindío</t>
  </si>
  <si>
    <t>Apoyar tres (03) instancias públicas Gubernamentales y Privadas                   Realizar un encadenamiento con las instancias públicas gubernamentales y privadas del Departamento del Quindío</t>
  </si>
  <si>
    <t>Incentivar económica  y logísticamente la ejecución de los proyectos y actividades que se promuevan  en las Entidades Públicas y Privadas</t>
  </si>
  <si>
    <t xml:space="preserve">Apoyo a los gremios e Instituciones para la realización de proyectos y actividades </t>
  </si>
  <si>
    <t>ANTONIO RESTREPO SALAZAR</t>
  </si>
  <si>
    <t>4                   GOBERNABILIDAD            "QUINDIO UNA GERENCIA PUBLICA DE IMPACTO SOCIAL  "        4.2 "ESTRATEGIA GERENCIAL PARA LA GOBERNABILIDAD"         4.2..3  "ESTRATEGIA COMUNICATIVA PARA LA REGION, CANAL TELECAFE</t>
  </si>
  <si>
    <t>145                   Desarrollar e implementar una estrategia de comunicación e información a través de los medios masivos de la región</t>
  </si>
  <si>
    <t>No. De Programas radiales, impresos, televisivos difundiendo y promocionando los proyectos, campañas y programas del Gobierno Deptal.</t>
  </si>
  <si>
    <t>Divulgación de Estrategias para la promoción de Productos y Servicios para el Departamento  del Quindío</t>
  </si>
  <si>
    <t>Divulgar y promover en 50% los productos, servicios y estrategias gubernamentales para contribuír al efectivo cumplimiento de los fines propios de la Administración Pública Departamental              Participar en el 70% de los medios masivos de comunicación locales con campañas institucionales y promoción del Departamento</t>
  </si>
  <si>
    <t>Apoyar técnica y profesionalmente las estrategias de comunicación Institucional del Departamento</t>
  </si>
  <si>
    <t>Servicios Profesionales</t>
  </si>
  <si>
    <t xml:space="preserve">Promocionar la información de interés general que se produzca en la Administración Deptal, para el oportuno y eficaz conocimiento por parte de la comunidad </t>
  </si>
  <si>
    <t>Publicidad</t>
  </si>
  <si>
    <t>No. De apoyo a Procesos Electorales</t>
  </si>
  <si>
    <t>Implementación de Procesos de Gestión en Instituciones para el Departamento del Quindío</t>
  </si>
  <si>
    <t>Gestionar y Desarrollar las relaciones públicas  necesarias para la comercialización de los bienes y servicios del Departamento del Quindío</t>
  </si>
  <si>
    <t>Gestión de recursos para el apoyo a los proyectos del Departamento del Quindío</t>
  </si>
  <si>
    <t>Apoyo a Instituciones Públicas y Privadas</t>
  </si>
  <si>
    <t>Fecha     Enero 23 de 2012</t>
  </si>
  <si>
    <t>Nombre y Firma del Secretario:    ANTONIO RESTREPO SALAZAR</t>
  </si>
  <si>
    <t>Nombre y Firma del Secretario: Sandra Milena Gomez Fajardo</t>
  </si>
  <si>
    <t>Nombre y Firma del Secretario: Maria Victoria Fernandez Garzon</t>
  </si>
  <si>
    <t>Nombre y Firma del Secretario:  Julian Mauricio Jara Morales</t>
  </si>
  <si>
    <t xml:space="preserve">PROYECTO  </t>
  </si>
  <si>
    <r>
      <t xml:space="preserve">COD, POL. PROG, SUBPROG,
</t>
    </r>
    <r>
      <rPr>
        <b/>
        <sz val="10"/>
        <color indexed="60"/>
        <rFont val="Calibri"/>
        <family val="2"/>
      </rPr>
      <t>N° META PDD</t>
    </r>
  </si>
  <si>
    <t xml:space="preserve">META DE RESULTADO
</t>
  </si>
  <si>
    <t>INDICADORES DE IMPACTO</t>
  </si>
  <si>
    <t xml:space="preserve">NOMBRE DEL PROYECTO
</t>
  </si>
  <si>
    <t>PESO RELATIVO DEL PROYECTO
(F-PLA-06) %</t>
  </si>
  <si>
    <t>VALOR
PESOS</t>
  </si>
  <si>
    <t>META DE PRODUCTO ANUAL
(METAS DE LOS OBJETIVOS GENERAL Y ESPECÍFICOS)</t>
  </si>
  <si>
    <t>RESULTADO ESPERADO 2012</t>
  </si>
  <si>
    <t>MACRO TAREAS
Descripción Estrategia o Actividades del Proyecto
(ACTIVIDADES CUANTIFICADAS)</t>
  </si>
  <si>
    <t>VALOR EN MILES</t>
  </si>
  <si>
    <t>FUENTE DE RECURSOS</t>
  </si>
  <si>
    <r>
      <t xml:space="preserve">FECHA INICIO
</t>
    </r>
    <r>
      <rPr>
        <b/>
        <sz val="9"/>
        <rFont val="Arial"/>
        <family val="2"/>
      </rPr>
      <t>AÑO/MES/DIA</t>
    </r>
  </si>
  <si>
    <r>
      <t xml:space="preserve">FECHA FIN
</t>
    </r>
    <r>
      <rPr>
        <b/>
        <sz val="9"/>
        <rFont val="Arial"/>
        <family val="2"/>
      </rPr>
      <t>AÑO/MES/DIA</t>
    </r>
  </si>
  <si>
    <t xml:space="preserve">RESPONSABLE
</t>
  </si>
  <si>
    <r>
      <t xml:space="preserve">2,2,1,
</t>
    </r>
    <r>
      <rPr>
        <b/>
        <sz val="12"/>
        <color indexed="60"/>
        <rFont val="Arial"/>
        <family val="2"/>
      </rPr>
      <t>(48)</t>
    </r>
  </si>
  <si>
    <t>UNIVERSALIZACION DE LA AFILIACION AL SISTEMA</t>
  </si>
  <si>
    <t>POBLACION QUINDIANA AFILIADA AL SISTEMA G.S.S.S</t>
  </si>
  <si>
    <t>CONTINUIDAD EN LA AFILIACIÓN DE BENEFICIARIOS AL REGIMEN SUBSIDIADO</t>
  </si>
  <si>
    <t>INCREMENTAR LA COBERTURA DE AFILIACION AL REGIMEN CONTRIBUTIVO</t>
  </si>
  <si>
    <t xml:space="preserve">VIGILANCIA A LA EVASIÓN Y ELUSION EN EMPRESAS DE DIVERSOS  SECTORES   MEDIANTE VISITAS Y REQUERIMIENTOS </t>
  </si>
  <si>
    <t>R.C.</t>
  </si>
  <si>
    <t xml:space="preserve">CLAUDIA  ROMERO HECTOR MARIO  TABORDA </t>
  </si>
  <si>
    <t>MEJORAMIENTO DE COBERTURAS DE ASEGURAMIENTO UNIVERSAL POR MUNICIPIO</t>
  </si>
  <si>
    <t>VIGILANCIA Y ACOMPAÑAMIENTO  A LOS ENTES TERRITORIALES  EN  LA  AFILIACION AL  SISTEMA  GENERAL  DE SEGURIDAD SOCIAL  EN SALUD  EMPRESAS CON PAGO DE SEGURIDAD SOCIAL  AL  CONTRIBUTIVO</t>
  </si>
  <si>
    <t>AUMENTO DE COBERTURAS DE SISBENIZACION DE LA POBLACION</t>
  </si>
  <si>
    <t>POBLACION QUINDIANA IDENTIFICADA EN EL SISTEMA DE BENEFICIARIOS DE PROGRAMAS MUNICIPALES</t>
  </si>
  <si>
    <t>VIGILANCIA A SISBENIZACION  EN LOS MUNICIPIOS QUINDIANOS</t>
  </si>
  <si>
    <t>SEGUIMIENTO A LOS PROCESOS DE APLICACIÓN DE ENCUESTAS SISBEN</t>
  </si>
  <si>
    <t>REGISTRO Y CONSOLIDACION DE LOS ACTOS ADMINISTRATIVOS DE COMPROMISO DE RECURSOS   DEL REGIMEN SUBSIDIADO</t>
  </si>
  <si>
    <t xml:space="preserve">SEGUIMIENTO A LA APLICACIÓN DE RECURSOS  SEGÚN  ACTOS ADMINSTRATIVOS  DE COMPROMISO  DE RECURSOS  DEL  REGIMEN SUBSIDIADO </t>
  </si>
  <si>
    <t>SEGUIMIENTO  A LA VALIDACION DE LAS BASES DE DATOS DEL ASEGURAMIENTO DE LOS MUNICIPIOS</t>
  </si>
  <si>
    <t>VIGILANCIA AL  CUMPLIMIENTO  DE LO ESTABLECIDO  EN RSLUICON 2321 DE 2011, RUCES Y DEPURACIÓN DE BASES DE DATOS.</t>
  </si>
  <si>
    <t>SEGUIMIENTO E INTERVENTORIA A LOS PROCESOS DEL  REGIMEN SUBSIDIADO EN SALUD,</t>
  </si>
  <si>
    <t>ACCIONES DE VIGILANCIA A LOS PROCESOS  DEL  REGIMEN SUBSIDIADO;  AFILIACIÓN , REPORTE DE NOVEDADES, LA GARANTÍA DEL ACCESO A LOS SERVICIOS,   SUMINISTRO DE MEDICAMENTOS,  PAGO A LA RED PRESTADORA DE SERVICIOS,  SATISFACCIÓN DE LOS USUARIOS,  OPORTUNIDAD EN LA PRESTACIÓN DE LOS SERVICIOS,  PRESTACIÓN DE SERVICIOS DE PROMOCIÓN Y PREVENCIÓN.</t>
  </si>
  <si>
    <t>ACCIONES DE VIGILANCIA Y CONTROL EN LOS PROCESOS DE AFILIACIÓN AL SISTEMA GENERAL DE SEGURIDAD SOCIAL EN SALUD</t>
  </si>
  <si>
    <t xml:space="preserve">NUMERO DE  MUNICIPIOS CON ACCIONES DE SEGUIMIENTO A  LA SUBCUENTA DE ASEGURAMIENTO DE LOS FONDOS MUNICIPALES DE SALUD </t>
  </si>
  <si>
    <t>EMPRESAS CON PAGO DE SEGURIDAD SOCIAL  AL  CONTRIBUTIVO,</t>
  </si>
  <si>
    <t xml:space="preserve">CLAUDIA  ROMERO LUZ MARINA ZAPATA </t>
  </si>
  <si>
    <t>CUMPLIMIENTO  A PLANES  DE MEJORAMIENTO EN ASESORIA Y ASISTENCIA TÉCNICA.</t>
  </si>
  <si>
    <t>CUMPLIMIENTO  A PLANES  DE MEJORAMIENTO EN ASESORIA Y ASISTENCIA TÉCNICA., SEGÚN REQUERIMIENTO DE LOS ENTES DE CONTROL,</t>
  </si>
  <si>
    <r>
      <t xml:space="preserve">2,2,2,
</t>
    </r>
    <r>
      <rPr>
        <b/>
        <sz val="12"/>
        <color indexed="60"/>
        <rFont val="Arial"/>
        <family val="2"/>
      </rPr>
      <t>(49)</t>
    </r>
  </si>
  <si>
    <t>INTEGRAR Y ARTICULAR LA RED DE PRESTACIÓN DE SERVICIOS CON CRITERIOS DE ACCESIBILIDAD, CALIDAD Y EFICIENCIA.</t>
  </si>
  <si>
    <t>NUMERO DE REMISIONES EFECTIVAS ATENDIDAS Y GESTIONADAS EN EL CRUE</t>
  </si>
  <si>
    <t>PROYECTO DE INVERSIÓN SOCIAL EN PRESTACIÓN DE SERVICIOS DE SALUD PARA EL QUINDÍO</t>
  </si>
  <si>
    <t xml:space="preserve">CONTINUAR  CON EL DESARROLLO DE  LA  CENTRAL DE AUTORIZACIONES PARA LOS EVENTOS AMBULATORIOS SOLICITADOSY ATENCIÓN A LA POBLACIÓN AFILIADA  Y POBLACION POBRE NO AFILIADA </t>
  </si>
  <si>
    <t>DESARROLAR LOS PROCESOS  NECESARIOS  PARA LA CONSTITUCION DE LA CENTRAL DE AUTORIZACIONES LLEVAR A CABO AL CONTRATACION  DEL RECURSO  HUMANO  CORRESPONDIENTE .</t>
  </si>
  <si>
    <t xml:space="preserve"> -  S.G.P. -  RC</t>
  </si>
  <si>
    <t xml:space="preserve">CLAUDIA  ROMERO </t>
  </si>
  <si>
    <t>ESTRUCTURAR MECANISMOS QUE GARANTICEN LA ACCESIBILIDAD DE LA POBLACION POBRE NO ASEGURADA Y DE LOS SERVICIOS NO POS</t>
  </si>
  <si>
    <t xml:space="preserve">RECEPCION  DE  SOLICITUDES Y  EXPEDICION DE ORDENES  DE SERVICIOS.  GESTION  DE ATENCION CON  LAS IPS </t>
  </si>
  <si>
    <t xml:space="preserve"> -  S.G.P. - RC</t>
  </si>
  <si>
    <t xml:space="preserve">GARANTIZAR  LA VALIDACION DE RECOBROS  NO  POS  </t>
  </si>
  <si>
    <t xml:space="preserve">VALIDACION DE CUENTAS DE RECOBROS NO POS  Y REMITIR  INFORAMES A FOSYGA </t>
  </si>
  <si>
    <t xml:space="preserve">CLAUDIA  ROMERO CARLOS GUINAND </t>
  </si>
  <si>
    <t>IDENTIFICACION DE LA RED DE PRESTADORES CONTRATADA POR EL ISSQ Y LAS EAPB CONTRIBUTIVAS Y SUBSIDIADAS</t>
  </si>
  <si>
    <t xml:space="preserve">CONSTITUIR LA RED PRESTADORA DE SERVICIOS DE SALUD Y REALZAR  GESTION DE ATENCION CON LAS IPS .  </t>
  </si>
  <si>
    <t>ASEGURAR LA ATENCIÓN OPORTUNA DE LA SOLICITUD DE REFERENCIA Y CONTRARREFERENCIA DE PACIENTES EN TODOS LOS NIVELES</t>
  </si>
  <si>
    <t>IMPLEMENTACIÓN DE MODELOS DE REFERENCIA Y CONTRAREFERENCIA.
Seguimiento en el porcentaje de pacientes contrareferidos de alta a mediana y baja complejidad y de mediana a baja complejidad</t>
  </si>
  <si>
    <t>0 de feberero de 2012</t>
  </si>
  <si>
    <t>29 de diciembre de 2012</t>
  </si>
  <si>
    <t>Gloria Ines Gutierrez Botero</t>
  </si>
  <si>
    <t>Promover la Difución de los Deberes y Derechos con enfoque diferencial en EPS que operan en el Departamento</t>
  </si>
  <si>
    <t>ENTREGA DE AFICHES DE DEBERES Y DERECHOS - INVITACIÓN A PARTICIPAR DE REALIZACION MES DE DEBERES Y DERECHOS - INVITACIÓN A INTEGRAR RED SIAU</t>
  </si>
  <si>
    <t>1 de feberero de 2012</t>
  </si>
  <si>
    <t>30 de diciembre de 2012</t>
  </si>
  <si>
    <t>Luz Marina Grajales lópez</t>
  </si>
  <si>
    <t>Promover la Difución de los Deberes y Derechos con enfoque diferencial en 14 IPS Publicas y 3 IPS Privadas</t>
  </si>
  <si>
    <t>ENTREGA DE AFICHES DE DEBERES Y DERECHOS - ENTREGA DE VOLANTESDE DYD CON ENFORQUE DIFERENCIAL - REALIZACION MES DE DEBERES Y DERECHOS - INVITACIÓN A INTEGRAR RED SIAU - VISITAS DE IVC</t>
  </si>
  <si>
    <t>Tramitar en el Servicio de Atención a la Comunidad todas PQR</t>
  </si>
  <si>
    <t>RECECEPCION DE CONSULTA, REGISTRO, INICIO DE PROCESO, SEGUIMIENTO Y CIERRE</t>
  </si>
  <si>
    <t>2 de enero de 2012</t>
  </si>
  <si>
    <t>31 de diciembre de 2012</t>
  </si>
  <si>
    <t>Realizar  2  VISITAS  de IVC y  ASESORÍA AL SISTEMA DE INFORMACIÓN Y ATENCIÓN SIAU EN cada una de LAS  I.P.S’S PÚBLICAS Y  3 PRIVADAS DEL DEPTO.</t>
  </si>
  <si>
    <t>2 VISITA DE IVC A CADA IPS, UNA POR SEMESTRE FRENTE AL FUNCIONAMIENTO DEL SIAU -  INVITACIOÓN A CONFORMAR LA RED SIUA- DESARROLLO DE PLAN DE ACCIÓN DE LA RED</t>
  </si>
  <si>
    <t>1 de marzo de 2011</t>
  </si>
  <si>
    <t>20 de diciembre de 2012</t>
  </si>
  <si>
    <t>AL NIVEL MUNICIPAL PROMOVER LA PARTICIPACIÓN SOCIAL Y COMUNITARIA EN EL SGSSS DEL DEPARTAMENTO</t>
  </si>
  <si>
    <t>INVITACIÓN A TODOS LOS ACTORES- ENVÍO DE NORMAS A TODOS LOS ACTORES- REUNIÓN DE INDUCCIÓN/ASESORÍA CON FUNCIONARIOS ENCARGADOS - UTILIZACIÓN DE MEDIOS MASIVOS DE COMUNICACIÓN - PARTICIPACIÓN EN LA RED INSTITUCIONAL DE ASPOYO AL CONTROL SOCIAL.</t>
  </si>
  <si>
    <t>VIGILAR CONTROLAR Y REQUERIR EL FUNCIONAMIENTO DE LAS JUNTAS DIRECTIVAS DE IPS PUBLICAS</t>
  </si>
  <si>
    <t xml:space="preserve">ASESORÍA TÉCNICA (CAPACITACIONES, VISITAS TÉCNICAS, ASISTENCIA EN OFICINA Y TELEFÓNICA) EN LA CONFORMACIÓN Y REORGANIZACIÓN DE LAS JUNTAS DIRECTIVAS CON FUNDAMENTO EN LAS NORMAS QUE LAS RIGEN. </t>
  </si>
  <si>
    <t>Luz Mary Moscoso Moreno</t>
  </si>
  <si>
    <t>VIGILAR CONTROLAR Y REQUERIR LAS ACCIONES DE MANTENIMIENTO HOSPITALARIO EN LA RED PÚBLICA</t>
  </si>
  <si>
    <t>SEGUIMIENTO A LA EJECUCIÓN PRESUPUESTAL DE MANTENIMIENTO DE LA RED HOSPITALARIA.  ASESORÍA TÉCNICA EN LA ELABORACIÓN DEL PLAN DE MANTENIMIENTO. INFORME DEL ESTADO DE CUMPLIMIENTO DEL DECRETO 1769/994. VISITAS DE MONITOREO Ó DE INVESTIGACIÓN A LOS HOSPITALES QUE INCUMPLEN EL DECRETO 1769/94.  PRESENTACION DE INFORMES A LA SUPERSALUD (ARCHIVOS 525 Y 526 DE LA CIRCUALR ÚNICA).</t>
  </si>
  <si>
    <t>Carlos A. Ocampo A.</t>
  </si>
  <si>
    <t>IDENTIFICACION Y SOCIALIZACION DE LA CAPACIDAD INSTALADA DE LOS PRESTADORES Y DE LOS SERVICIOS.</t>
  </si>
  <si>
    <t>SEGUIMIENTO A PLAN DE MEJORAMIENTO.</t>
  </si>
  <si>
    <t>GRUPO DE TRABAJO</t>
  </si>
  <si>
    <t>IMPLEMENTAR EL SISTEMA OBLIGATORIO DE GARANTIA DE LA CALIDAD DE LA ATENCION EN SALUD EN TODAS LOS PRESTADORES</t>
  </si>
  <si>
    <t>%  IPS CON IMPLEMENTACION DEL SISTEMA OBLIGATORIO DE GARANTIA DE LA CALIDAD DE LA ATENCION EN SALUD (VISITAS DE VERIFICACIÓN)</t>
  </si>
  <si>
    <t>25% DE PRESTADORES DE SERVICIOS DE SALUD VERIFICADOS DEL TOTAL DE PRESTADORES HABILITADOS EN EL REPS DEL MINISTERIO.</t>
  </si>
  <si>
    <t xml:space="preserve">INSCRIPCIONES DE PRESTADORES.  ACTUALIZACIÓN DE BASE DE DATOS DEL REPS DEL MINISTERIO. CONSULTA DEL REPS. PLAN DE VISITAS. VERIFICACIÓN DE SEDES DE PRESTADORES. REPORTE DE VISITAS EN EL REPS DEL MINISTERIO. REPORTE DEL MACROPROCESO DE HABILITACIÓN A LA SNS (ARCHIVO 524 DE LA CIRCULAR UNICA). INFORME DE PRESTADORES QUE PASAN A PROCESOS DE INVESTIGACIÓN ADMINISTRATIVA O REVOCATORIA, POR INCUMPLIMIENTO DE LOS ESTANDARES TECNICO-ADMINISTRATIVOS Y/Ó TECNICO-CIENTIFICOS. </t>
  </si>
  <si>
    <t>Grupo de Habilitación</t>
  </si>
  <si>
    <t>IMPLEMENTACION DE PROCESOS DE AUDITORIA PARA EL MEJORAMIENTO DE LA CALIDAD</t>
  </si>
  <si>
    <t>PLAN DE VISITAS. VERIFICACIÓN DEL PAMEC EN SEDES DE PRESTADORES HABILITADAS. REPORTE DE VISITAS EN EL REPS DEL MINISTERIO. INFORME DE PRESTADORES QUE PASAN A PROCESOS DE INVESTIGACIÓN ADMINISTRATIVA POR INCUMPLIMIENTO DEL PAMEC.  SEGUIMIENTO DEL PAMEC EN EAPB CON OFICINA Y PRESENCIA EN EL DEPARTAMENTO.</t>
  </si>
  <si>
    <t>Carlos M. Rave A. y maria T. Arias W.</t>
  </si>
  <si>
    <t>SEGUIMIENTO DE IPS PUBLICAS QUE ESTAN EN PROCESO DE ACREDITACIÓN</t>
  </si>
  <si>
    <t>MONITOREAR EL AVANCE EN LA IMPLEMENTACIÓN DEL PROCESO DE ACREDITACIÓN ACORDE A COMPROMISOS DEFINIDOS POR EL MINISTERIO.</t>
  </si>
  <si>
    <t>SEGUIMIENTO AL REPORTE DE LOS INDICADORES DE CALIDAD DEL SISTEMA DE INFORMACION EN LAS IPS PUBLICAS</t>
  </si>
  <si>
    <t xml:space="preserve">VERIFICAR EL ANALISIS Y REPORTE DE INDICADORES POR PARTE DE LOS PRESTADORES (IPSS PÚBLICAS) </t>
  </si>
  <si>
    <t>Carlos Mario Rave Arboleda</t>
  </si>
  <si>
    <t>PREPARACION, TRAMITE DE APROBACION Y SEGUIMIENTO EN LA EJECUCION DEL PLAN BIENAL DE INVERSIONES EN SALUD 2011-2012</t>
  </si>
  <si>
    <t>PREPARACIÓN DEL PLAN BIENAL DE INVERSIONES EN SALUD 2012 Y 2013.  PRESSENTACIÓN Y AVAL DEL PLAN ANTE EL CONSEJO DEPARTAMENTAL DE SEGURIDAD SOCIAL. TRÁMITE Y APROBACIÓN DEL PLAN ANTE EL MINISTERIO. SEGUIMIENTO PLAN BIENAL 2012 Y 2013.  INFORME DE SEGUIMIENTO DEL PLAN BIENAL 2010-2011 ANTE EL MINISTERIO.</t>
  </si>
  <si>
    <t>CENSO DEL RECURSO HUMANO DE SALUD</t>
  </si>
  <si>
    <t xml:space="preserve">LIDERAR LAS PROPUESTAS DE APERTURA DE LOS PROGRAMAS DE AUXILIARES DE LA SALUD PRESENTADAS ANTE EL COMITÉ DE RECURSOS HUMANOS. ACTUALIZACIÓN DE LAS BASES DE DATOS DE INSCRIPCIÓN Y REGISTRO DEL PERSONAL DE LA SALUD. REALIZACIÓN DE SORTEO E INDUCCIÒN DE RURALES ORDENADOS POR EL MINISTERIO. ACTUALIZACIÓN DE LAS BASES DE DATOS DE INSCRIPCIÓN Y REGISTRO DEL PERSONAL DE LA SALUD. </t>
  </si>
  <si>
    <t>Gloria P. Diez A.</t>
  </si>
  <si>
    <t>SEGUIMIENTO DE LOS INDICADORES DE EFICIENCIA Y/O PRODUCCION HOSPITALARIA EN LA RED PUBLICA</t>
  </si>
  <si>
    <t>SEGUIMIENTO SEMESTRAL AL REPORTE Y ANÁLISIS DE INDICADORES DE LA RESOLUCIÓN 2193.</t>
  </si>
  <si>
    <r>
      <t xml:space="preserve">2,2,3,
</t>
    </r>
    <r>
      <rPr>
        <b/>
        <sz val="12"/>
        <color indexed="60"/>
        <rFont val="Arial"/>
        <family val="2"/>
      </rPr>
      <t>(50) (51) (52) (53)</t>
    </r>
  </si>
  <si>
    <t>DISMINUIR LA MORTALIDAD INFANTIL</t>
  </si>
  <si>
    <t>TASA DE MORTALIDAD INFANTIL</t>
  </si>
  <si>
    <t>IMPLEMENTACION DEL PLAN TERRITORIAL DE SALUD PUBLICA DEL DEPARTAMENTO DEL QUINDIO.</t>
  </si>
  <si>
    <t>MANTENER COBERTURAS UTILES DE VACUNACION SUPERIORES AL 95%, EVALUADAS EN TERRENO.</t>
  </si>
  <si>
    <t>PLANIFICACIÓN Y PROGRAMACIÓN , COORDINACIÓN, ASISTENCIA TÉCNICA, CAPACITACIÓN, EVALUACIÓN, FORTALECIMIENTO DE LA CADENA DE FRIO Y EL SISTEMA INFORMACIÓN DEL PROGRAMA AMPLIADO DE INMUNIZACIONES SEGÚN LINEAMIENTOS DEL MPS, CONCURRIENDO ECONÓMICAMENTE A LOS MUNICIPIOS EN LA REALIZACIÓN DE LA JORNADAS DE VACUNACIÓN CON SR</t>
  </si>
  <si>
    <t>S.G.P. SP</t>
  </si>
  <si>
    <t>Nancy Alzate Roman</t>
  </si>
  <si>
    <t>CUBRIR EL 95% DE LAS GESTANTES CON MAS DE CUATRO CONTROLES EN SU PERIODO GESTACION.</t>
  </si>
  <si>
    <t>COORDINACIÓN, ASISTENCIA TÉCNICA, CAPACITACIÓN, SEGUIMIENTO, EVALUACIÓN EN LA IMPLEMENTACIÓN DE LA ESTRATEGIA AIEPI COMUNITARIA EN IPS, EAPB Y ADMINISTRACIONES MUNICIPALES, CON ÉNFASIS A LA PRÁCTICA CLAVE PRIORIZADA POR EL DEPARTAMENTO (ATENCIÓN PRENATAL ADECUADA).</t>
  </si>
  <si>
    <t>DISMINUIR LA MORBI-MORTALIDAD POR EDA EN MENORES DE 5 AÑOS</t>
  </si>
  <si>
    <t>6,6 X 100.000 menores de 5 años para EDA</t>
  </si>
  <si>
    <t>COORDINACIÓN, ASISTENCIA TECNICA, CAPACITACION, SEGUIMIENTO, EVALUACION EN LA IMPLEMENTACION DE LA ESTRATEGIA AIEPI CLINICO EN IPS, EAPB SEGÚN LINEAMIENTOS DEL MPS.</t>
  </si>
  <si>
    <t>DISMINUIR LA MORBI-MORTALIDAD POR IRA EN MENORES DE 5 AÑOS</t>
  </si>
  <si>
    <t xml:space="preserve">10.9X 100.000 menores de 5 años para IRA </t>
  </si>
  <si>
    <t>COORDINACION, ASISTENCIA TECNICA, CAPACITACION, SEGUIMIENTO, EVALUACION EN LA IMPLEMENTACION DE LA ESTRATEGIA AIEPI CLINICO EN IPS, EAPB SEGÚN LINEAMIENTOS DEL MPS.</t>
  </si>
  <si>
    <t>VIGILAR QUE EL 80% DE LAS EAPB CUMPLAN CON LOS LINEAMIENTOS  DE SALUD INFANTIL EN SU POBLACION.</t>
  </si>
  <si>
    <t>ASISTENCIA TECNICA, SEGIMIENTO, EVALUACION, INSPECCION VIGILANCIA Y CONTROL A LAS ASEGURADORAS DE LOS PLANES DE BENEFICIO QUE TIENEN POBLACION INFANTIL EN EL DEPARTAMENTO DEL QUINDIO.</t>
  </si>
  <si>
    <t xml:space="preserve">DISMINUIR LA MORTALIDAD MATERNA </t>
  </si>
  <si>
    <t xml:space="preserve">TASA DE MORTALIDAD MATERNA X 100,000 N.V. </t>
  </si>
  <si>
    <t xml:space="preserve">PROMOCION DE MATERNIDAD SEGURA MEDIANTE ESTRATEGIAS IEC. </t>
  </si>
  <si>
    <t xml:space="preserve">ACOMPAÑAMIENTO Y SEGUIMIENTO A LAS IPS CON EL FIN DE VERIFICAR EL CUMPLIMIENTO DE LA ESTRATEGIA PARA LA DEMANDA INDUCIDA A LOS SERVICIOS DE CONTROL PRENATAL EN EL AMBIENTE LABORAL. </t>
  </si>
  <si>
    <t>Enfermera Profesional SSR</t>
  </si>
  <si>
    <t xml:space="preserve">FORTALECER A LAS IPS EN EL PLAN ESTRATEGICO PARA LA ELIMINACION DE SIFILIS CONGÉNITA. </t>
  </si>
  <si>
    <t xml:space="preserve">ASISTIR, ACOMPAÑAR Y REALIZAR SEGUIMIENTO A LAS  IPS DONDE SE ATIENDEN PARTOS EN LA IMPLEMENTACION Y CUMPLIMIENTO A LA ESTRATEGIA DE MME. </t>
  </si>
  <si>
    <t>SEGUIMIENTO AL CUMPLIMIENTO DE LAS NORMAS TECNICAS PARA ATENCION SEGURA DEL BINOMIO MADRE- HIJO (DETECCION DE ALTERACIONES DEL EMBARAZO, PARTO, PUERPERIO, INTERRUPCION VOLUNTARIA DEL EMBARAZO)</t>
  </si>
  <si>
    <t xml:space="preserve">VISITAS DE VERIFICACION PARA EL CUMPLIMIENTO DE LAS NORMAS TECNICAS REFERENTES A LA SALUD MATERNA. </t>
  </si>
  <si>
    <t xml:space="preserve">REALIZAR COVE DEPARTAMENTAL AL 100% DE  MUERTES MATERNAS PRESENTADAS EN EL DEPARTAMENTO. </t>
  </si>
  <si>
    <t xml:space="preserve">REALIZAR EN COMPAÑÍA DEL ÁREA DE VIGILANCIA SALUD PÚBLICA EL COVE DEPARTAMENTAL GENERANDO PLAN DE MEJORAMIENTO Y SEGUIMIENTO DEL MISMO. </t>
  </si>
  <si>
    <t>TASA DE MORTALIDAD POR CANCER DE MAMA X 100.000 MUJERES 15-44 AÑOS</t>
  </si>
  <si>
    <t>SEGUIMIENTO Y EVALUACION A LOS INDICADORES DE  CUMPLIMIENTO DE DE LA RESOLUCION 3384  DE 2000 EN LA CONSULTA DE  INICIO DE PLANIFICACION FAMILIAR  A CARGO DE LAS EAPB.</t>
  </si>
  <si>
    <t>MONITOREAR Y EVALUAR TECNICAMENTE LAS METAS DE CUMPLIMIENTO DE LA INTERVENCIONES DE PE Y DT EN LA CONSULTA DE INICIO DE PLANIFICACION FAMILIAR.</t>
  </si>
  <si>
    <t>3.43</t>
  </si>
  <si>
    <t>MONITOREAR LA TRANSMISION VERTICAL EN VIH -SIFILIS CONGENITA - RUBEOLA CONGENITA</t>
  </si>
  <si>
    <t>TASA INCIDENCIA EN VIH DE TRANSMISIÓN PERINATAL (VERTICAL)</t>
  </si>
  <si>
    <t>SEGUIMIENTO Y EVALUACION A LOS INDICADORES DE  CUMPLIMIENTO DE DE LA RESOLUCION 3384  DE 2000 EN LA TOMA DE CITOLOGIA CERVICO UTERINA A CARGO DE LAS EAPB.</t>
  </si>
  <si>
    <t>MONITOREAR Y EVALUAR TECNICAMENTE LAS METAS DE CUMPLIMIENTO DE LA INTERVENCIONES DE PE Y DT EN LA TOMA DE LA CITOLOGIA CERVICO UTERINA.</t>
  </si>
  <si>
    <t>EN EL 100% DE LAS ESE DE MUNICIPIOS, A TRAVES DE LOS PIC, SE DIVULGAN Y PROMUEVEN  POLITICAS, NORMAS, GUIAS DE ATENCION Y MODELOS DE SSR</t>
  </si>
  <si>
    <t>A) DIFUSIÓN Y PROMOCIÓN DE LAS POLÍTICAS PÚBLICAS, MODELOS, NORMAS TÉCNICAS Y GUÍAS DE ATENCIÓN INTEGRAL EN SSR</t>
  </si>
  <si>
    <t>EN EL 100% DE LOS MUNICIPIOS CUENTAN CON REDES SOCIALES CON INCLUSION DE POBLACION VULNERABLES</t>
  </si>
  <si>
    <t>F) PROMOCIÓN DE REDES SOCIALES DE APOYO PARA LA PROMOCIÓN Y GARANTÍA DE LOS DSR Y LA PRUEBA VOLUNTARIA VIH</t>
  </si>
  <si>
    <t>PARTICIPACION ACTIVA EN LAS 8 MESAS INTERSECTORIALES MUNICIPALES DE SSR</t>
  </si>
  <si>
    <t>G) ACOMPAÑAMIENTO EN EL DESARROLLO DE PROGRAMA DE FORMACIÓN PARA LA SEXUALIDAD, CONSTRUCCIÓN DE CIUDADANÍA Y HABILIDADES PARA LA VIDA, EN LAS INSTITUCIONES EDUCATIVAS</t>
  </si>
  <si>
    <t>100% DE IPS TIENEN ESTRATEGIAS PARA PROMOVER LA PVV DESDE LOS SSR</t>
  </si>
  <si>
    <t>O) ESTRATEGIAS PARA PROMOCIÓN DE PVV CON ASESORÍA PRE Y POST EN POBLACIÓN GENERAL Y GESTANTE, COORDINADAS CON ARP Y EPS</t>
  </si>
  <si>
    <t xml:space="preserve">EL 100% DE MUNICIPIOS DESARROLLAN ESTRATEGIAS APROPIADAS IEC PARA PROMOVER LA PF Y CITOLOGIA UTERINA  </t>
  </si>
  <si>
    <t xml:space="preserve">F) ESTRATEGIAS PARA LA IDENTIFICACIÓN DE POBLACION VULNERABLE Y CANALIZACIÓN HACIA LOS SERVICIOS DE TAMIZAJE, DETECCIÓN Y TRATAMIENTO DE LOS RIESGOS Y DAÑOS EN SSR, COORDINADAMENTE EPS Y ARP </t>
  </si>
  <si>
    <t xml:space="preserve">EL 100% DE ESE DE LOS MUNICIPIOS APLICAN UN MODELO DE SSAJ CON APLICATIVO FUNCIONANDO  </t>
  </si>
  <si>
    <t>G) SERVICIOS AMIGABLES ATENDIENDO A ADOLESCENTES Y JOVENES EN SSR</t>
  </si>
  <si>
    <t>EL 100% DE EPS HACEN SEGUIMIENTO AL DESARROLLO DEL MGP SEGÚN LA COMPETENCIA</t>
  </si>
  <si>
    <r>
      <t>I)</t>
    </r>
    <r>
      <rPr>
        <sz val="10"/>
        <color indexed="8"/>
        <rFont val="Times New Roman"/>
        <family val="1"/>
      </rPr>
      <t> </t>
    </r>
    <r>
      <rPr>
        <sz val="10"/>
        <color indexed="8"/>
        <rFont val="Arial"/>
        <family val="2"/>
      </rPr>
      <t>IMPULSAR EL DESARROLLO DEL MODELO DE GESTIÓN PROGRAMÁTICA EN VIH/SIDA Y LA GUÍA DE ATENCIÓN EN VIH/SIDA</t>
    </r>
  </si>
  <si>
    <t>100% DE LAS EPS GARANTIZAN EL TRATAMIENTO A LAS GESTANTES INFECTADAS CON VIH Y AL RECIEN NACIDO</t>
  </si>
  <si>
    <t>100% DE LAS EPS GARANTIZAN LA FORMULA LACTEA A RN DE MADRE  CON VIH</t>
  </si>
  <si>
    <t xml:space="preserve">100% DE LOS MUNICIPIOS DESARROLLAN ACCIONES INTERSECTORIALES PARA DAR RESPUESTA AL PLAN    </t>
  </si>
  <si>
    <t xml:space="preserve">PLAN DE RESPUESTA LOCAL INTERSECTORIAL EN VIH/SIDA, SEGÚN LAS COMPETENCIAS DE DETECCION Y ATENCION </t>
  </si>
  <si>
    <t>GARANTIZAR EN 11 I.P.S. PÚBLICAS DEL DEPARTAMENTO EL PROGRAMA DE INTERVENCIONES COLECTIVAS</t>
  </si>
  <si>
    <t>CONTRATACIÓN DE PIC CON LA RED PÚBLICA.</t>
  </si>
  <si>
    <t>Liliana Valdes Mejia</t>
  </si>
  <si>
    <t>MANTENER EL 60% DE LOS DIENTES PERMANENTES EN LOS MAYORES DE 18 AÑOS</t>
  </si>
  <si>
    <t>PROMEDIO DE DIENTES PERMANENTES EN BOCA EN LOS MAYORES DE 18 AÑOS</t>
  </si>
  <si>
    <t>SEGUIMIENTO A LA GARANTIA DEL ACCESO DE LOS SERVICIOS CON CALIDAD EN SALUD ORAL DE CONFORMIDAD A LOS POS</t>
  </si>
  <si>
    <t>SEGUIMIENTO A EPS EN LA IMPLEMENTACION DE LOS SERVICIOS DE SALUD ORAL</t>
  </si>
  <si>
    <t>IMPLEMENTACIÓN DE LA POLITICA DE SALUD MENTAL</t>
  </si>
  <si>
    <t>EXISTENCIA DE REDES COMUNITARIAS MUNICIPALES EN  SALUD MENTAL</t>
  </si>
  <si>
    <t>IMPLEMENTACION DE LA ESTRATEGIA DE VIGILANCIA DE LA FLUOROSIS DENTAL</t>
  </si>
  <si>
    <t xml:space="preserve">VISITAS DE VERIFICACIÓN </t>
  </si>
  <si>
    <t>SEGUIMIENTO AL CUMPLIMIENTO DE LA NORMA TECNICA DE ATENCIÓN PREVENTIVA EN SALUD BUCAL</t>
  </si>
  <si>
    <t>GARANTIZAR LA PRESTACION DE SERVICIOS DE SALUD BUCAL POR PERSONAL IDONEO</t>
  </si>
  <si>
    <t>TASA DE MORTALIDAD POR SUICIDIO X 100.000 HABITANTES</t>
  </si>
  <si>
    <t>PLAN TERRITORIAL DE SALUD MENTAL ADAPTADO A LOS LINEAMIENTOS NACIONALES Y DEPARTAMENTALES</t>
  </si>
  <si>
    <t>IMPLEMENTACION Y SEGUIMIENTO DE LA ESTRATEGIA ATENCION PRIMARIA EN SALUD CON ENFASIS EN SALUD MENTAL, EN 6 IPS PUBLICAS DE LOS 6 MUNICIPIOS DEL DEPARTAMENTO.</t>
  </si>
  <si>
    <t>BEATRIZ GONZALEZ RODRIGUEZ</t>
  </si>
  <si>
    <t>PLAN DE REDUCCION  DEL CONSUMO DE SUSTANCIAS SICOACTIVAS ADAPTADAS A LINEAMIENTOS NACIONALES Y DEPARTAMENTALES</t>
  </si>
  <si>
    <t>CAPACITACION Y SEGUIMIENTO EN LA FORMULACION Y DESARROLLO DE PROGRAMAS, PROYECTOS Y  PLANES MUNICIPALES DE REDUCION DEL CONSUMO DE SUSTANCIAS PSICOACTIVAS</t>
  </si>
  <si>
    <t>IMPLEMENTACION DE LA ESTRATEGIA DE BÚSQUEDA ACTIVA DE SINTOMÁTICOS RESPIRATORIOS</t>
  </si>
  <si>
    <t>FORTALECIMIENTO DEL RECURSO HUMANO A TRAVÉS DE LA CONTRATACION DE 6 AUXILIARES DE ENFERMERIA PARA REALIZAR BUSQUEDA ACTIVA Y SEGUIMIENTO DE PACIENTES</t>
  </si>
  <si>
    <t>AN TB</t>
  </si>
  <si>
    <t>LILIANA VELEZ BOTERO</t>
  </si>
  <si>
    <t xml:space="preserve">MANTENER LA TASA DE ELIMINACION DE LA LEPRA </t>
  </si>
  <si>
    <t>TASA DE INCIDENCIA ESPECÍFICA DE LEPRA X 100,000 HBTES</t>
  </si>
  <si>
    <t xml:space="preserve">IMPLEMENTACION DEL PLAN ESTRATÉGICO COLOMBIA LIBRE DE TUBERCULOSIS 2006-2015 </t>
  </si>
  <si>
    <t xml:space="preserve">COMPRA DE TODOS LOS INSUMOS NECESARIOS,  Y CONTRATACION DE UNA BACTERIOLOGA PARA LA REALIZACION DE BACILOSCOPIAS Y PARA EL NORMAL FUNCIONAMIENTO DEL PROGRAMA </t>
  </si>
  <si>
    <t>AN TB Y S.G.P. TB</t>
  </si>
  <si>
    <t>AUMENTAR TASA DE CURACION DE CASOS DE TBC</t>
  </si>
  <si>
    <t xml:space="preserve">BÚSQUEDA ACTIVA Y SEGUIMIENTO DE PACIENTES A TRAVÉS DE LA CONTRATACION DE  AUXILIARES DE ENFERMERIA </t>
  </si>
  <si>
    <t>AN TB Y LEPRA</t>
  </si>
  <si>
    <t xml:space="preserve">AUSENCIA DE CASOS  DE MORTALIDAD POR MALARIA  </t>
  </si>
  <si>
    <t>NUMERO DE CASOS DE MUERTES POR MALARIA = 0</t>
  </si>
  <si>
    <t>IMPLEMENTACION DE LA ESTRATEGIA DE BÚSQUEDA ACTIVA DE SINTOMÁTICOS DE PIEL</t>
  </si>
  <si>
    <t>CONTRATACION DE AUXILIARES DE ENFERMERIA PARA REALIZAR BUSQUEDA ACTIVA Y SEGUIMIENTO DE PACIENTES</t>
  </si>
  <si>
    <t>SEGUIMIENTO A LA APLICACIÓN DE LA GUIA DE ATENCIÓN INTEGRAL Y PREVENCIÓN Y CONTROL LEPRA</t>
  </si>
  <si>
    <t>CONTRTACION DE UNA ENFERMERA PROFESIONAL QUE REALICE SEGUIMIENTO A LA ESTRATEGIA</t>
  </si>
  <si>
    <t>GESTIÓN Y SEGUIMIENTO A LA UTILIZACIÓN DE LOS MEDICAMENTOS TRANSFERIDOS POR LA  NACIÓN</t>
  </si>
  <si>
    <t>GESTIONAR ANTE EL NIVEL NACIONAL EL TRATAMIENTO NECESARIO PARA PACIENTES DE TB Y LEPRA.</t>
  </si>
  <si>
    <t xml:space="preserve"> ESTRATEGIA DE GESTIÓN INTEGRAL  (EGI) DENGUE, PARA EL CUATRIENIO 2012-2015, CON PARTICIPACIÓN INTERSECTORIAL E INTERINSTITUCIONAL </t>
  </si>
  <si>
    <t xml:space="preserve">ACCIONES DE COORDINACIÓN INTERSECTORIAL E INTERINSTITUCIONAL QUE PERMITAN LA INCLUSIÓN DE LA ESTRATEGIA DE GESTIÓN INTEGRAL (EGI), DENGUE COMO ACCIÓN COORDINADA PARA INTERVENIR LOS FACTORES DE RIESGO, PARA LA TRANSMISIÓN DE DENGUE  </t>
  </si>
  <si>
    <t>JOSE JESUS ARIAS GUZMAN</t>
  </si>
  <si>
    <t>INCLUSIÓN DE LA ATENCIÓN PRIMARIA EN SALUD COMO ESTRATEGIA PARA LA EJECUCIÓN  DE LAS ACCIONES DE PROMOCIÓN Y PREVENCIÓN EN ENFERMEDADES TRANSMITIDAS POR VECTORES CON ÉNFASIS EN DENGUE</t>
  </si>
  <si>
    <t>MODELO DE ATENCIÓN PRIMARIA  EN SALUD PARA EL DESARROLLO DE PROMOCIÓN Y PREVENCIÓN EN ENFERMEDADES TRANSMITIDAS POR VECTORES, CON ÉNFASIS EN DENGUE Y PRIORITARIAMENTE EN LOS MUNICIOIOS DE ARMENIA, MONTENEGRO,QUIMBAYA, CALARCÁ Y LA TEBAIDA  INCLUIDAS EN EL PLAN DE INTERVENCIOES COLECTIVAS CONTRATADAS POR EL DPTO.</t>
  </si>
  <si>
    <t>GESTIONAR LA  SOCIALIZACIÓN DE LAS GUÍAS Y PROTOCOLOS DE MANEJO DE LAS ENFERMEDADES DE TRANSMISIÓN VECTORIAL Y  LOS ESQUEMAS DE TRATAMIENTO DE MALARIA Y  LEISHMANIASIS</t>
  </si>
  <si>
    <t xml:space="preserve">GESTIONAR LA SOCIALIZACIÓN DE GUÍAS, PROTOCOLOS Y ESQUEMAS DE TRATAMIENTO  DE ENFEREMDADES DE TRANSMISIÓN VECTORIAL (DENGUE, MALARIA LEISHMANIASIS).EN  INSTITUCIONES DE PRESTACIÓN DE SERVICIOS DE SALUD DEL DEPARTAMENTO  </t>
  </si>
  <si>
    <t>AN Y SGP VECTORES</t>
  </si>
  <si>
    <t>MANTENER LA TASA DE ELIMINACION DE LA RABIA HUMANA</t>
  </si>
  <si>
    <t>TASA DE INCIDENCIA ESPECÍFICA DE RABIA HUMANA X 100.000 HABITANTES</t>
  </si>
  <si>
    <t>GESTIÓN ADMINISTRATIVA, ANTE EL MINISTERIO DE SALUD PARA CONTAR CON   LOS MEDICAMENTOS PARA MALARIA Y LEISHMANIASIS  TRANSFERIDOS POR LA NACIÓN</t>
  </si>
  <si>
    <t>DISPONIBILIDAD DE MEDICAMENTOS PARA MALARIA Y LEISHMANIASIS A NIVEL DEL INSTITUTO SECCIONAL DE SALUD DEL QUINDÍO</t>
  </si>
  <si>
    <t xml:space="preserve"> REALIZAR ACCIONES DE CONTROL INTEGRAL EN  CRIADEROS DE Aedes aegypti CON PARTICIPACIÓN COMUNITARIA</t>
  </si>
  <si>
    <t>FORTALECIMIENTO DE  DE LA PARTICIPACIÓN SOCIAL Y COMUNITARIA EN EL CONTROL DE LOS CRIADEROS DE AEDES AEGYPTY, CON ESPECIAL ÉNFASIS EN MUNICPIOS DE MAYOR RIESGO PARA TRANSMISÓN DE DENGUE (ARMENIA,CALARCÁ QUIMBAYA, MONTENEGRO Y LATEBAIDA)</t>
  </si>
  <si>
    <t>AN. SP</t>
  </si>
  <si>
    <t>GESTIONAR LA  SOCIALIZACIÓN DE LA GUÍA DE ATENCIÓN DE PERSONAS AGREDIDAS POR ANIMAL POTENCIALMENTE TRANSMISOR DE RABIA</t>
  </si>
  <si>
    <t>GESTIONAR LA SOCIALIZACIÓN DE LA  GUÍA DE ATENCIÓN DE PERSONAS AGREDIDAS POR ANIMALES POTENCIALMENTE TRANSMORES DE RABIA EN LAS INSTITUCIONES DE PRESTACIÓN DE SERVICIOS DE SALUD DEL DEPARTAMETO</t>
  </si>
  <si>
    <t>GESTIONAR ANTE EL NIVEL NACIONAL EL ENVÍO DE BIOLÓGICOS ANTIRRÁBICOS  HUMANOS Y PARA USO EN MASCOTAS, COMO INSUMO  REQUERIDO, EN LAS ACCIONES DE PREVENCIÓN DE LA RABIA.</t>
  </si>
  <si>
    <t>GESTION ANTE EL MINISTERIO DE SALUD PARA, CONTAR CON LOS BIOLÓGICOS ANTIRRÁBICO   DE USO EN MASCOTAS (PERROS Y GATOS), GARANTIZANDO SU CONSERVACION</t>
  </si>
  <si>
    <t>EJECUCIÓN DE LAS ACCIONES OPERATIVAS DE OBSERVACIÓN SANITARIA  DE ANIMALES AGRESORES</t>
  </si>
  <si>
    <t>EJCUTAR LAS ACCONES DE  OBSERVACIÓN SANITARIA DE ANIMAELS AGRESORES CON LA OPORTUNIDAD ESTABLECIDA POR AL GUÍA DE ATENCIÓN A PERSONAS AGREDIDAS Y RETROALIMENTACIÓN A LA INSTITUCIÓN PRESTADORA DE SERVICIOS, PARA FINES PERTINENTES.</t>
  </si>
  <si>
    <t xml:space="preserve">SEGUIMIENTO Y EVALUACION A LA IMPLEMENTACION DE LA ESTRATEGIA ESPACIOS LIBRES DE HUMO  DE TABACO  CON ENFASIS EN  INSTITUCIONES EDUCATIVAS, DE LOS 11 MUNICIPIOS DEL DEPRATMENTO Y EN LAS INSTITUCIONES PUBLICAS MUNICIPALES.  </t>
  </si>
  <si>
    <t>PORCENTAJE  DE INSTITUCIONES CON SEGUIMIENTO EN LA APLICACIÓN DE LA ESTRATEGIA</t>
  </si>
  <si>
    <t>ENFERMERA REFERENTE EN CRONICAS</t>
  </si>
  <si>
    <t>SEGUIMIENTO Y EVALUACION AL COMPONENTE DE LA ACTIVIDAD FISICA EN LOS SERVICIOS DE SALUD Y ESCENARIOS EDUCATIVOS DE LOS 11 MUNICIPIOS DEL DEPARTAMENTO</t>
  </si>
  <si>
    <t>PORCENTAJE  DE INSTITUCIONES CON EJECUCION DEL COMPONENTE DE ACTIVIDAD FISICA</t>
  </si>
  <si>
    <t>PROMOCION DE CAMPAÑAS DE DIAGNOSTICO PRECOZ DE DIABETES E HIPERTENSION ARTERIAL</t>
  </si>
  <si>
    <t>NUMERO DE ACTIVIDADES DE PROMOCION PARA EL DIAGNOSTICO PRECOZ DE DIABETES E HIPERTENSION ARTERIAL</t>
  </si>
  <si>
    <t>SEGUIMIENTO A LAS IPS PUBLICAS Y PRIVADAS DE BAJA COMPLEJIDAD EN LOS 11 MUNICIPIOS DEL DEPARTAMENTO PARA VERIFICAR QUE ESTEN DESARROLLANDO ACTIVIDADES DE PROMOCION PARA EL DIAGNOSTICO PRECOZ DE DIABETES E HIPERTENSION ARTERIAL</t>
  </si>
  <si>
    <t>PORCENTAJE  DE INSTITUCIONES CON EJECUCION DEL COMPONENTE DE PROMOCION PARA EL DIAGNOSTICO PRECOZ DE DIABETES E HIPERTENSION ARTERIAL</t>
  </si>
  <si>
    <t>SEGUIMIENTO A LA APLICACIÓN DE LA GUIA TECNICA DE ALTERACIÓN DE LA AGUDEZA VISUAL  Y LOS VICIOS DE REFERACIÓN A CARGO DEL POS</t>
  </si>
  <si>
    <t>PORCENTAJE DE EPS-IPS QUE APLICAN LA NORMA TECNICA DE ALTERACIÓN DE LA AGUDEZA VISUAL  Y VICIOS DE REFERACIÓN A CARGO DEL POS (consulta de primera vez por oftalmólogo)</t>
  </si>
  <si>
    <t>REALIZAR EL DIAGNOSTICO DE LA SITUACION DE SALUD Y MANTENERLO ACTUALIZADO</t>
  </si>
  <si>
    <t>NUMERO DE MUNICIPIOS CON NOTIFICACIONES DE EVENTOS DE INTERES EN SALUD PÚBLICA</t>
  </si>
  <si>
    <t>CONCERTACIÓN INTERSECTORIAL PARA PROMOVER LA SEGURIDAD ALIMENTARIA Y NUTRICIONAL DE LA POBLACIÓN VULNNERABLE.</t>
  </si>
  <si>
    <t>COORDINACION CON EL COMITÉ  DEPARTAMENTAL DE SEGURIDAD ALIMENTARIA Y NUTRICIONAL LAS ALIANZAS ESTRATEGICAS  PARA PROMOVER EL ACCESO A ALIMENTACIÓN ADECUADA SEGÚN EDAD Y ESTADO FISIOLÓGICO DE NNA DEL DEPARTAMENTO DEL QUINDÍO.</t>
  </si>
  <si>
    <t>Liliana Paola Ramirez M.</t>
  </si>
  <si>
    <t xml:space="preserve">APOYO Y VERIFICACIÓN A IPS Y PLS EN LAS ACTIVIDADES RELACIONADAS CON NUTRICIÓN CON ESPECIAL ÉNFASIS EN LOS GRUPOS BIOLÓGICAMENTE MAS VULNERABLES (RECIÉN NACIDOS, MENOR DE 5 AÑOS Y GESTANTES), SEGÚN RES. 412/2000 Y 425/2008 </t>
  </si>
  <si>
    <t>SEGUIMIENTO Y ASESORIA TECNICA A LOS PLANES DE MEJORAMIENTO DE LA ESTRATEGIA IAMI COMO PARTE DEL PROCESO DE IMPLEMENTACION EN LAS IPS PUBLICAS DEL DEPARAMENTO; EN EL MARCO DEL PLAN DECENAL DE LACTANCIA MATERNA.</t>
  </si>
  <si>
    <t>NUMERO DE MUNICIPIO CON PLANES DE SALUD TERRITORIAL CON ASESORIA TÉCNICA DE LOS CONCEJOS TERRITORIALES MUNICIPALES DE SEGURIDAD SOCIAL EN SALUD</t>
  </si>
  <si>
    <t>ASESORÍA TÉCNICA A LAS ESTRATEGIAS DE IEC EN PATRONES ALIMENTARIOS ADECUADOS.</t>
  </si>
  <si>
    <t xml:space="preserve">SOCIALIZACION DE LAS GUIAS ALIMENTARIAS PARA LA POBLACION COLOMBIANA A LOS PLS E IPS PUBLICAS Y PRIVADAS </t>
  </si>
  <si>
    <t>ARTICULAR CON LA VSP PARA EL FORTALECIMIENTO DE LA VIGILANCIA DE LA SITUACIÓN ALIMENTARIA Y NUTRICIONAL EN MENORES DE 18 AÑOS Y GESTANTES.</t>
  </si>
  <si>
    <t>EVALUACION DE LA APLICACIÓN DE LA ESTRTATEGIA DE VIGILANCIA ANTROPOMETRICA A NIVEL MUNICIPAL.</t>
  </si>
  <si>
    <t>DESARROLLAR UNA LINEA DE BASE DE SALUD AMBIENTAL.</t>
  </si>
  <si>
    <t>100% DE SUJETOS DE INTERES SANITARIO VIGILADOS</t>
  </si>
  <si>
    <t>INSPECCIÓN, VIGILANCIA Y CONTROL DE LOS ACUEDUCTOS MUNICIPALES, PISCINAS PUBLICAS,  RESIDUOS HOSPITALARIOS Y  LAS QUEJAS PRESENTADAS POR CONTAMINACIÓN POR AIRE Y VERTIMIENTOS.</t>
  </si>
  <si>
    <t>Rosmery Villaquiran</t>
  </si>
  <si>
    <t>MANTENER LA VIGILANCIA DE LA CALIDAD DEL AGUA EN TODOS LOS MUNICIPIOS.</t>
  </si>
  <si>
    <t>100% EMPRESAS DE ACUEDUCTOS VIGILADAS</t>
  </si>
  <si>
    <t xml:space="preserve">VIGILAR QUE LAS 8 EMPRESAS DE ACUEDUCTOS MUNICIPALES SUMINISTREN AGUA APTA PARA CONSUMO HUMANO </t>
  </si>
  <si>
    <t>AUMENTAR LAS ACCIONES DE INSPECCION VIGILANCIA Y CONTROL DEL EXPENDIO DE ALIMENTOS EN LA VIA PÚBLICA</t>
  </si>
  <si>
    <t>REALIZAR VISITAS DE INSPECCION Y CONTROL A LOS EXPENDIOS DE ALIMENTOS EN VIA PUBLICA</t>
  </si>
  <si>
    <t>DIANA PATRICIA MOYA BALLÈN</t>
  </si>
  <si>
    <t>MANTENER EL NUMERO DE ACCIONES DE INSPECCION VIGILANCIA Y CONTROL DEL TRASPORTE, ALMACENAMIENTO, DISTRIBUCIÓN  Y EXPENDIO DE ALIMENTOS</t>
  </si>
  <si>
    <t xml:space="preserve">REALIZAR VISITAS DE INSPECCION, VIGILANCIA  AL 70 %  DE ESTABLECIMIENTOS QUE PREPARAN, DISTRIBUYEN Y COMERCIALIZAN ALIMENTOS </t>
  </si>
  <si>
    <t>AUMENTAR LAS ACCIONES DE INSPECCION VIGILANCIA Y CONTROL DE RESTAURANTES ESCOLARES</t>
  </si>
  <si>
    <t>REALIZAR VISITAS DE INSPECCION Y VIGILANCIA AL 50% DE LOS ESTABLECIMIENTOS: RESTAURANTES ESCOLARES SITUADOS EN LA ZONA RURAL</t>
  </si>
  <si>
    <t>FORTALECER LAS ACCIONES DE INSPECCION VIGILANCIA Y CONTROL DEL TRANSPORTE, ALMACENAMIENTO, DISTRIBUCIÓN  Y EXPENDIO DE PRODUCTOS FARMACEUTICOS EN  ESTABLECIMIENTOS DE MAYOR RIESGO Y/O QUE LO REQUIEREN POR DEMANDA</t>
  </si>
  <si>
    <t>INTENSIFICAR LAS ACCIONES DE INSPECCIÓN, VIGILANCIA Y/O CONTROL  EN  ESTABLECIMIENTOS QUE MANEJAN PRODUCTOS FARMACÉUTICOS DE MAYOR RIESGO Y/O POR DEMANDA, INCLUIDOS LAS VISITAS DE SEGUIMIENTO REQUERIDAS Y ACTUALIZACIÓN DEL CORRESPONDIENTE CENSO Y MAPA DE RISGOS.</t>
  </si>
  <si>
    <t>ANGELA PATRICIA GOMEZ BOTERO</t>
  </si>
  <si>
    <t>FORTALECER LA GESTION Y SEGUIMIENTO A LAS ACCIONES DEL FONDO ROTATORIO DE ESTUPEFACIENTES</t>
  </si>
  <si>
    <t>INTENSIFICAR LAS ACCIONES DE INSPECCIÓN, VIGILANCIA Y/O CONTROL  EN  ESTABLECIMIENTOS QUE MANEJAN MEDICAMENTOS DE CONTROL ESPECIAL DE MAYOR RIESGO Y/O POR DEMANDA, INCLUIDOS LAS VISITAS DE SEGUIMIENTO REQUERIDAS Y ACTUALIZACIÓN DEL CORRESPONDIENTE CENSO Y MAPA DE RISGOS.</t>
  </si>
  <si>
    <t>FORTALECER LA GESTIÓN Y SEGUIMIENTO AL MANEJO DE LOS MEDICAMENTOS TRANSFERIDOS POR LA NACIÓN PARA LAS PATOLOGIAS DE INTERES EN SALUD PUBLICA EN LA ADQUISICIÓN, RECEPCION ,ALMACENAMIENTO Y DISTRIBUCION DEL ISSQ</t>
  </si>
  <si>
    <t>GESTIONAR ADECUADAMENTE LOS MEDICAMENTOS DE PROGRAMAS ESPECIALES DE LAS PATOLOGIAS DE INTERES EN SALUD PUBLICA EN LOS PROCESOS DE ADQUISICION RECEPCION ALMACENAMIENTO , DISTRIBUCION, DISPOSICION FINAL E INFORMES REGLAMENTARIOS AL MPS</t>
  </si>
  <si>
    <t>FORTALECER LA INSPECCION VIGILANCIA Y CONTROL DE LAS DIFERENTES ACCIONES EN SALUD</t>
  </si>
  <si>
    <t>NUMERO DE MUNICIPIOS CON PLANES DE SALUD TERRITORIAL APROBADOS</t>
  </si>
  <si>
    <t>FORTALECER LAS ACCIONES DE INSPECCION VIGILANCIA Y CONTROL DEL TRANSPORTE, ALMACENAMIENTO, DISTRIBUCIÓN  Y EXPENDIO DE SUSTANCIAS TOXICAS EN  ESTABLECIMIENTOS DE MAYOR RIESGO Y/O QUE LO REQUIEREN POR DEMANDA</t>
  </si>
  <si>
    <t>INTENSIFICAR LAS ACCIONES DE IVC EN ESTABLECIMIENTOS QUE MANEJAN SUSTANCIAS TOXICAS DE MAYOR RIESGO Y/O POR DEMANDA INCLUIDA LAS VISITAS DE SEGUIMIENTO REQUERIDAS Y ACTUALIZACION DEL CORRESPONDIENTE CENSO Y MAPA DE RIESGO.</t>
  </si>
  <si>
    <t>FORTALECER LA GESTION Y SEGUIMIENTO A LAS ACCIONES DEL SISTEMA DE VIGILANCIA EN SALUD PUBLICA</t>
  </si>
  <si>
    <t>UN PLAN DE ASESORIA, ASISTENCIA TECNICA Y CAPACITACION,  PARA MEJORAR LA CAPACIDAD  DE RESPUESTA ANTE SITUACION DE BROTES A LOS MUNICIPIOS O EVENTOS DE NOTIFICACION OBLIGATORIA Y REALIZAR LAS ACCIONES DE VIGILANCIA EPIDEMIOLOGICA EN SALUD PUBLICA SEGÚN LINEAMIENTOS.</t>
  </si>
  <si>
    <t>INÉS ELENA JIMENEZ GARCIA</t>
  </si>
  <si>
    <t>DOCUMENTO SITUACION DE  SALUD ACTUALIZADO</t>
  </si>
  <si>
    <t>DOCUMENTO ACTUALIZADO SOBRE HECHOS VITALES OCURRIDOS EN EL AÑO 2012 CON SU RESPECTIVO ANALISIS.</t>
  </si>
  <si>
    <t>FORTALECER  LA CAPACIDAD RESOLUTIVA Y  ANALITICA  DEL LABORATORIO DE SALUD PÚBLICA PARA DAR RESPUESTA A LAS NECESIDADES DEL SISTEMA DE VIGILANCIA EN SALUD PÚBLICA EN EL DEPARTAMENTO</t>
  </si>
  <si>
    <t>REALIZAR CONTROL DE CALIDAD A LAS MUESTRAS DE  DX DE ENFERMEDADES DE INTERES EN SALUD PÚBLICA QUE ENVIAN LOS LABORATORIOS PERTENECIENTES A LA RED, AL IGUAL QUE REALIZAR LA VIGILANCIA DE CANCER DE CUELLO UTERINO Y AGUAS DE CONSUMO, PICINAS, ALIMENTOS Y CORRECCION  DE INDICES AEDICOS</t>
  </si>
  <si>
    <t>GLORIA PATRICIA LONDOÑO ZULUAGA</t>
  </si>
  <si>
    <t>Vigilar el desarrollo de las  Normas Tecnicas para la promocion de la salud en espacios de trabajo, deteccion temprana, proteccion especifica y atencion de las enfermedades prevenibles.</t>
  </si>
  <si>
    <t>VISITAS DE INSPECCION Y VIGILANCIA EN LA IMPLEMENTACION DE LAS NORMAS TECNICAS DE LA PROMOCION DE LA SALUD EN ESPACIOS DE TRABAJO</t>
  </si>
  <si>
    <t>LUZ MARINA ZAPATA RESTREPO</t>
  </si>
  <si>
    <t>PROMOVER EN LAS EMPRESAS, UNIVERSIDADES, CENTROS DE FORMACION DEL RECURSO HUMANO Y COMUNIDAD EN GENERAL EL ACCESO A LA PROMOCION DE LA SALUD Y DETECCION TEMPRANA. PROTECCION ESPECIFICA DENTRO DEL SISTEMA DE RIESGOS SEGÚN NORMAS TECNICAS ESTABLECIDAS POR EL MINISTERIO DE LA PROTECCION SOCIAL</t>
  </si>
  <si>
    <t>VISITAS DE INSPECCION Y VIGILANCIA EN LAS EMPRESA UNIVERSIADES Y COMUNIDAD EN GENERAL Y CAPACITAR A EMPRESAS Y CENTROS DE FORMACUION SOBRE NORMAS Y ACCIONES DE PROPMOCION Y PREVENCION .</t>
  </si>
  <si>
    <t>Desarrollar programas  de sensibilizacion para la reincorporacion y la inclusion del discapacitado en el sector productivo y a SPAC, comercio y peluquerias, atraves del PIC Departamental contratado con las red Publica</t>
  </si>
  <si>
    <t>VISITAS DE SENSIBILIZACION PARA LA INCLUSION DEL DISCAPACITADO EN EL SECTOR LABORAL O ATRAVES DE PROCESOS PRODUCTIVOS</t>
  </si>
  <si>
    <t>FORMULACION Y SEGUIMIENTO DE PLANES DE MITIGACION DE LOS RIESGOS EN LAS EMPRESAS CON BASE EN LOS RIESGOS PROFESIONALES Y OCUPACIONALES Y LA ACCIDENTALIDAD</t>
  </si>
  <si>
    <t>VISITAS DE SEGUIMIENTO Y EVALUACION A EMPRESAS DE DIVERSOS SECTORES DE LA ECONOMIA.</t>
  </si>
  <si>
    <t>MANTENER LAS ACCIONES PREVISTAS EN EL PLAN INDICATIVO 2008 -  2011 DEL EJE PROGRAMATICO DE SALUD PUBLICA Y PROMOCION SOCIAL</t>
  </si>
  <si>
    <t xml:space="preserve">FORMULACIÓN DEL PLAN DE ACCION  QUE INCLUYA LAS PRIORIDADES DEFINIDAS EN EL PLAN INDICATIVO, INCLUYENDO COSTOS Y CON SEGUIMIENTO Y EVALUACION. </t>
  </si>
  <si>
    <t>LUZ EMILIA VILLEGA L.</t>
  </si>
  <si>
    <t>FORMULAR, GESTIONAR LA CONTRATAR Y EVALUAR EL PLAN DE INTERVENCIONES COLECTIVAS QUINDIO 2008 - 2011</t>
  </si>
  <si>
    <t>FORMULACIÓN DEL PLAN DE ACCIONES COLECTIVAS QUE INCLUYA LAS PRIORIDADES DEFINIDAS EN EL PLAN INDICATIVO</t>
  </si>
  <si>
    <t>REALIAZAR SEGUIMIENTO, EVALUACION Y CONTROL A LA GESTION INTEGRAL DE LAS ACCIONES DE DETECCION TEMPRANA Y PROTECCION ESPECIFICA DIRIGIDOS A TODA LA POBLACIÓN</t>
  </si>
  <si>
    <t>REVISIÓN, VALIDACIÓN Y CONSOLIDACION DE MATRICES DE PROGRAMACION (POR ASEGURADORA Y POR MUNICIPIO DESCENTRALIZADOS)</t>
  </si>
  <si>
    <t>CREAR MECANISMOS DE COORDINACION Y ARTICULACION DE LOS ACTORES SOCIALES- INSTITUCIONALES Y COMUNITARIOS</t>
  </si>
  <si>
    <t xml:space="preserve">ESTIMULAR DENTRO DE LA ORGANIZACIÓN EL MEJORAMIENTO CONTINUO DE LAS ACTIVIDADES INCENTIVANDO EL AUTOCONTROL, LOGRANDO ASI MAYOR EFICIENCIA EN SU DESEMPEÑO. </t>
  </si>
  <si>
    <t xml:space="preserve">CONFORMACIÓN DE ENTORNOS FAVORABLES A LA SALUD EN LAS DIMENSIONES FÍSICAS Y SOCIOCULTURALES.
</t>
  </si>
  <si>
    <t>NUMERO DE MUNICIPIOS CON COMITES DE PARTICIPACION COMUNITARIA ACTIVOS</t>
  </si>
  <si>
    <t xml:space="preserve">SEGUIMIENTO A LAS ACCIONES Y A LA GESTIÓN EN  SALUD PUBLICA </t>
  </si>
  <si>
    <t>REALIZAR  ASESORIAS, ASISTENCIA TECNICA Y VISITAS DE IVC A LOS MUNICIPIOS</t>
  </si>
  <si>
    <r>
      <t xml:space="preserve">2,2,4,
</t>
    </r>
    <r>
      <rPr>
        <b/>
        <sz val="12"/>
        <color indexed="60"/>
        <rFont val="Arial"/>
        <family val="2"/>
      </rPr>
      <t>(54) (55)</t>
    </r>
  </si>
  <si>
    <t>TODOS LOS MUNICIPIOS DESARROLLAN ACTIVIDADES  DE  INFORMACION EDUCACION Y CAPACITACION EN LA  PARTICIPACION SOCIAL Y PROMOCIÓN SOCIAL</t>
  </si>
  <si>
    <t>ESTUDIO DE DISCAPACITADOS IDENTIFICADOS SEGÚN GRADO Y TIPO DE DISCAPACIDAD</t>
  </si>
  <si>
    <t xml:space="preserve">FORTALECER LA PARTICIPACION SOCIAL Y COMUNITARIA DE LOS GRUPOS VULNERABLES </t>
  </si>
  <si>
    <t>ASESORIA, ASISTENCIA TECNICA Y SEGUIMIENTO A LOS 11 MUNICIPIOS FRENTE A LA NORMATIVIDAD VIGENTE (DISCAPACIDAD, DESPLAZADOS, GRUPOS ETNICOS, CICLO DE VIDA Y GENERO)</t>
  </si>
  <si>
    <t>LILIANA VALDES</t>
  </si>
  <si>
    <t>PORCENTAJE DE MUNICIPIOS CON ACTIVIDADES  DE  PROMOCIÒN  DE  LA  SALUD  Y PREVENCIÒN  DE  RIESGOS  EN  POBLACIONES  EN  CONDICIONES  DE  MAYOR VULNERABILIDAD.</t>
  </si>
  <si>
    <t>PARTICIPACION ACTIVAMENTE EN LA CONFORMACION Y EN LA OPERATIVIZACION DE LOS COMITES MUNICIPALES DE CADA GRUPO POBLACIONAL (DISCAPACIDAD, DESPLAZADOS, GRUPOS ETNICOS, CICLO DE VIDA Y GENERO)</t>
  </si>
  <si>
    <t>APLICACIÓN Y EVALAUCION DE LAS RUTAS DE ATENCION EN SALUD PARA ELIMINACION DE BARRERAS (DISCAPACIDAD, DESPLAZADOS, GRUPOS ETNICOS, CICLO DE VIDA Y GENERO)</t>
  </si>
  <si>
    <t xml:space="preserve">VERIFICAR LA ACTUALIZACION DE LOS REGISTROS DE CADA GRUPO POBLACIONAL (DESPLAZADOS, GRUPOS ETNICOS Y GENERO) PARA REMITIR A LA SUBDIRECCION DE SALUD PUBLICA </t>
  </si>
  <si>
    <t>PROMOVER LA AFILIACION DE LOS GRUPOS VULNERABLES A LA SEGURIDAD SOCIAL</t>
  </si>
  <si>
    <t>SEGUIMIENTO A LOS 11 MUNICIPIOS PARA EVALUAR ELL CUMPLIMIENTO DE LA NORMA VIGENTE</t>
  </si>
  <si>
    <t>DESARROLLO E INTEGRACIÓN DE LA ESTRATEGIA DE LA RED JUNTOS</t>
  </si>
  <si>
    <t>SEGUIMIENTO ARTICULADO CON OTROS PROGRAMAS DE SALUD PUBLICA A LOS 11 MUNICIPIOS PARA EVALUAR EL CUMPLIMIENTO DE LAS DIMENSIONES 4 Y 5 DE LOS LINEAMIENTOS DE LA AGENCIA PRESIDENCIAL PARA LA ACCION SOCIAL Y LA COOPERACION INTERNACIONAL</t>
  </si>
  <si>
    <t>PORCENTAJE DE COBERTURA DE AFILIACIÓN AL ASEGURAMIENTO DE LA POBLACION DESPLAZADA</t>
  </si>
  <si>
    <t>FORTALECER LA EDUCACION NO FORMAL EN PROMOCIÓN SOCIAL.</t>
  </si>
  <si>
    <t xml:space="preserve">SEGUIMIENTO A LAS CAPACITACION EN DEBERES Y DERECHOS REALIZADAS EN LOS MUNICIPIOS EN EL MARCO DE LA PROTECCION SOCIAL TANTO A LOS REPRESENTANTES DE GRUPOS COMO A FUNCIONARIOS PUBLICOS  </t>
  </si>
  <si>
    <t>ASESORIA Y ACOMPAÑAMIENTO EN LA IMPLEMENTACION DE LA ESTRATEGIA VALIDADA POR LA OPS</t>
  </si>
  <si>
    <t xml:space="preserve">CAPACITACION EN  TEMAS RELACIONADOS CON CONFLICTOS DE VIOLENCIA INTRAFAMILIAR Y VIOLENCIA SEXUAL A POBLACION VULNERABLE (DISCAPACIDAD, DESPLAZADOS, GRUPOS ETNICOS, CICLO DE VIDA Y GENERO) </t>
  </si>
  <si>
    <t>CAPACITAR EN LENGUAJE DE SEÑAS A DOS  PERSONAS DE LA IPS PUBLICA Y DOS DE LA ALCALDIA MUNICIPAL</t>
  </si>
  <si>
    <r>
      <t xml:space="preserve">2,2,5,
</t>
    </r>
    <r>
      <rPr>
        <b/>
        <sz val="12"/>
        <color indexed="60"/>
        <rFont val="Arial"/>
        <family val="2"/>
      </rPr>
      <t>(56)</t>
    </r>
  </si>
  <si>
    <t>MANTENER LA TASA DE INCIDENCIA DE ENFERMEDAD PROFESIONAL PARA EL DEPARTAMENTO</t>
  </si>
  <si>
    <t>TASA DE ENFERMEDAD PROFESIONAL DIAGNOSTICADAS POR AÑO</t>
  </si>
  <si>
    <t>TODAS LAS I.P.S  PUBLICAS DESARROLLAN ACTIVIDADES  DE  PROMOCIÒN  DE  LA  SALUD OCUPACIONAL Y RIESGOS PROFESIONALES</t>
  </si>
  <si>
    <t>SOLICITAR INFORMACIÓN CONSOLIDADA DE LOS MUNICPIOS DE COMPETENCIA DEPARTAMENTAL, SOBRE FORMULACIÓN DE PLANES INTEGRALES DE CONTROL DE ROEDORES EN SU JURISDICCIÓN.</t>
  </si>
  <si>
    <t>CLAUDIA ROMERO
GRUPO DE TRABAJO</t>
  </si>
  <si>
    <t>SEGUIMIENTO A IPS AL PROGRAMA DE SALUD OCUPACIONAL DE LAS ENTIDADES DEL SECTOR SALUD</t>
  </si>
  <si>
    <t>INSPECCIÓN, VIGILANCIA Y SEGUIMIENTO DEL 100% DE LAS QUEJAS PRESENTADAS POR CONTAMINACIÒN DE AIRE Y VERTIMIENTOS</t>
  </si>
  <si>
    <t>RED DE COMITES SECCIONAL Y LOCALES DE SALUD OCUPACIONAL CONFORMADOS Y OPERANDO</t>
  </si>
  <si>
    <t xml:space="preserve">PROMOVER Y EXIGIR EL CUMPLIMIENTO DE REQUISITOS NORMATIVOS PARA MANEJO DE MEDICAMENTOS DE CONTROL ESPECIAL </t>
  </si>
  <si>
    <t>VISITAS DE IVC DE RIESGOS SANITARIOS FITOSANITARIOS, SANEAMIENTO BÁSICO EN EL AMBITO LABORAL A EMPRESAS</t>
  </si>
  <si>
    <t>EJERCER ACCIONES DE CONTROL  A LOS ESTABLECIMIENTOS QUE MANEJAN  MEDICAMENTOS DE CONTROL ESPECIAL QUE PRESENTAN MAYOR RIESGO PARA LA SALUD, Y ACTUALIZAR EL CORRESPONDIENTE CENSO Y MAPA DE RISGOS DE LOS ESTABLECIMIENTOS.</t>
  </si>
  <si>
    <t xml:space="preserve">I.V.C AL 100% DE  EMPRESAS QUE OFERTAN  SERVICIOS EN SALUD OCUPACIONAL </t>
  </si>
  <si>
    <t>INTENSIFICAR LAS ACCIONES DE INSPECCIÓN, VIGILANCIA Y/O CONTROL  EN  ESTABLECIMIENTOS QUE MANEJAN SUSTANCIAS TÓXICAS  DE MAYOR RIESGO Y/O POR DEMANDA, INCLUIDOS LAS VISITAS DE SEGUIMIENTO REQUERIDAS Y ACTUALIZACIÓN DEL CORRESPONDIENTE CENSO Y MAPA DE RISGOS.</t>
  </si>
  <si>
    <t>EN LOS MUNICIPIOS PROMOCION DE LOS DEBERES Y DERECHOS FRENTE A RIESGOS PROFESIONALES LEY 361 DE 1997 Y LEY 1145 DE 2007</t>
  </si>
  <si>
    <t>VIGILAR LA NOTIFICACION OBLIGATORIA DE LAS ENFERMEDADES CRONICAS NO TRANSMISIBLES.</t>
  </si>
  <si>
    <r>
      <t xml:space="preserve">2,2,6,
</t>
    </r>
    <r>
      <rPr>
        <b/>
        <sz val="12"/>
        <color indexed="60"/>
        <rFont val="Arial"/>
        <family val="2"/>
      </rPr>
      <t>(57)</t>
    </r>
  </si>
  <si>
    <t>FORTALECIMIENTO DE LA RED PÚBLICA PARA UNA RESPUESTA OPORTUNA  ANTE LA PRESENCIA DE EMERGENCIAS Y DESASTRES.</t>
  </si>
  <si>
    <t>NÚMERO DE PLANES HOSPITALARIOS DE EMERGENCIA ACTUALIZADOS Y ARTICULADOS EN LA RED PÚBLICA</t>
  </si>
  <si>
    <t>DIAGNÓSTICO PRIORIZADO DE RIESGOS EMERGENCIAS Y DESASTRES EN IPS Y EPS</t>
  </si>
  <si>
    <t>Ddiseño, socialización, entrega de instrumento y recolección de información.</t>
  </si>
  <si>
    <t>31/09/2012</t>
  </si>
  <si>
    <t>JUAN CARLOS VELEZ SANZ</t>
  </si>
  <si>
    <t>ACTUALIZACION DE PLANES DE EMERGENCIA HOSPITALARIO</t>
  </si>
  <si>
    <t>Desarrollar planes hospitalarios de Emergencias de la red Publica Hospitalaria, actualizada y operando.</t>
  </si>
  <si>
    <t>ARTICULACION DE LOS PLANES DE EMERGENCIA HOSPITALARIO</t>
  </si>
  <si>
    <t>Articulación departamental de Planes Hospitalarios de la Red Pública</t>
  </si>
  <si>
    <t>ORGANIZACIÓN Y PREPARACION DE SIMULACROS EN LAS IPS PUBLICAS</t>
  </si>
  <si>
    <t>Preparación institucional en la respuesta ante una emergencia</t>
  </si>
  <si>
    <t>INTEGRACION DE LOS PROCESOS DE ATENCION EN SALUD AL CREPAD  DEPARTAMENTAL Y  CLOPADS MUNICIPALES</t>
  </si>
  <si>
    <t>Planes de contingencia y riesgos en eventos catastorficos de emergencias y desastres.</t>
  </si>
  <si>
    <t>ARTICULACION DE TODAS LAS INSTANCIAS DEPARTAMENTALES Y NACIONALES PARA UNA RESPUESTA OPORTUNA  ANTE LA PRESENCIA DE EMERGENCIAS Y DESASTRES.</t>
  </si>
  <si>
    <t>PLANES HOSPITALARIOS DE EMERGENCIA ARTICULADOS CON EL POT</t>
  </si>
  <si>
    <t>FORTALECIMIENTO INSTITUCIONAL</t>
  </si>
  <si>
    <t>DOTACION DEL CENTRO REGIONAL DE RESERVA PARA EMERGENCIAS</t>
  </si>
  <si>
    <r>
      <rPr>
        <b/>
        <i/>
        <sz val="11"/>
        <color indexed="8"/>
        <rFont val="Arial"/>
        <family val="2"/>
      </rPr>
      <t xml:space="preserve"> F-PLA-06</t>
    </r>
    <r>
      <rPr>
        <i/>
        <sz val="11"/>
        <color indexed="8"/>
        <rFont val="Arial"/>
        <family val="2"/>
      </rPr>
      <t xml:space="preserve">- </t>
    </r>
    <r>
      <rPr>
        <b/>
        <i/>
        <sz val="11"/>
        <color indexed="8"/>
        <rFont val="Arial"/>
        <family val="2"/>
      </rPr>
      <t>PROGRAMACIÓN PLAN DE ACCIÓN -          VIGENCIA 2012        Versión 03         05/07/2011</t>
    </r>
  </si>
  <si>
    <t>DEPENDENCIA:  SECRETARIA DE DESARROLLO ECONOMICO Y COMPETITIVIDAD</t>
  </si>
  <si>
    <t>METAS de los OBJETIVOS                                                                 General y Específicos</t>
  </si>
  <si>
    <t xml:space="preserve"> 1.1.1.                                              1. POLITICA TERRITORIAL Y AMBIENTAL.                 1.1 PROGRAMA PATRIMONIO NATURAL                        1.1.1 SUBPROGRAMA ECOSISTEMAS ESTRATEGICOS </t>
  </si>
  <si>
    <t>1. Apoyar programas de protección, conservación, educación, y restauración de 4 microcuencas hidrográficas del Departamento.</t>
  </si>
  <si>
    <r>
      <rPr>
        <b/>
        <i/>
        <sz val="11"/>
        <color indexed="8"/>
        <rFont val="Arial"/>
        <family val="2"/>
      </rPr>
      <t xml:space="preserve">IMPACTO: </t>
    </r>
    <r>
      <rPr>
        <i/>
        <sz val="11"/>
        <color indexed="8"/>
        <rFont val="Arial"/>
        <family val="2"/>
      </rPr>
      <t>Microcuencas abastecedoras  de acueductos con planes de ordenamiento y  manejo en operación</t>
    </r>
  </si>
  <si>
    <t>PROTECCION DE ECOSISTEMAS ESTRATEGICOS EN EL DEPARTAMENTO DEL QUINDIO</t>
  </si>
  <si>
    <r>
      <rPr>
        <b/>
        <i/>
        <sz val="11"/>
        <color indexed="8"/>
        <rFont val="Arial"/>
        <family val="2"/>
      </rPr>
      <t xml:space="preserve">META OBJETIVO GENERAL:                                                                       </t>
    </r>
    <r>
      <rPr>
        <i/>
        <sz val="11"/>
        <color indexed="8"/>
        <rFont val="Arial"/>
        <family val="2"/>
      </rPr>
      <t xml:space="preserve">Doce (12) municipios atendidos con visión ambiental  para evitar el deterioro de los recursos naturales.  </t>
    </r>
  </si>
  <si>
    <r>
      <rPr>
        <b/>
        <i/>
        <sz val="11"/>
        <color indexed="8"/>
        <rFont val="Arial"/>
        <family val="2"/>
      </rPr>
      <t xml:space="preserve">OBJETIVO GENERAL: </t>
    </r>
    <r>
      <rPr>
        <i/>
        <sz val="11"/>
        <color indexed="8"/>
        <rFont val="Arial"/>
        <family val="2"/>
      </rPr>
      <t xml:space="preserve">Mejorar la oferta de bienes y servicios ambientales mediante mecanismos de protección y restauración  de nuestros ecosistemas </t>
    </r>
  </si>
  <si>
    <t>1% ICLD</t>
  </si>
  <si>
    <t>Yenny Velasquez Alzate                          Secretaria de Desarrollo Economico y Competitividad</t>
  </si>
  <si>
    <r>
      <t xml:space="preserve">PRODUCTO: </t>
    </r>
    <r>
      <rPr>
        <i/>
        <sz val="11"/>
        <color indexed="8"/>
        <rFont val="Arial"/>
        <family val="2"/>
      </rPr>
      <t>cambio de usos de la tierra</t>
    </r>
  </si>
  <si>
    <r>
      <t xml:space="preserve">1. </t>
    </r>
    <r>
      <rPr>
        <b/>
        <i/>
        <sz val="11"/>
        <color indexed="8"/>
        <rFont val="Arial"/>
        <family val="2"/>
      </rPr>
      <t xml:space="preserve">META OBJETIVO ESPECIFICO:     </t>
    </r>
    <r>
      <rPr>
        <i/>
        <sz val="11"/>
        <color indexed="8"/>
        <rFont val="Arial"/>
        <family val="2"/>
      </rPr>
      <t>Cuatro (4) microcuencas (Boquía, Rio Santo domingo,  Quebrada Negra, Río Rojo) con actividades de manejo ambiental  apoyadas</t>
    </r>
  </si>
  <si>
    <r>
      <t xml:space="preserve">1. </t>
    </r>
    <r>
      <rPr>
        <b/>
        <i/>
        <sz val="11"/>
        <color indexed="8"/>
        <rFont val="Arial"/>
        <family val="2"/>
      </rPr>
      <t xml:space="preserve">OBJETIVO ESPECIFICO: </t>
    </r>
    <r>
      <rPr>
        <i/>
        <sz val="11"/>
        <color indexed="8"/>
        <rFont val="Arial"/>
        <family val="2"/>
      </rPr>
      <t>Apoyar actividades de manejo ambiental  en microcuencas.</t>
    </r>
  </si>
  <si>
    <t xml:space="preserve">Alquiler vehículo en el seguimiento de actividades de protección </t>
  </si>
  <si>
    <r>
      <t xml:space="preserve">GESTION: </t>
    </r>
    <r>
      <rPr>
        <i/>
        <sz val="11"/>
        <color indexed="8"/>
        <rFont val="Arial"/>
        <family val="2"/>
      </rPr>
      <t>Áreas adquiridas y dedicadas a la conservación</t>
    </r>
  </si>
  <si>
    <r>
      <t xml:space="preserve">2. </t>
    </r>
    <r>
      <rPr>
        <b/>
        <i/>
        <sz val="11"/>
        <color indexed="8"/>
        <rFont val="Arial"/>
        <family val="2"/>
      </rPr>
      <t>META OBJETIVO ESPECIFICO:</t>
    </r>
    <r>
      <rPr>
        <i/>
        <sz val="11"/>
        <color indexed="8"/>
        <rFont val="Arial"/>
        <family val="2"/>
      </rPr>
      <t xml:space="preserve">  Diez (10) ecosistemas  protegidos</t>
    </r>
  </si>
  <si>
    <r>
      <t xml:space="preserve">2. OBJETIVO ESPECIFICO: </t>
    </r>
    <r>
      <rPr>
        <i/>
        <sz val="11"/>
        <color indexed="8"/>
        <rFont val="Arial"/>
        <family val="2"/>
      </rPr>
      <t>Apoyar la protección de ecosistemas.</t>
    </r>
  </si>
  <si>
    <t>Contribuir a la mitigación  del cambio climático  a partir del uso adecuado del suelo en áreas estratégicas  de protección</t>
  </si>
  <si>
    <r>
      <t xml:space="preserve">GENERACION DE EMPLEO: </t>
    </r>
    <r>
      <rPr>
        <i/>
        <sz val="11"/>
        <color indexed="8"/>
        <rFont val="Arial"/>
        <family val="2"/>
      </rPr>
      <t>Impacto laboral del sector.</t>
    </r>
  </si>
  <si>
    <t>2.Diseñar e implementar el Sistema de Administración de las áreas protegidas y áreas adquiridas por el proceso legal (Art. 111, ley 99 del 93, Art. 106 Ley 151 de 2007)</t>
  </si>
  <si>
    <r>
      <t xml:space="preserve">EFICIENCIA: (Ejecución Presupuestal) </t>
    </r>
    <r>
      <rPr>
        <i/>
        <sz val="11"/>
        <color indexed="8"/>
        <rFont val="Arial"/>
        <family val="2"/>
      </rPr>
      <t>Cumplimiento del Gasto Público.</t>
    </r>
  </si>
  <si>
    <r>
      <t xml:space="preserve">3. META OBJETIVO ESPECIFICO:  </t>
    </r>
    <r>
      <rPr>
        <i/>
        <sz val="11"/>
        <color indexed="8"/>
        <rFont val="Arial"/>
        <family val="2"/>
      </rPr>
      <t>Un (01) predio adquirido  para la conservación  de acueductos  veredales y municipales.</t>
    </r>
  </si>
  <si>
    <r>
      <t xml:space="preserve">3. </t>
    </r>
    <r>
      <rPr>
        <b/>
        <i/>
        <sz val="11"/>
        <color indexed="8"/>
        <rFont val="Arial"/>
        <family val="2"/>
      </rPr>
      <t>OBJETIVO ESPECIFICO:</t>
    </r>
    <r>
      <rPr>
        <i/>
        <sz val="11"/>
        <color indexed="8"/>
        <rFont val="Arial"/>
        <family val="2"/>
      </rPr>
      <t xml:space="preserve"> Adquisición de predios  para la conservación de acueductos veredales y municipales.</t>
    </r>
  </si>
  <si>
    <t>Adquisición de áreas de protección  ambiental (Ley 111/93)</t>
  </si>
  <si>
    <r>
      <t xml:space="preserve">4. META OBJETIVO ESPECIFICO: </t>
    </r>
    <r>
      <rPr>
        <i/>
        <sz val="11"/>
        <color indexed="8"/>
        <rFont val="Arial"/>
        <family val="2"/>
      </rPr>
      <t>Dos (02) áreas de protección  propiedad de la gobernación  conservadas y restauradas.</t>
    </r>
  </si>
  <si>
    <r>
      <t xml:space="preserve">4. OBJETIVO ESPECIFICO: </t>
    </r>
    <r>
      <rPr>
        <i/>
        <sz val="11"/>
        <color indexed="8"/>
        <rFont val="Arial"/>
        <family val="2"/>
      </rPr>
      <t>Conservar y restaurar  áreas de protección  propiedad de la la Gobernación.</t>
    </r>
  </si>
  <si>
    <t>Conservación y restauración de áreas de protección  de propiedad de la Gobernación</t>
  </si>
  <si>
    <r>
      <t>EFICIENCIA: (</t>
    </r>
    <r>
      <rPr>
        <i/>
        <sz val="11"/>
        <color indexed="8"/>
        <rFont val="Arial"/>
        <family val="2"/>
      </rPr>
      <t>Ejecución Presupuestal): Cumplimiento del gasto público.</t>
    </r>
  </si>
  <si>
    <r>
      <t xml:space="preserve">IMPACTO: </t>
    </r>
    <r>
      <rPr>
        <i/>
        <sz val="11"/>
        <color indexed="8"/>
        <rFont val="Arial"/>
        <family val="2"/>
      </rPr>
      <t>Proyectos de producción límpia  operando</t>
    </r>
  </si>
  <si>
    <t>IMPLEMENTACION DE UN SISTEMA  DE ADMINISTRACION DE AREAS EN EL DEPARTAMENTO DEL QUINDIO</t>
  </si>
  <si>
    <r>
      <t xml:space="preserve">META OBJETIVO GENERAL:     </t>
    </r>
    <r>
      <rPr>
        <i/>
        <sz val="11"/>
        <color indexed="8"/>
        <rFont val="Arial"/>
        <family val="2"/>
      </rPr>
      <t xml:space="preserve"> Un sistema de administración  de áreas impementado </t>
    </r>
    <r>
      <rPr>
        <b/>
        <i/>
        <sz val="11"/>
        <color indexed="8"/>
        <rFont val="Arial"/>
        <family val="2"/>
      </rPr>
      <t xml:space="preserve">                   </t>
    </r>
  </si>
  <si>
    <r>
      <rPr>
        <b/>
        <i/>
        <sz val="11"/>
        <color indexed="8"/>
        <rFont val="Arial"/>
        <family val="2"/>
      </rPr>
      <t xml:space="preserve">OBJETIVO GENERAL: </t>
    </r>
    <r>
      <rPr>
        <i/>
        <sz val="11"/>
        <color indexed="8"/>
        <rFont val="Arial"/>
        <family val="2"/>
      </rPr>
      <t xml:space="preserve"> Implementar un sistema de administración de áreas protegidas.  </t>
    </r>
  </si>
  <si>
    <t>R.O</t>
  </si>
  <si>
    <t>Yenny Velasquez Alzate  Secretario de Desarrollo Economico y Competitividad</t>
  </si>
  <si>
    <r>
      <t xml:space="preserve">PRODUCTO:  </t>
    </r>
    <r>
      <rPr>
        <i/>
        <sz val="11"/>
        <color indexed="8"/>
        <rFont val="Arial"/>
        <family val="2"/>
      </rPr>
      <t xml:space="preserve"> Proyectos productivos sostenibles</t>
    </r>
  </si>
  <si>
    <r>
      <t xml:space="preserve">1. </t>
    </r>
    <r>
      <rPr>
        <b/>
        <i/>
        <sz val="11"/>
        <color indexed="8"/>
        <rFont val="Arial"/>
        <family val="2"/>
      </rPr>
      <t xml:space="preserve">META OBJETIVO ESPECIFICO:     </t>
    </r>
    <r>
      <rPr>
        <i/>
        <sz val="11"/>
        <color indexed="8"/>
        <rFont val="Arial"/>
        <family val="2"/>
      </rPr>
      <t>Cuatro (4) municipios con incentivos a la conservación.</t>
    </r>
  </si>
  <si>
    <r>
      <t xml:space="preserve">1. OBJETIVO ESPECIFICO: </t>
    </r>
    <r>
      <rPr>
        <i/>
        <sz val="11"/>
        <color indexed="8"/>
        <rFont val="Arial"/>
        <family val="2"/>
      </rPr>
      <t>Incentivar la conservación  en cuencas abastecedoras  de acueductos municipales.</t>
    </r>
  </si>
  <si>
    <t xml:space="preserve"> Control y seguimiento a la administración de los predios propiedad de lam Gobernación</t>
  </si>
  <si>
    <r>
      <t xml:space="preserve">GESTION: </t>
    </r>
    <r>
      <rPr>
        <i/>
        <sz val="11"/>
        <color indexed="8"/>
        <rFont val="Arial"/>
        <family val="2"/>
      </rPr>
      <t xml:space="preserve"> Incentivos otorgados</t>
    </r>
  </si>
  <si>
    <r>
      <t xml:space="preserve">GENERACION DE EMPLEO: </t>
    </r>
    <r>
      <rPr>
        <i/>
        <sz val="11"/>
        <color indexed="8"/>
        <rFont val="Arial"/>
        <family val="2"/>
      </rPr>
      <t xml:space="preserve"> Empleos informales generados</t>
    </r>
  </si>
  <si>
    <r>
      <t xml:space="preserve">2. </t>
    </r>
    <r>
      <rPr>
        <b/>
        <i/>
        <sz val="11"/>
        <color indexed="8"/>
        <rFont val="Arial"/>
        <family val="2"/>
      </rPr>
      <t>META OBJETIVO ESPECIFICO:</t>
    </r>
    <r>
      <rPr>
        <i/>
        <sz val="11"/>
        <color indexed="8"/>
        <rFont val="Arial"/>
        <family val="2"/>
      </rPr>
      <t xml:space="preserve">  Un (1) sistema de Administración de áreas socializado.</t>
    </r>
  </si>
  <si>
    <r>
      <t xml:space="preserve">2. OBJETIVO ESPECIFICO: </t>
    </r>
    <r>
      <rPr>
        <i/>
        <sz val="11"/>
        <color indexed="8"/>
        <rFont val="Arial"/>
        <family val="2"/>
      </rPr>
      <t>Socialización del sistema  de administración de áreas protegidas.</t>
    </r>
  </si>
  <si>
    <t xml:space="preserve">Fortaleciento de los sistemas de áreas protegidas                    </t>
  </si>
  <si>
    <r>
      <rPr>
        <b/>
        <i/>
        <sz val="11"/>
        <color indexed="8"/>
        <rFont val="Arial"/>
        <family val="2"/>
      </rPr>
      <t xml:space="preserve">EFICIENCIA:  </t>
    </r>
    <r>
      <rPr>
        <i/>
        <sz val="11"/>
        <color indexed="8"/>
        <rFont val="Arial"/>
        <family val="2"/>
      </rPr>
      <t>(Ejecución Presupuestal) Cumplimiento del Gasto Público.</t>
    </r>
  </si>
  <si>
    <r>
      <rPr>
        <b/>
        <i/>
        <sz val="11"/>
        <color indexed="8"/>
        <rFont val="Arial"/>
        <family val="2"/>
      </rPr>
      <t xml:space="preserve">IMPACTO: </t>
    </r>
    <r>
      <rPr>
        <i/>
        <sz val="11"/>
        <color indexed="8"/>
        <rFont val="Arial"/>
        <family val="2"/>
      </rPr>
      <t>Población afectada pordesastres naturales</t>
    </r>
  </si>
  <si>
    <t>RESTAURACION ACTIVA  PARA LA ESTABILIZACION DE TALUDES EN LOS MUNICIPIOS  DEL DEPARTAMENTO DEL QUINDIO</t>
  </si>
  <si>
    <r>
      <t xml:space="preserve">META OBJETIVO GENERAL:     </t>
    </r>
    <r>
      <rPr>
        <i/>
        <sz val="11"/>
        <color indexed="8"/>
        <rFont val="Arial"/>
        <family val="2"/>
      </rPr>
      <t xml:space="preserve">Cuarenta y siete (47) taludes  recuperados con obras  de sostenimiento de suelos bioingenieriles, civiles y forestales                    </t>
    </r>
  </si>
  <si>
    <r>
      <rPr>
        <b/>
        <i/>
        <sz val="11"/>
        <color indexed="8"/>
        <rFont val="Arial"/>
        <family val="2"/>
      </rPr>
      <t xml:space="preserve">OBJETIVO GENERAL: </t>
    </r>
    <r>
      <rPr>
        <i/>
        <sz val="11"/>
        <color indexed="8"/>
        <rFont val="Arial"/>
        <family val="2"/>
      </rPr>
      <t xml:space="preserve"> Recuperar el suelo afectado  por procesos erosivos  en taludes de vias  secundarias y terciarias.  </t>
    </r>
  </si>
  <si>
    <r>
      <t xml:space="preserve">PRODUCTO: </t>
    </r>
    <r>
      <rPr>
        <i/>
        <sz val="11"/>
        <color indexed="8"/>
        <rFont val="Arial"/>
        <family val="2"/>
      </rPr>
      <t>Índice de degradación del suelo</t>
    </r>
  </si>
  <si>
    <r>
      <t xml:space="preserve">1. </t>
    </r>
    <r>
      <rPr>
        <b/>
        <i/>
        <sz val="11"/>
        <color indexed="8"/>
        <rFont val="Arial"/>
        <family val="2"/>
      </rPr>
      <t xml:space="preserve">META OBJETIVO ESPECIFICO:     </t>
    </r>
    <r>
      <rPr>
        <i/>
        <sz val="11"/>
        <color indexed="8"/>
        <rFont val="Arial"/>
        <family val="2"/>
      </rPr>
      <t>Realización de ocho  (8)  campañas de sensibilización  respecto al uso del suelo.</t>
    </r>
  </si>
  <si>
    <r>
      <t xml:space="preserve">1. OBJETIVO ESPECIFICO: </t>
    </r>
    <r>
      <rPr>
        <i/>
        <sz val="11"/>
        <color indexed="8"/>
        <rFont val="Arial"/>
        <family val="2"/>
      </rPr>
      <t>Incentivar a la comunidad en el uso potencial del suelo.</t>
    </r>
  </si>
  <si>
    <r>
      <t xml:space="preserve">GESTION: </t>
    </r>
    <r>
      <rPr>
        <i/>
        <sz val="11"/>
        <color indexed="8"/>
        <rFont val="Arial"/>
        <family val="2"/>
      </rPr>
      <t>Apoyo interinstitucional</t>
    </r>
  </si>
  <si>
    <r>
      <t xml:space="preserve">2. </t>
    </r>
    <r>
      <rPr>
        <b/>
        <i/>
        <sz val="11"/>
        <color indexed="8"/>
        <rFont val="Arial"/>
        <family val="2"/>
      </rPr>
      <t>META OBJETIVO ESPECIFICO:</t>
    </r>
    <r>
      <rPr>
        <i/>
        <sz val="11"/>
        <color indexed="8"/>
        <rFont val="Arial"/>
        <family val="2"/>
      </rPr>
      <t xml:space="preserve">  Cuarenta y siete (47) obras de bioingeniería  realizadas.</t>
    </r>
  </si>
  <si>
    <r>
      <t xml:space="preserve">2. OBJETIVO ESPECIFICO: </t>
    </r>
    <r>
      <rPr>
        <i/>
        <sz val="11"/>
        <color indexed="8"/>
        <rFont val="Arial"/>
        <family val="2"/>
      </rPr>
      <t>Construcción de obras bioingenieriles  de acuerdo a las problemáticas halladas y las especificaciones técnicas.</t>
    </r>
  </si>
  <si>
    <t>Estabilización de taludes por medio de obras de bioingeniería  y forestales</t>
  </si>
  <si>
    <t>Yenny Velasquez Alzate  Secretaria de Desarrollo Economico y Competitividad</t>
  </si>
  <si>
    <r>
      <t xml:space="preserve">GENERACION DE EMPLEO: </t>
    </r>
    <r>
      <rPr>
        <i/>
        <sz val="11"/>
        <color indexed="8"/>
        <rFont val="Arial"/>
        <family val="2"/>
      </rPr>
      <t>Número de empleos generados.</t>
    </r>
  </si>
  <si>
    <r>
      <t xml:space="preserve">3. META OBJETIVO ESPECIFICO:  </t>
    </r>
    <r>
      <rPr>
        <i/>
        <sz val="11"/>
        <color indexed="8"/>
        <rFont val="Arial"/>
        <family val="2"/>
      </rPr>
      <t>Diez mil (10,000,) metros  de mantenimiento  de obras conexas</t>
    </r>
    <r>
      <rPr>
        <b/>
        <i/>
        <sz val="11"/>
        <color indexed="8"/>
        <rFont val="Arial"/>
        <family val="2"/>
      </rPr>
      <t>.</t>
    </r>
  </si>
  <si>
    <r>
      <t xml:space="preserve">3. </t>
    </r>
    <r>
      <rPr>
        <b/>
        <i/>
        <sz val="11"/>
        <color indexed="8"/>
        <rFont val="Arial"/>
        <family val="2"/>
      </rPr>
      <t>OBJETIVO ESPECIFICO</t>
    </r>
    <r>
      <rPr>
        <i/>
        <sz val="11"/>
        <color indexed="8"/>
        <rFont val="Arial"/>
        <family val="2"/>
      </rPr>
      <t>:Mantenimiento de las obras conexas a las vías afectadas por los procesos erosivos.</t>
    </r>
  </si>
  <si>
    <r>
      <t xml:space="preserve">4. META OBJETIVO ESPECIFICO:  </t>
    </r>
    <r>
      <rPr>
        <i/>
        <sz val="11"/>
        <color indexed="8"/>
        <rFont val="Arial"/>
        <family val="2"/>
      </rPr>
      <t>Siembra de cuarenta (40) hectáreas de cobertura vegetal.</t>
    </r>
  </si>
  <si>
    <r>
      <t>4. OBJETIVO ESPECIFICO:</t>
    </r>
    <r>
      <rPr>
        <i/>
        <sz val="11"/>
        <color indexed="8"/>
        <rFont val="Arial"/>
        <family val="2"/>
      </rPr>
      <t xml:space="preserve"> Repoblamiento  vegetal con  especies aptas  para el sostenimiento y amarre de suelos.</t>
    </r>
  </si>
  <si>
    <r>
      <t>EFICIENCIA: (</t>
    </r>
    <r>
      <rPr>
        <i/>
        <sz val="11"/>
        <color indexed="8"/>
        <rFont val="Arial"/>
        <family val="2"/>
      </rPr>
      <t>Ejecución Presupuestal): Cumplimiento del Gasto Público.</t>
    </r>
  </si>
  <si>
    <t xml:space="preserve"> 1.1.2.                                              1. POLITICA TERRITORIAL Y AMBIENTAL.                 1.1 PROGRAMA PATRIMONIO NATURAL                        1.1.2 SUBPROGRAMA:  MECANISMOS DE PROTECCION AMBIENTAL  </t>
  </si>
  <si>
    <t>3. Acompañar y participar en la ejecución del Plan de Gestión Ambiental Regional PGAR, Plan de Ordenamiento y manejo de la cuenca hidrográfica del Río La Vieja  POMCH y el Plan de Gestión  Integral de Residuos Sólidos  PGIRS. (Recoge metas 9,11 y 13)</t>
  </si>
  <si>
    <r>
      <rPr>
        <b/>
        <i/>
        <sz val="11"/>
        <color indexed="8"/>
        <rFont val="Arial"/>
        <family val="2"/>
      </rPr>
      <t xml:space="preserve">IMPACTO: </t>
    </r>
    <r>
      <rPr>
        <i/>
        <sz val="11"/>
        <color indexed="8"/>
        <rFont val="Arial"/>
        <family val="2"/>
      </rPr>
      <t>Proyectos de producción límpia operando.</t>
    </r>
  </si>
  <si>
    <t>APLICACIÓN DE MECANISMOS  DE PROTECCION AMBIENTAL EN EL DEPARTAMENTO DEL QUINDIO</t>
  </si>
  <si>
    <r>
      <rPr>
        <b/>
        <i/>
        <sz val="11"/>
        <color indexed="8"/>
        <rFont val="Arial"/>
        <family val="2"/>
      </rPr>
      <t xml:space="preserve">META OBJETIVO GENERAL:                         </t>
    </r>
    <r>
      <rPr>
        <i/>
        <sz val="11"/>
        <color indexed="8"/>
        <rFont val="Arial"/>
        <family val="2"/>
      </rPr>
      <t xml:space="preserve"> Cinco (5) mecanismos de protección ambiental aplicados                     </t>
    </r>
  </si>
  <si>
    <r>
      <rPr>
        <b/>
        <i/>
        <sz val="11"/>
        <color indexed="8"/>
        <rFont val="Arial"/>
        <family val="2"/>
      </rPr>
      <t>OBJETIVO GENERAL:</t>
    </r>
    <r>
      <rPr>
        <i/>
        <sz val="11"/>
        <color indexed="8"/>
        <rFont val="Arial"/>
        <family val="2"/>
      </rPr>
      <t xml:space="preserve">                                        Aplicar mecanismos de protección ambiental</t>
    </r>
  </si>
  <si>
    <r>
      <t xml:space="preserve">1. META OBJETIVO ESPECIFICO:  </t>
    </r>
    <r>
      <rPr>
        <i/>
        <sz val="11"/>
        <color indexed="8"/>
        <rFont val="Arial"/>
        <family val="2"/>
      </rPr>
      <t>Suscripción de cinco (5) convenios para incrementar los Planes de Manejo.</t>
    </r>
  </si>
  <si>
    <r>
      <t xml:space="preserve">1. OBJETIVO ESPECIFICO: </t>
    </r>
    <r>
      <rPr>
        <i/>
        <sz val="11"/>
        <color indexed="8"/>
        <rFont val="Arial"/>
        <family val="2"/>
      </rPr>
      <t>Incrementar el número de Planes de Manejo de protección de los recursos naturales.</t>
    </r>
  </si>
  <si>
    <t>Formulación y ejecución  de Planes de Manejo en predios de propiedad de la Gobernación</t>
  </si>
  <si>
    <r>
      <t xml:space="preserve">2. META OBJETIVO ESPECIFICO:  </t>
    </r>
    <r>
      <rPr>
        <i/>
        <sz val="11"/>
        <color indexed="8"/>
        <rFont val="Arial"/>
        <family val="2"/>
      </rPr>
      <t>Suscripción de cinco (5) convenios para incrementar los Planes de Manejo.</t>
    </r>
  </si>
  <si>
    <r>
      <t xml:space="preserve">2. OBJETIVO ESPECIFICO:  </t>
    </r>
    <r>
      <rPr>
        <i/>
        <sz val="11"/>
        <color indexed="8"/>
        <rFont val="Arial"/>
        <family val="2"/>
      </rPr>
      <t>Una (1) estrategia de participación en el PGAR  y del POMCH.</t>
    </r>
  </si>
  <si>
    <r>
      <t xml:space="preserve">3.META OBJETIVO ESPECIFICO:  </t>
    </r>
    <r>
      <rPr>
        <i/>
        <sz val="11"/>
        <color indexed="8"/>
        <rFont val="Arial"/>
        <family val="2"/>
      </rPr>
      <t>Un (1) sistema de información  ambiental implementado.</t>
    </r>
  </si>
  <si>
    <r>
      <t xml:space="preserve">3. OBJETIVO ESPECIFICO: </t>
    </r>
    <r>
      <rPr>
        <i/>
        <sz val="11"/>
        <color indexed="8"/>
        <rFont val="Arial"/>
        <family val="2"/>
      </rPr>
      <t xml:space="preserve"> Implementar un (1) sistema de información ambiental</t>
    </r>
  </si>
  <si>
    <t>Apoyo a la protección  ambiental e implementación de un Sistema  de Información Ambiental</t>
  </si>
  <si>
    <t xml:space="preserve">Yenny Velasquez Alzate  Secretaria de Desarrollo Economico y Competitividad                    </t>
  </si>
  <si>
    <r>
      <t xml:space="preserve">4. META OBJETIVO ESPECIFICO:  </t>
    </r>
    <r>
      <rPr>
        <i/>
        <sz val="11"/>
        <color indexed="8"/>
        <rFont val="Arial"/>
        <family val="2"/>
      </rPr>
      <t>Suscripción de doce (12) convenios  interinstitucionales  para la implementación de los PGIRS.</t>
    </r>
  </si>
  <si>
    <r>
      <t xml:space="preserve">4. OBJETIVO ESPECIFICO: </t>
    </r>
    <r>
      <rPr>
        <i/>
        <sz val="11"/>
        <color indexed="8"/>
        <rFont val="Arial"/>
        <family val="2"/>
      </rPr>
      <t xml:space="preserve"> Acompañar la implementación de los PGIRS.</t>
    </r>
  </si>
  <si>
    <t>4, Aumentar en cinco Planes de Manejo de protección a los recursos  naturales (predios de la Gobernación) a través de Convenios  con grupos ecologistas y  redes sociales (recoge meta 8).</t>
  </si>
  <si>
    <r>
      <rPr>
        <b/>
        <i/>
        <sz val="11"/>
        <color indexed="8"/>
        <rFont val="Arial"/>
        <family val="2"/>
      </rPr>
      <t xml:space="preserve">PRODUCTO: </t>
    </r>
    <r>
      <rPr>
        <i/>
        <sz val="11"/>
        <color indexed="8"/>
        <rFont val="Arial"/>
        <family val="2"/>
      </rPr>
      <t>Proyectos productivos sostenibles.</t>
    </r>
  </si>
  <si>
    <r>
      <t xml:space="preserve">5. META OBJETIVO ESPECIFICO:  </t>
    </r>
    <r>
      <rPr>
        <i/>
        <sz val="11"/>
        <color indexed="8"/>
        <rFont val="Arial"/>
        <family val="2"/>
      </rPr>
      <t>Cinco (5) estrategias para la conservación y manejo  de la biodiversidad desarrolladas.</t>
    </r>
  </si>
  <si>
    <r>
      <t xml:space="preserve">5. OBJETIVO ESPECIFICO: </t>
    </r>
    <r>
      <rPr>
        <i/>
        <sz val="11"/>
        <color indexed="8"/>
        <rFont val="Arial"/>
        <family val="2"/>
      </rPr>
      <t xml:space="preserve"> Desarrollar estrategias  para la conservación y  manejo de la biodiversidad (flora, fauna, agua, suelo y aire).</t>
    </r>
  </si>
  <si>
    <t>Acciones de conservación de la biodiversidad</t>
  </si>
  <si>
    <r>
      <t xml:space="preserve">6. META OBJETIVO ESPECIFICO:  </t>
    </r>
    <r>
      <rPr>
        <i/>
        <sz val="11"/>
        <color indexed="8"/>
        <rFont val="Arial"/>
        <family val="2"/>
      </rPr>
      <t>Seis (6) Sistemas Municipales  de Áreas Protegidas consolidados y en ejecucion.</t>
    </r>
  </si>
  <si>
    <r>
      <t xml:space="preserve">6. OBJETIVO ESPECIFICO: </t>
    </r>
    <r>
      <rPr>
        <i/>
        <sz val="11"/>
        <color indexed="8"/>
        <rFont val="Arial"/>
        <family val="2"/>
      </rPr>
      <t xml:space="preserve"> Apoyar la consolidacion de los SIMAP.</t>
    </r>
  </si>
  <si>
    <t>5,  Implementar un sistema de información ambiental (recoge meta 10).</t>
  </si>
  <si>
    <r>
      <rPr>
        <b/>
        <i/>
        <sz val="11"/>
        <color indexed="8"/>
        <rFont val="Arial"/>
        <family val="2"/>
      </rPr>
      <t xml:space="preserve">GESTION: </t>
    </r>
    <r>
      <rPr>
        <i/>
        <sz val="11"/>
        <color indexed="8"/>
        <rFont val="Arial"/>
        <family val="2"/>
      </rPr>
      <t>Apoyo interinstitucional</t>
    </r>
  </si>
  <si>
    <r>
      <t xml:space="preserve">7. META OBJETIVO ESPECIFICO:  </t>
    </r>
    <r>
      <rPr>
        <i/>
        <sz val="11"/>
        <color indexed="8"/>
        <rFont val="Arial"/>
        <family val="2"/>
      </rPr>
      <t>Un (1) Sistema  Departamental de Áreas Protegidas apoyado.</t>
    </r>
  </si>
  <si>
    <r>
      <t xml:space="preserve">7. OBJETIVO ESPECIFICO: </t>
    </r>
    <r>
      <rPr>
        <i/>
        <sz val="11"/>
        <color indexed="8"/>
        <rFont val="Arial"/>
        <family val="2"/>
      </rPr>
      <t xml:space="preserve"> Apoyar la operación del Sistema  Departamental  de Áreas Protegidas.</t>
    </r>
  </si>
  <si>
    <t xml:space="preserve">Formulación y ejecución de los planes de manejo ambiental en predios de la Gobernación </t>
  </si>
  <si>
    <t>6,  Desarrollar 5 estrategias para la conservación  y manejo de la biodiversidad (flora, fauna,  agua, suelo y aire. (recoge meta  12).</t>
  </si>
  <si>
    <r>
      <t xml:space="preserve">GENERACION DE EMPLEO: </t>
    </r>
    <r>
      <rPr>
        <i/>
        <sz val="11"/>
        <color indexed="8"/>
        <rFont val="Arial"/>
        <family val="2"/>
      </rPr>
      <t xml:space="preserve">Número de empleos generados </t>
    </r>
  </si>
  <si>
    <r>
      <t xml:space="preserve">8. META OBJETIVO ESPECIFICO:  </t>
    </r>
    <r>
      <rPr>
        <i/>
        <sz val="11"/>
        <color indexed="8"/>
        <rFont val="Arial"/>
        <family val="2"/>
      </rPr>
      <t>Doce (12) Planes  EOT,  PBOT  y POT   revisados.</t>
    </r>
  </si>
  <si>
    <r>
      <t xml:space="preserve">8. OBJETIVO ESPECIFICO: </t>
    </r>
    <r>
      <rPr>
        <i/>
        <sz val="11"/>
        <color indexed="8"/>
        <rFont val="Arial"/>
        <family val="2"/>
      </rPr>
      <t xml:space="preserve"> Revisar los Planes EOT, PBOT y POT en los Municipios del Departamento.</t>
    </r>
  </si>
  <si>
    <t>7,  Apoyar la consolidación  y operación del Sistema  Departamental  de Äreas Protegidas SIDAP                                      (Recoge metas  14, 15 y 16)</t>
  </si>
  <si>
    <r>
      <rPr>
        <b/>
        <i/>
        <sz val="11"/>
        <color indexed="8"/>
        <rFont val="Arial"/>
        <family val="2"/>
      </rPr>
      <t xml:space="preserve">EFICIENCIA: </t>
    </r>
    <r>
      <rPr>
        <i/>
        <sz val="11"/>
        <color indexed="8"/>
        <rFont val="Arial"/>
        <family val="2"/>
      </rPr>
      <t>(Ejecución Presupuestal). Cumplimiento del Gasto Público.</t>
    </r>
  </si>
  <si>
    <r>
      <rPr>
        <b/>
        <i/>
        <sz val="11"/>
        <color indexed="8"/>
        <rFont val="Arial"/>
        <family val="2"/>
      </rPr>
      <t xml:space="preserve">9. META OBJETIVO ESPECIFICO: </t>
    </r>
    <r>
      <rPr>
        <i/>
        <sz val="11"/>
        <color indexed="8"/>
        <rFont val="Arial"/>
        <family val="2"/>
      </rPr>
      <t xml:space="preserve"> Veintiseis (26) ONGs, Fundaciones ambientalistas  y Grupos ecológicos apoyados.Doce (12) Planes  EOT,  PBOT  y POT   revisados.</t>
    </r>
  </si>
  <si>
    <r>
      <t xml:space="preserve">9. OBJETIVO ESPECIFICO: </t>
    </r>
    <r>
      <rPr>
        <i/>
        <sz val="11"/>
        <color indexed="8"/>
        <rFont val="Arial"/>
        <family val="2"/>
      </rPr>
      <t>Apoyar las ONG, Fundaciones ambientalistas y grupos ecológicos.</t>
    </r>
  </si>
  <si>
    <t xml:space="preserve"> 1.1.3.                                              1. POLITICA TERRITORIAL Y AMBIENTAL.                 1.1 PROGRAMA PATRIMONIO NATURAL                        1.1.3.  SUBPROGRAMA:  MODELOS PRODUCTIVOS SOSTENIBLES   </t>
  </si>
  <si>
    <t>8. Apoyo a sectores productivos  amigables  con el medio ambiente (Recoge  las metas 17,18 y 19)</t>
  </si>
  <si>
    <r>
      <t xml:space="preserve">IMPACTO: </t>
    </r>
    <r>
      <rPr>
        <i/>
        <sz val="11"/>
        <color indexed="8"/>
        <rFont val="Arial"/>
        <family val="2"/>
      </rPr>
      <t>proyectos de producción límpia operando.</t>
    </r>
  </si>
  <si>
    <t>IMPLEMENTACION  DE MODELOS PRODUCTIVOS  SOSTENIBLES EN EL DEPARTAMENTO DEL QUINDIO</t>
  </si>
  <si>
    <r>
      <rPr>
        <b/>
        <i/>
        <sz val="11"/>
        <color indexed="8"/>
        <rFont val="Arial"/>
        <family val="2"/>
      </rPr>
      <t xml:space="preserve">META OBJETIVO GENERAL:                         </t>
    </r>
    <r>
      <rPr>
        <i/>
        <sz val="11"/>
        <color indexed="8"/>
        <rFont val="Arial"/>
        <family val="2"/>
      </rPr>
      <t xml:space="preserve">Cuatro (4) modelos de producción  sostenible implementados                      </t>
    </r>
  </si>
  <si>
    <r>
      <t xml:space="preserve">OBJETIVO GENERAL: </t>
    </r>
    <r>
      <rPr>
        <i/>
        <sz val="11"/>
        <color indexed="8"/>
        <rFont val="Arial"/>
        <family val="2"/>
      </rPr>
      <t>Atender el suelo  mediante modelos  de producción sostenible</t>
    </r>
  </si>
  <si>
    <r>
      <t xml:space="preserve">1- META OBJETIVO ESPECIFICO: </t>
    </r>
    <r>
      <rPr>
        <i/>
        <sz val="11"/>
        <color indexed="8"/>
        <rFont val="Arial"/>
        <family val="2"/>
      </rPr>
      <t xml:space="preserve"> Un modelo de reconversión ganadera  desarrollado.</t>
    </r>
  </si>
  <si>
    <r>
      <t xml:space="preserve">1- OBJETIVO ESPECIFICO: </t>
    </r>
    <r>
      <rPr>
        <i/>
        <sz val="11"/>
        <color indexed="8"/>
        <rFont val="Arial"/>
        <family val="2"/>
      </rPr>
      <t>Desarrollar modelos de reconversión ganadera.</t>
    </r>
  </si>
  <si>
    <r>
      <t xml:space="preserve">GESTION: </t>
    </r>
    <r>
      <rPr>
        <i/>
        <sz val="11"/>
        <color indexed="8"/>
        <rFont val="Arial"/>
        <family val="2"/>
      </rPr>
      <t>Apoyo Interinstitucional.</t>
    </r>
  </si>
  <si>
    <r>
      <t xml:space="preserve">2- META OBJETIVO ESPECIFICO: </t>
    </r>
    <r>
      <rPr>
        <i/>
        <sz val="11"/>
        <color indexed="8"/>
        <rFont val="Arial"/>
        <family val="2"/>
      </rPr>
      <t xml:space="preserve"> Un modelo agroforestal implementado (BPA)</t>
    </r>
  </si>
  <si>
    <r>
      <t xml:space="preserve">2.- OBJETIVO ESPECIFICO: </t>
    </r>
    <r>
      <rPr>
        <i/>
        <sz val="11"/>
        <color indexed="8"/>
        <rFont val="Arial"/>
        <family val="2"/>
      </rPr>
      <t>Implementar modelos agroforestales  (BPA).</t>
    </r>
  </si>
  <si>
    <r>
      <rPr>
        <b/>
        <i/>
        <sz val="11"/>
        <color indexed="8"/>
        <rFont val="Arial"/>
        <family val="2"/>
      </rPr>
      <t xml:space="preserve">GENERACION DE EMPLEO: </t>
    </r>
    <r>
      <rPr>
        <i/>
        <sz val="11"/>
        <color indexed="8"/>
        <rFont val="Arial"/>
        <family val="2"/>
      </rPr>
      <t>Generación de poder Adquisitivo.</t>
    </r>
  </si>
  <si>
    <r>
      <rPr>
        <b/>
        <i/>
        <sz val="11"/>
        <color indexed="8"/>
        <rFont val="Arial"/>
        <family val="2"/>
      </rPr>
      <t xml:space="preserve">3- META OBJETIVO ESPECIFICO: </t>
    </r>
    <r>
      <rPr>
        <i/>
        <sz val="11"/>
        <color indexed="8"/>
        <rFont val="Arial"/>
        <family val="2"/>
      </rPr>
      <t xml:space="preserve"> Ochenta (80) kilómetros de barreras vivas controlados.</t>
    </r>
  </si>
  <si>
    <r>
      <t xml:space="preserve">3- OBJETIVO ESPECIFICO:    </t>
    </r>
    <r>
      <rPr>
        <i/>
        <sz val="11"/>
        <color indexed="8"/>
        <rFont val="Arial"/>
        <family val="2"/>
      </rPr>
      <t>Realizar control y seguimiento a las barreras vivas  implementadas.</t>
    </r>
  </si>
  <si>
    <t>Adquisición de material vegetal</t>
  </si>
  <si>
    <t>9. Actualización del Plan de Desarrollo  Forestal del Quindío y ejecución de su Plan de acción (Recoge la meta 20).</t>
  </si>
  <si>
    <r>
      <t xml:space="preserve">EFICIENCIA: </t>
    </r>
    <r>
      <rPr>
        <i/>
        <sz val="11"/>
        <color indexed="8"/>
        <rFont val="Arial"/>
        <family val="2"/>
      </rPr>
      <t>(Ejecución Presupuestal) Cumplimiento del Gasto Público.</t>
    </r>
  </si>
  <si>
    <r>
      <rPr>
        <b/>
        <i/>
        <sz val="11"/>
        <color indexed="8"/>
        <rFont val="Arial"/>
        <family val="2"/>
      </rPr>
      <t xml:space="preserve">4- META OBJETIVO ESPECIFICO: </t>
    </r>
    <r>
      <rPr>
        <i/>
        <sz val="11"/>
        <color indexed="8"/>
        <rFont val="Arial"/>
        <family val="2"/>
      </rPr>
      <t xml:space="preserve"> Diez (10) parcelas demostrativas  implementadas para la siembra de hortalizas.</t>
    </r>
  </si>
  <si>
    <r>
      <t xml:space="preserve">4- OBJETIVO ESPECIFICO:  </t>
    </r>
    <r>
      <rPr>
        <i/>
        <sz val="11"/>
        <color indexed="8"/>
        <rFont val="Arial"/>
        <family val="2"/>
      </rPr>
      <t xml:space="preserve"> Implementación de parcelas demostrativas con hortalizas para autoconsumo.</t>
    </r>
  </si>
  <si>
    <t>Apoyo a los procesos productivos  agricolas y forestales  amigables con el medio ambiente</t>
  </si>
  <si>
    <r>
      <rPr>
        <b/>
        <i/>
        <sz val="11"/>
        <color indexed="8"/>
        <rFont val="Arial"/>
        <family val="2"/>
      </rPr>
      <t xml:space="preserve">5- META OBJETIVO ESPECIFICO: </t>
    </r>
    <r>
      <rPr>
        <i/>
        <sz val="11"/>
        <color indexed="8"/>
        <rFont val="Arial"/>
        <family val="2"/>
      </rPr>
      <t xml:space="preserve"> Un (1) Plan de Desarrollo Forestal socializado</t>
    </r>
  </si>
  <si>
    <r>
      <t xml:space="preserve">5- OBJETIVO ESPECIFICO:  </t>
    </r>
    <r>
      <rPr>
        <i/>
        <sz val="11"/>
        <color indexed="8"/>
        <rFont val="Arial"/>
        <family val="2"/>
      </rPr>
      <t>Socialización de las políticas  del Plan de Desarrollo Forestal  del departamento.</t>
    </r>
  </si>
  <si>
    <t xml:space="preserve"> 2.3.1.                                              2. POLITICA SOCIAL                2.3.  PROGRAMA SEGURIDAD ALIMENTARIA Y NUTRICIONAL                        2.3.1.  SUBPROGRAMA: PRODUCCION Y SUMINISTRO DE ALIMENTOS SANOS E INOCUOS    </t>
  </si>
  <si>
    <t>58. Reactivar y fomentar  un programa de granjas  de soberanía alimentaria que  garantice  la disponibilidad de alimentos (recoge  las metas  246, 247 y 248)</t>
  </si>
  <si>
    <r>
      <t xml:space="preserve">IMPACTO: </t>
    </r>
    <r>
      <rPr>
        <i/>
        <sz val="11"/>
        <color indexed="8"/>
        <rFont val="Arial"/>
        <family val="2"/>
      </rPr>
      <t xml:space="preserve"> Ingresos de producción agropecuaria.</t>
    </r>
  </si>
  <si>
    <t>SUMINISTRO Y PRODUCCION DE ALIMENTOS SANOS E INOCUOS EN EL DEPARTAMENTO DEL QUINDIO</t>
  </si>
  <si>
    <r>
      <rPr>
        <b/>
        <i/>
        <sz val="11"/>
        <color indexed="8"/>
        <rFont val="Arial"/>
        <family val="2"/>
      </rPr>
      <t xml:space="preserve">META OBJETIVO GENERAL:                         </t>
    </r>
    <r>
      <rPr>
        <i/>
        <sz val="11"/>
        <color indexed="8"/>
        <rFont val="Arial"/>
        <family val="2"/>
      </rPr>
      <t xml:space="preserve">Un (1) convenio suscrito                      </t>
    </r>
  </si>
  <si>
    <r>
      <t xml:space="preserve">OBJETIVO GENERAL: </t>
    </r>
    <r>
      <rPr>
        <i/>
        <sz val="11"/>
        <color indexed="8"/>
        <rFont val="Arial"/>
        <family val="2"/>
      </rPr>
      <t>Suscripción de convenios  para apoyar el Programa de Seguridad Alimentaria.</t>
    </r>
  </si>
  <si>
    <r>
      <t xml:space="preserve">PRODUCTO: </t>
    </r>
    <r>
      <rPr>
        <i/>
        <sz val="11"/>
        <color indexed="8"/>
        <rFont val="Arial"/>
        <family val="2"/>
      </rPr>
      <t>Desarrollo de cadenas productivas.</t>
    </r>
  </si>
  <si>
    <r>
      <t xml:space="preserve">1- META OBJETIVO ESPECIFICO: </t>
    </r>
    <r>
      <rPr>
        <i/>
        <sz val="11"/>
        <color indexed="8"/>
        <rFont val="Arial"/>
        <family val="2"/>
      </rPr>
      <t xml:space="preserve"> Suscripción de un convenio.</t>
    </r>
  </si>
  <si>
    <r>
      <t xml:space="preserve">1- OBJETIVO ESPECIFICO: </t>
    </r>
    <r>
      <rPr>
        <i/>
        <sz val="11"/>
        <color indexed="8"/>
        <rFont val="Arial"/>
        <family val="2"/>
      </rPr>
      <t>Implementar acciones  para la articulación  interinstitucional.</t>
    </r>
  </si>
  <si>
    <t>Cofinanciación</t>
  </si>
  <si>
    <r>
      <t xml:space="preserve">GESTION: </t>
    </r>
    <r>
      <rPr>
        <i/>
        <sz val="11"/>
        <color indexed="8"/>
        <rFont val="Arial"/>
        <family val="2"/>
      </rPr>
      <t>Desarrollo de cadenas</t>
    </r>
  </si>
  <si>
    <r>
      <t xml:space="preserve">EFICIENCIA: </t>
    </r>
    <r>
      <rPr>
        <i/>
        <sz val="11"/>
        <color indexed="8"/>
        <rFont val="Arial"/>
        <family val="2"/>
      </rPr>
      <t>(Ejecución Presupuestal):  Cumplimiento del Gasto Público.</t>
    </r>
  </si>
  <si>
    <t>METAS de los OBJETIVOS                                                         General y Específicos</t>
  </si>
  <si>
    <t xml:space="preserve"> 3.1.1.                                              3. POLITICA ECONOMICA                 3.1 PROGRAMA: REACTIVACION PRODUCTIVA                       3.1.1.  SUBPROGRAMA:  POSICIONAMIENTO  NACIONAL E INTERNACIONAL   </t>
  </si>
  <si>
    <t>104                                     Consolidar una Agencia  de desarrollo local</t>
  </si>
  <si>
    <r>
      <t xml:space="preserve">IMPACTO: </t>
    </r>
    <r>
      <rPr>
        <i/>
        <sz val="11"/>
        <color indexed="8"/>
        <rFont val="Arial"/>
        <family val="2"/>
      </rPr>
      <t>Inversión requerida para mejorar la producción.</t>
    </r>
  </si>
  <si>
    <t>APOYO ESTRATEGICO  PARA EL POSICIONAMIENTO  NACIONAL E INTERNACIONAL PARA LOS BIENES Y SERVICIOS  PRODUCIDOS  EN EL DEPARTAMENTO DEL QUINDIO</t>
  </si>
  <si>
    <r>
      <rPr>
        <b/>
        <i/>
        <sz val="11"/>
        <color indexed="8"/>
        <rFont val="Arial"/>
        <family val="2"/>
      </rPr>
      <t xml:space="preserve">META OBJETIVO GENERAL:                       </t>
    </r>
    <r>
      <rPr>
        <i/>
        <sz val="11"/>
        <color indexed="8"/>
        <rFont val="Arial"/>
        <family val="2"/>
      </rPr>
      <t>Una estrategia de posicionamiento  Nacional  e Internacional fortalecida</t>
    </r>
  </si>
  <si>
    <r>
      <t xml:space="preserve">OBJETIVO GENERAL:                </t>
    </r>
    <r>
      <rPr>
        <i/>
        <sz val="11"/>
        <color indexed="8"/>
        <rFont val="Arial"/>
        <family val="2"/>
      </rPr>
      <t>Implementar las estrategias  establecidas  para el posicionamiento Nacional e Internacionalización  de los bienes y servicis  producidos en el Departamento del Quindío</t>
    </r>
    <r>
      <rPr>
        <b/>
        <i/>
        <sz val="11"/>
        <color indexed="8"/>
        <rFont val="Arial"/>
        <family val="2"/>
      </rPr>
      <t xml:space="preserve">               </t>
    </r>
  </si>
  <si>
    <r>
      <rPr>
        <b/>
        <i/>
        <sz val="11"/>
        <color indexed="8"/>
        <rFont val="Arial"/>
        <family val="2"/>
      </rPr>
      <t xml:space="preserve">PRODUCTO: </t>
    </r>
    <r>
      <rPr>
        <i/>
        <sz val="11"/>
        <color indexed="8"/>
        <rFont val="Arial"/>
        <family val="2"/>
      </rPr>
      <t>Empresas generadas.</t>
    </r>
  </si>
  <si>
    <r>
      <t xml:space="preserve">1- META OBJETIVO ESPECIFICO: </t>
    </r>
    <r>
      <rPr>
        <i/>
        <sz val="11"/>
        <color indexed="8"/>
        <rFont val="Arial"/>
        <family val="2"/>
      </rPr>
      <t xml:space="preserve">  Cinco alianzas  estrategicas conformadas</t>
    </r>
  </si>
  <si>
    <r>
      <t xml:space="preserve">1- OBJETIVO ESPECIFICO:                              </t>
    </r>
    <r>
      <rPr>
        <i/>
        <sz val="11"/>
        <color indexed="8"/>
        <rFont val="Arial"/>
        <family val="2"/>
      </rPr>
      <t>Articular los sectores  públicos y privados  para la conformación  de alianzas estratégicas.</t>
    </r>
    <r>
      <rPr>
        <b/>
        <i/>
        <sz val="11"/>
        <color indexed="8"/>
        <rFont val="Arial"/>
        <family val="2"/>
      </rPr>
      <t xml:space="preserve">                       </t>
    </r>
  </si>
  <si>
    <t>Conformación de 5 alianzas estrategicas</t>
  </si>
  <si>
    <r>
      <t xml:space="preserve">GESTION: </t>
    </r>
    <r>
      <rPr>
        <i/>
        <sz val="11"/>
        <color indexed="8"/>
        <rFont val="Arial"/>
        <family val="2"/>
      </rPr>
      <t>cartera agropecuaria por línea de crédito</t>
    </r>
  </si>
  <si>
    <t>105                      Apoyar y generar  una estrategia de  exportación   para el posicionamiento de nuestros productos  (bienes y servicios)  a nivel nacional e internacional  aprovec hando la zona franca  y el puerto seco (recoge  las metas 388,  389, 390, 391, 392, 393, 427 y 460).</t>
  </si>
  <si>
    <r>
      <t xml:space="preserve">GENERACION DE EMPLEO: </t>
    </r>
    <r>
      <rPr>
        <i/>
        <sz val="11"/>
        <color indexed="8"/>
        <rFont val="Arial"/>
        <family val="2"/>
      </rPr>
      <t>Generación de poder adquisitivo</t>
    </r>
  </si>
  <si>
    <r>
      <t xml:space="preserve">2- META OBJETIVO ESPECIFICO:   </t>
    </r>
    <r>
      <rPr>
        <i/>
        <sz val="11"/>
        <color indexed="8"/>
        <rFont val="Arial"/>
        <family val="2"/>
      </rPr>
      <t>Un estudio de mercado  nacional e internacional  analizado para el mejoramiento  en la calidad y cantidad de los productos del departamento</t>
    </r>
  </si>
  <si>
    <r>
      <t xml:space="preserve">2- OBJETIVO ESPECIFICO:                              </t>
    </r>
    <r>
      <rPr>
        <i/>
        <sz val="11"/>
        <color indexed="8"/>
        <rFont val="Arial"/>
        <family val="2"/>
      </rPr>
      <t>Incrementar  los volúmenes  de producción y mejorar  la calidad de los mismos.</t>
    </r>
    <r>
      <rPr>
        <b/>
        <i/>
        <sz val="11"/>
        <color indexed="8"/>
        <rFont val="Arial"/>
        <family val="2"/>
      </rPr>
      <t xml:space="preserve">             </t>
    </r>
  </si>
  <si>
    <r>
      <t xml:space="preserve">3- META OBJETIVO ESPECIFICO:  </t>
    </r>
    <r>
      <rPr>
        <i/>
        <sz val="11"/>
        <color indexed="8"/>
        <rFont val="Arial"/>
        <family val="2"/>
      </rPr>
      <t xml:space="preserve">  Diez campañas  de socialización  implementadas.</t>
    </r>
  </si>
  <si>
    <r>
      <t xml:space="preserve">3- OBJETIVO ESPECIFICO:                       </t>
    </r>
    <r>
      <rPr>
        <i/>
        <sz val="11"/>
        <color indexed="8"/>
        <rFont val="Arial"/>
        <family val="2"/>
      </rPr>
      <t>Incentivar el interés  del sector privado empresarial mediante  la socialización  de los programas  de gobierno para exportación.</t>
    </r>
  </si>
  <si>
    <r>
      <t xml:space="preserve">EFICIENCIA: </t>
    </r>
    <r>
      <rPr>
        <i/>
        <sz val="11"/>
        <color indexed="8"/>
        <rFont val="Arial"/>
        <family val="2"/>
      </rPr>
      <t>(Ejecución Presupuestal). Cumplimiento del Gasto Público.</t>
    </r>
  </si>
  <si>
    <r>
      <t xml:space="preserve">4- META OBJETIVO ESPECIFICO:      </t>
    </r>
    <r>
      <rPr>
        <i/>
        <sz val="11"/>
        <color indexed="8"/>
        <rFont val="Arial"/>
        <family val="2"/>
      </rPr>
      <t>Cinco talleres  diseñados e implementados  en normatividad y comercio exterior.</t>
    </r>
  </si>
  <si>
    <r>
      <t xml:space="preserve">4- OBJETIVO ESPECIFICO:                          </t>
    </r>
    <r>
      <rPr>
        <i/>
        <sz val="11"/>
        <color indexed="8"/>
        <rFont val="Arial"/>
        <family val="2"/>
      </rPr>
      <t>Incrementar  las herramientas  de fortalecimiento  empresarial  mediante el apoyo a los procesos de exportación.</t>
    </r>
  </si>
  <si>
    <t>Apoyo a procesos de comercialización</t>
  </si>
  <si>
    <r>
      <t xml:space="preserve">5- META OBJETIVO ESPECIFICO: </t>
    </r>
    <r>
      <rPr>
        <i/>
        <sz val="11"/>
        <color indexed="8"/>
        <rFont val="Arial"/>
        <family val="2"/>
      </rPr>
      <t xml:space="preserve"> Doce conversatorios  implementados en  cada uno de los municipios</t>
    </r>
    <r>
      <rPr>
        <b/>
        <i/>
        <sz val="11"/>
        <color indexed="8"/>
        <rFont val="Arial"/>
        <family val="2"/>
      </rPr>
      <t xml:space="preserve">                        </t>
    </r>
  </si>
  <si>
    <r>
      <t xml:space="preserve">5-  OBJETIVO  ESPECIFICO:                          </t>
    </r>
    <r>
      <rPr>
        <i/>
        <sz val="11"/>
        <color indexed="8"/>
        <rFont val="Arial"/>
        <family val="2"/>
      </rPr>
      <t>Conocer las barreras  de exportación  actuales mediante  la socialización  de estrategia  de exportación diseñada por el Departamento</t>
    </r>
  </si>
  <si>
    <t xml:space="preserve"> 3.1.3.                                              3. POLITICA ECONOMICA                 3.1 PROGRAMA: REACTIVACION PRODUCTIVA                       3.1.3.  SUBPROGRAMA:  POLITICA INTEGRAL  MIGRATORIA DEPARTAMENTAL   </t>
  </si>
  <si>
    <t>108. Formular e Impementar  la política pública  de migrantes y ejecutar su Plan de acción (Recoge las metas 118, 123, 401, 402, 403)</t>
  </si>
  <si>
    <t>APLICACIÓN DE MECANISMOS  PARA LA PROTECCION  DE LA POBLACION MIGRANTE Y EXTRANJERA Y SUS FAMILIARES  EN EL DEPARTAMENTO DEL QUINDIO</t>
  </si>
  <si>
    <r>
      <rPr>
        <b/>
        <i/>
        <sz val="11"/>
        <color indexed="8"/>
        <rFont val="Arial"/>
        <family val="2"/>
      </rPr>
      <t xml:space="preserve">META OBJETIVO GENERAL:              </t>
    </r>
    <r>
      <rPr>
        <i/>
        <sz val="11"/>
        <color indexed="8"/>
        <rFont val="Arial"/>
        <family val="2"/>
      </rPr>
      <t>Diez instituciones articuladas y fortalecidas  ejecutando y evaluando  las diferentes actividades  del plan de accion  de la política integral migratoria.</t>
    </r>
    <r>
      <rPr>
        <b/>
        <i/>
        <sz val="11"/>
        <color indexed="8"/>
        <rFont val="Arial"/>
        <family val="2"/>
      </rPr>
      <t xml:space="preserve"> </t>
    </r>
    <r>
      <rPr>
        <i/>
        <sz val="11"/>
        <color indexed="8"/>
        <rFont val="Arial"/>
        <family val="2"/>
      </rPr>
      <t/>
    </r>
  </si>
  <si>
    <r>
      <t xml:space="preserve">OBJETIVO GENERAL:                                   </t>
    </r>
    <r>
      <rPr>
        <i/>
        <sz val="11"/>
        <color indexed="8"/>
        <rFont val="Arial"/>
        <family val="2"/>
      </rPr>
      <t xml:space="preserve"> Fortalecimiento institucional  mediante la articulación  de estrategias para  la ejecución y   evaluación de  un plan de acción  de la política  integral migratoria               </t>
    </r>
  </si>
  <si>
    <r>
      <t xml:space="preserve">1- META OBJETIVO ESPECIFICO: </t>
    </r>
    <r>
      <rPr>
        <i/>
        <sz val="11"/>
        <color indexed="8"/>
        <rFont val="Arial"/>
        <family val="2"/>
      </rPr>
      <t xml:space="preserve"> Dos programas fortalecidos  mediante el apoyo y acompañamiento,  un programa de retorno positivo de migrantes  y un programa  de prevención,  creación y fortalecimiento productivo para  potenciales migrantes , retornados  y sus familias.</t>
    </r>
  </si>
  <si>
    <r>
      <t xml:space="preserve">1- OBJETIVO ESPECIFICO: </t>
    </r>
    <r>
      <rPr>
        <i/>
        <sz val="11"/>
        <color indexed="8"/>
        <rFont val="Arial"/>
        <family val="2"/>
      </rPr>
      <t>Mejorar programas de prevención , creación y fortalecimiento  productivo para  potenciales migrantes , retornados  y sus familias.</t>
    </r>
    <r>
      <rPr>
        <b/>
        <i/>
        <sz val="11"/>
        <color indexed="8"/>
        <rFont val="Arial"/>
        <family val="2"/>
      </rPr>
      <t xml:space="preserve">                           </t>
    </r>
  </si>
  <si>
    <r>
      <t xml:space="preserve">2- META OBJETIVO ESPECIFICO:  </t>
    </r>
    <r>
      <rPr>
        <i/>
        <sz val="11"/>
        <color indexed="8"/>
        <rFont val="Arial"/>
        <family val="2"/>
      </rPr>
      <t xml:space="preserve">Un programa de  emprendimiento y empresarismo fortalecido con estrategias de gestión  para la población  involucrada en la política  integral migratoria. </t>
    </r>
  </si>
  <si>
    <r>
      <t xml:space="preserve">2- OBJETIVO ESPECIFICO:   </t>
    </r>
    <r>
      <rPr>
        <i/>
        <sz val="11"/>
        <color indexed="8"/>
        <rFont val="Arial"/>
        <family val="2"/>
      </rPr>
      <t>Fortalecimiento  de programas de  emprendimiento y empresarismo  mediante la inclusión  de estrategias de  gestión  para la población  involucrada  en la política  integral migratoria.</t>
    </r>
    <r>
      <rPr>
        <b/>
        <i/>
        <sz val="11"/>
        <color indexed="8"/>
        <rFont val="Arial"/>
        <family val="2"/>
      </rPr>
      <t xml:space="preserve">             </t>
    </r>
  </si>
  <si>
    <t>Apoyo técnico y profesional</t>
  </si>
  <si>
    <r>
      <t xml:space="preserve">3- META OBJETIVO ESPECIFICO:   </t>
    </r>
    <r>
      <rPr>
        <i/>
        <sz val="11"/>
        <color indexed="8"/>
        <rFont val="Arial"/>
        <family val="2"/>
      </rPr>
      <t>Dos convenios  interinstitucionales suscritos con el fin  de incentivar la inversión  por captación de remesas en el Departamento del Quindío.</t>
    </r>
  </si>
  <si>
    <r>
      <t xml:space="preserve">3- OBJETIVO ESPECIFICO:  </t>
    </r>
    <r>
      <rPr>
        <i/>
        <sz val="11"/>
        <color indexed="8"/>
        <rFont val="Arial"/>
        <family val="2"/>
      </rPr>
      <t>Incentivar a la población  objetivo a invertir e incrementar su pastrimonio  familiar por medio de la  captación  de remesas.</t>
    </r>
  </si>
  <si>
    <t xml:space="preserve">Convenios </t>
  </si>
  <si>
    <r>
      <t xml:space="preserve">4-  META OBJETIVO ESPECIFICO:  </t>
    </r>
    <r>
      <rPr>
        <i/>
        <sz val="11"/>
        <color indexed="8"/>
        <rFont val="Arial"/>
        <family val="2"/>
      </rPr>
      <t>Número de ac tividades  realizadas para la  articulación  de la población  objetivo con las entidades  financieras  para el otorgamiento de créditos especiales.</t>
    </r>
  </si>
  <si>
    <r>
      <t xml:space="preserve">4- OBJETIVO ESPECIFICO: </t>
    </r>
    <r>
      <rPr>
        <i/>
        <sz val="11"/>
        <color indexed="8"/>
        <rFont val="Arial"/>
        <family val="2"/>
      </rPr>
      <t>Gestionar ante las diferentes entidades financieras  créditos  especiales  para la población objeto.</t>
    </r>
  </si>
  <si>
    <r>
      <rPr>
        <b/>
        <i/>
        <sz val="11"/>
        <color indexed="8"/>
        <rFont val="Arial"/>
        <family val="2"/>
      </rPr>
      <t xml:space="preserve">5-  META OBJETIVO ESPECIFICA: </t>
    </r>
    <r>
      <rPr>
        <i/>
        <sz val="11"/>
        <color indexed="8"/>
        <rFont val="Arial"/>
        <family val="2"/>
      </rPr>
      <t>Dos empresas asociativas creadas y/o fortalecidas mediante la dinamización de redes</t>
    </r>
    <r>
      <rPr>
        <b/>
        <i/>
        <sz val="11"/>
        <color indexed="8"/>
        <rFont val="Arial"/>
        <family val="2"/>
      </rPr>
      <t>.</t>
    </r>
  </si>
  <si>
    <r>
      <t xml:space="preserve">5- OBJETIVO ESPECIFICO:  </t>
    </r>
    <r>
      <rPr>
        <i/>
        <sz val="11"/>
        <color indexed="8"/>
        <rFont val="Arial"/>
        <family val="2"/>
      </rPr>
      <t>Fomentar la creación y  el fortalecimiento de empresas  asociativas vinculadas con población  migrante.</t>
    </r>
  </si>
  <si>
    <t xml:space="preserve"> 3.2.1.                                              3. POLITICA ECONOMICA                 3.2 PROGRAMA COMPETITIVIDAD Y SOSTENIBILIDAD                       3.2.1.  SUBPROGRAMA:  PLAN REGIONAL DE COMPETITIVIDAD   </t>
  </si>
  <si>
    <t>109. Formular un Plan Regional de Competitividad y ejecutar su Plan de Acción. (recoge las metas 404, 405, 484, 485)</t>
  </si>
  <si>
    <t>APOYO A LA FORMALIZACION  EMPRESARIAL Y LA INTERNACIONALIZACION  DE LA ECONOMIA EN EL DEPARTAMENTO DEL QUINDIO</t>
  </si>
  <si>
    <r>
      <rPr>
        <b/>
        <i/>
        <sz val="11"/>
        <color indexed="8"/>
        <rFont val="Arial"/>
        <family val="2"/>
      </rPr>
      <t xml:space="preserve">META OBJETIVO GENERAL:    </t>
    </r>
    <r>
      <rPr>
        <i/>
        <sz val="11"/>
        <color indexed="8"/>
        <rFont val="Arial"/>
        <family val="2"/>
      </rPr>
      <t>Ejecutar tres (3) acciones en articulación con actores del desarrollo ,  agregación de valor en productos  y servicios y generación  de cultura de emprendimiento y empresarismo.</t>
    </r>
    <r>
      <rPr>
        <b/>
        <i/>
        <sz val="11"/>
        <color indexed="8"/>
        <rFont val="Arial"/>
        <family val="2"/>
      </rPr>
      <t xml:space="preserve">  </t>
    </r>
    <r>
      <rPr>
        <i/>
        <sz val="11"/>
        <color indexed="8"/>
        <rFont val="Arial"/>
        <family val="2"/>
      </rPr>
      <t/>
    </r>
  </si>
  <si>
    <r>
      <t xml:space="preserve">OBJETIVO GENERAL:                  </t>
    </r>
    <r>
      <rPr>
        <i/>
        <sz val="11"/>
        <color indexed="8"/>
        <rFont val="Arial"/>
        <family val="2"/>
      </rPr>
      <t>Ejecutar acciones encaminadas a la implementación  del plan Regional de Competitividad del Quindío.</t>
    </r>
  </si>
  <si>
    <r>
      <t xml:space="preserve">1- META OBJETIVO ESPECIFICO: </t>
    </r>
    <r>
      <rPr>
        <i/>
        <sz val="11"/>
        <color indexed="8"/>
        <rFont val="Arial"/>
        <family val="2"/>
      </rPr>
      <t xml:space="preserve"> Acompañar activamente la red de emprendimiento y reactivarel Consejo Regional  MIPYME.</t>
    </r>
  </si>
  <si>
    <r>
      <t xml:space="preserve">1- OBJETIVO ESPECIFICO:                           </t>
    </r>
    <r>
      <rPr>
        <i/>
        <sz val="11"/>
        <color indexed="8"/>
        <rFont val="Arial"/>
        <family val="2"/>
      </rPr>
      <t>Fomentar la articulación  de actores que influyen  en el desarrollo económico de la región.</t>
    </r>
  </si>
  <si>
    <t>Posicionamiento de productos</t>
  </si>
  <si>
    <t>110, Formular e implementar  un Plan de Desarrollo Artesanal  para el Departamento y Ejecutar su Plan de Acción. (Recoge las metas  406, 407, 408)</t>
  </si>
  <si>
    <r>
      <t xml:space="preserve">2- META OBJETIVO ESPECIFICO:  </t>
    </r>
    <r>
      <rPr>
        <i/>
        <sz val="11"/>
        <color indexed="8"/>
        <rFont val="Arial"/>
        <family val="2"/>
      </rPr>
      <t>Formular el Plan de Desarrollo Artesanal  y acompañar a los empresarios  de la Región para lograr su posicionamiento de sus productos y servicios en los mercados.</t>
    </r>
  </si>
  <si>
    <r>
      <t xml:space="preserve">2- OBJETIVO ESPECIFICO:                    </t>
    </r>
    <r>
      <rPr>
        <i/>
        <sz val="11"/>
        <color indexed="8"/>
        <rFont val="Arial"/>
        <family val="2"/>
      </rPr>
      <t>Incrementar el valor agregado de los productos del Departamento  del Quindío para mejorar su posicionamiento  en el mercado.</t>
    </r>
  </si>
  <si>
    <t>Visitas de Inversión y seguimiento de créditos</t>
  </si>
  <si>
    <r>
      <t xml:space="preserve">3- META OBJETIVO ESPECIFICO:  </t>
    </r>
    <r>
      <rPr>
        <i/>
        <sz val="11"/>
        <color indexed="8"/>
        <rFont val="Arial"/>
        <family val="2"/>
      </rPr>
      <t>Acompañar y orientar  a los empresarios  en el acceso  a programas de cofinanciación , asociatividad y mejoramiento de unidades productivas.</t>
    </r>
  </si>
  <si>
    <r>
      <t xml:space="preserve">3- OBJETIVO ESPECIFICO:  </t>
    </r>
    <r>
      <rPr>
        <i/>
        <sz val="11"/>
        <color indexed="8"/>
        <rFont val="Arial"/>
        <family val="2"/>
      </rPr>
      <t>Promover la cultura del emprendimiento  y empresarismo en el Departamento del Quindío con el fin de aumentar  el Ingreso Per-Capita.</t>
    </r>
  </si>
  <si>
    <t xml:space="preserve">Servicios Profesionales  y técnicos                                                  Convenios                                                         </t>
  </si>
  <si>
    <t xml:space="preserve"> 3.2.2.                                              3. POLITICA ECONOMICA                 3.2 PROGRAMA COMPETITIVIDAD Y SOSTENIBILIDAD                       3.2.2.  SUBPROGRAMA:  SISTEMAS PRODUCTIVOS PROMISORIOS  FORESTAL Y MINERO   </t>
  </si>
  <si>
    <t>111. Impulsar la siembra de cultivos  promisorios y desarrollo  de especies pecuarias  para el fortalecimiento  socioeconomico del campo. (recoge las metas  409,410)</t>
  </si>
  <si>
    <r>
      <t xml:space="preserve">IMPACTO: </t>
    </r>
    <r>
      <rPr>
        <i/>
        <sz val="11"/>
        <color indexed="8"/>
        <rFont val="Arial"/>
        <family val="2"/>
      </rPr>
      <t>Ingresos de Producción agropecuaria.</t>
    </r>
  </si>
  <si>
    <t>MEJORAMIENTO DE LA PRODUCCION AGROPECUARIA, FORESTAL Y MINERA  EN LOS ENCADENAMIENTOS PRODUCTIVOS PROMISORIOS EN EL DEPARTAMENTO DEL QUINDIO</t>
  </si>
  <si>
    <r>
      <rPr>
        <b/>
        <i/>
        <sz val="11"/>
        <color indexed="8"/>
        <rFont val="Arial"/>
        <family val="2"/>
      </rPr>
      <t xml:space="preserve">META OBJETIVO GENERAL:      </t>
    </r>
    <r>
      <rPr>
        <i/>
        <sz val="11"/>
        <color indexed="8"/>
        <rFont val="Arial"/>
        <family val="2"/>
      </rPr>
      <t>Cinco (5) sistemas productivos  promisorios  implementados  en la vigencia 2011</t>
    </r>
    <r>
      <rPr>
        <b/>
        <i/>
        <sz val="11"/>
        <color indexed="8"/>
        <rFont val="Arial"/>
        <family val="2"/>
      </rPr>
      <t xml:space="preserve">         </t>
    </r>
    <r>
      <rPr>
        <i/>
        <sz val="11"/>
        <color indexed="8"/>
        <rFont val="Arial"/>
        <family val="2"/>
      </rPr>
      <t xml:space="preserve">                </t>
    </r>
  </si>
  <si>
    <r>
      <t xml:space="preserve">OBJETIVO GENERAL:  </t>
    </r>
    <r>
      <rPr>
        <i/>
        <sz val="11"/>
        <color indexed="8"/>
        <rFont val="Arial"/>
        <family val="2"/>
      </rPr>
      <t>Apoyar el sector agropecuario mediante la implementación  de sistemas productivos promisorios  para aumentar la competitividad  en el Departamento del Quindío.</t>
    </r>
  </si>
  <si>
    <r>
      <t xml:space="preserve">PRODUCTO: </t>
    </r>
    <r>
      <rPr>
        <i/>
        <sz val="11"/>
        <color indexed="8"/>
        <rFont val="Arial"/>
        <family val="2"/>
      </rPr>
      <t>Áreas recuperadas  con productos incluídos  en las cadenas productivas.</t>
    </r>
  </si>
  <si>
    <r>
      <t xml:space="preserve">GESTION:  </t>
    </r>
    <r>
      <rPr>
        <i/>
        <sz val="11"/>
        <color indexed="8"/>
        <rFont val="Arial"/>
        <family val="2"/>
      </rPr>
      <t>Desarrollo de cadenas</t>
    </r>
  </si>
  <si>
    <r>
      <t xml:space="preserve">1- META OBJETIVO ESPECIFICO: </t>
    </r>
    <r>
      <rPr>
        <i/>
        <sz val="11"/>
        <color indexed="8"/>
        <rFont val="Arial"/>
        <family val="2"/>
      </rPr>
      <t xml:space="preserve"> Seis (6) cultivos  promisorios  apoyados e impulsados </t>
    </r>
  </si>
  <si>
    <r>
      <t xml:space="preserve">1- OBJETIVO ESPECIFICO:  </t>
    </r>
    <r>
      <rPr>
        <i/>
        <sz val="11"/>
        <color indexed="8"/>
        <rFont val="Arial"/>
        <family val="2"/>
      </rPr>
      <t>Apoyar el sector agropecuario mediante la implementación  de sistemas productivos promisorios  para aumentar la competitividad  en el Departamento del Quindío.</t>
    </r>
  </si>
  <si>
    <t xml:space="preserve">Apoyo a los encadenamientos productivos </t>
  </si>
  <si>
    <t>112, Fomentar  la exploracion de alternativas  de aprovechamiento y  beneficio de la mineria  (material de arrastre , canteras,  arcilla, metales preciosos).  (recoge la meta 411).</t>
  </si>
  <si>
    <r>
      <rPr>
        <b/>
        <i/>
        <sz val="11"/>
        <color indexed="8"/>
        <rFont val="Arial"/>
        <family val="2"/>
      </rPr>
      <t xml:space="preserve">GENERACION DE EMPLEO: </t>
    </r>
    <r>
      <rPr>
        <i/>
        <sz val="11"/>
        <color indexed="8"/>
        <rFont val="Arial"/>
        <family val="2"/>
      </rPr>
      <t>Generación de poder adquisitivo.</t>
    </r>
  </si>
  <si>
    <r>
      <t xml:space="preserve">2- META OBJETIVO ESPECIFICO:  </t>
    </r>
    <r>
      <rPr>
        <i/>
        <sz val="11"/>
        <color indexed="8"/>
        <rFont val="Arial"/>
        <family val="2"/>
      </rPr>
      <t>Cinco (5) especies pecuarias desarrolladas</t>
    </r>
  </si>
  <si>
    <r>
      <t xml:space="preserve">2- OBJETIVO ESPECIFICO:  </t>
    </r>
    <r>
      <rPr>
        <i/>
        <sz val="11"/>
        <color indexed="8"/>
        <rFont val="Arial"/>
        <family val="2"/>
      </rPr>
      <t>Apoyar el sector pecuario mediante el desarrollo de especies pecuarias  para el fortalecimiento  socioeconómico del campo del Departamento del Quindío.</t>
    </r>
  </si>
  <si>
    <t>a) Alternativas de aprovechamiento y beneficio de la minería.                                   b) Logística operativa</t>
  </si>
  <si>
    <r>
      <t xml:space="preserve">EFICIENCIA: </t>
    </r>
    <r>
      <rPr>
        <i/>
        <sz val="11"/>
        <color indexed="8"/>
        <rFont val="Arial"/>
        <family val="2"/>
      </rPr>
      <t>(Ejecución Presupuestal): Cumplimiento del Gasto Público.</t>
    </r>
  </si>
  <si>
    <r>
      <t xml:space="preserve">3- META OBJETIVO ESPECIFICO:  </t>
    </r>
    <r>
      <rPr>
        <i/>
        <sz val="11"/>
        <color indexed="8"/>
        <rFont val="Arial"/>
        <family val="2"/>
      </rPr>
      <t>Suscripción de diez (10) convenios.</t>
    </r>
  </si>
  <si>
    <r>
      <t xml:space="preserve">3- OBJETIVO ESPECIFICO:  </t>
    </r>
    <r>
      <rPr>
        <i/>
        <sz val="11"/>
        <color indexed="8"/>
        <rFont val="Arial"/>
        <family val="2"/>
      </rPr>
      <t>Apoyar el sector agropecuario a través de la suscripción  de convenios del nivel  municipal,  departamental y nacional  para el fortalecimiento  socioeconómico del campo del departamento del Quindío.</t>
    </r>
  </si>
  <si>
    <t xml:space="preserve">Apoyo a las convocatorias del orden municipal , Departamental  y Nacional </t>
  </si>
  <si>
    <t xml:space="preserve"> 3.2.3.                                             3. POLITICA ECONOMICA                3.2. PROGRAMA COMPETITIVIDAD Y SOSTENIBILIDAD                        3.2.3  SUBPROGRAMA:  CADENAS PRODUCTIVAS AGROPECUARIAS  </t>
  </si>
  <si>
    <t>113. Consolidar cinco (5) cadenas productivas agropecuarias  (café especial,  caña panelera, plantas medicinales, aromáticas y condimentarias, lácteos y cárnicos (recoge las metas  412, 413, 414, 415)</t>
  </si>
  <si>
    <r>
      <t xml:space="preserve">IMPACTO: </t>
    </r>
    <r>
      <rPr>
        <i/>
        <sz val="11"/>
        <color indexed="8"/>
        <rFont val="Arial"/>
        <family val="2"/>
      </rPr>
      <t>Ingresos de producción agropecuaria.</t>
    </r>
  </si>
  <si>
    <t>ASISTENCIA LA CONSOLIDACION DE LAS CADENAS PRODUCTIVAS AGROPECUARIAS EN EL  DEPARTAMENTO DEL QUINDIO</t>
  </si>
  <si>
    <r>
      <rPr>
        <b/>
        <i/>
        <sz val="11"/>
        <color indexed="8"/>
        <rFont val="Arial"/>
        <family val="2"/>
      </rPr>
      <t xml:space="preserve">META OBJETIVO GENERAL:     </t>
    </r>
    <r>
      <rPr>
        <i/>
        <sz val="11"/>
        <color indexed="8"/>
        <rFont val="Arial"/>
        <family val="2"/>
      </rPr>
      <t xml:space="preserve"> Una (1) Cadena de cafés especiales consolidada               </t>
    </r>
  </si>
  <si>
    <r>
      <t xml:space="preserve">OBJETIVO GENERAL:  </t>
    </r>
    <r>
      <rPr>
        <i/>
        <sz val="11"/>
        <color indexed="8"/>
        <rFont val="Arial"/>
        <family val="2"/>
      </rPr>
      <t>Consolidacion de las cadenas productivas agropecuarias.</t>
    </r>
  </si>
  <si>
    <r>
      <t xml:space="preserve">1- META OBJETIVO ESPECIFICO: </t>
    </r>
    <r>
      <rPr>
        <i/>
        <sz val="11"/>
        <color indexed="8"/>
        <rFont val="Arial"/>
        <family val="2"/>
      </rPr>
      <t xml:space="preserve"> Seis (6)  asociaciones asesoradas</t>
    </r>
  </si>
  <si>
    <r>
      <t xml:space="preserve">1- OBJETIVO ESPECIFICO:  </t>
    </r>
    <r>
      <rPr>
        <i/>
        <sz val="11"/>
        <color indexed="8"/>
        <rFont val="Arial"/>
        <family val="2"/>
      </rPr>
      <t>Asesoría  profesional  para procesos asociativos</t>
    </r>
  </si>
  <si>
    <t>a) Apoyo a la consolidación de las cadenas productivas                                                                                         b) Alquiler vehículo.                                                                                        C)Convenios.                                                                d) Logística operativa.               e) Apoyo  a la agenda departamental de ciencia y tecnología e innovación</t>
  </si>
  <si>
    <t>114.  Suscribir dos (2) convenios  y/o alianzas de cooperración  interinstitucionales,  gubernamentales e internacionales para la asistencia técnica  agrícola (mejoramiento genético  y repoblamiento) (recoge la meta  416).</t>
  </si>
  <si>
    <r>
      <t xml:space="preserve">GENERACION DE EMPLEO: </t>
    </r>
    <r>
      <rPr>
        <i/>
        <sz val="11"/>
        <color indexed="8"/>
        <rFont val="Arial"/>
        <family val="2"/>
      </rPr>
      <t>Generación de poder adquisitivo.</t>
    </r>
  </si>
  <si>
    <r>
      <t xml:space="preserve">2- META OBJETIVO ESPECIFICO:  </t>
    </r>
    <r>
      <rPr>
        <i/>
        <sz val="11"/>
        <color indexed="8"/>
        <rFont val="Arial"/>
        <family val="2"/>
      </rPr>
      <t xml:space="preserve">Doce (12) eventos  realizados en cada uno de los municipios </t>
    </r>
  </si>
  <si>
    <r>
      <t xml:space="preserve">2- OBJETIVO ESPECIFICO:  </t>
    </r>
    <r>
      <rPr>
        <i/>
        <sz val="11"/>
        <color indexed="8"/>
        <rFont val="Arial"/>
        <family val="2"/>
      </rPr>
      <t>Celebración del Día del Campesino</t>
    </r>
  </si>
  <si>
    <t>Celebración día del Campesino</t>
  </si>
  <si>
    <r>
      <t xml:space="preserve">EFICIENCIA: </t>
    </r>
    <r>
      <rPr>
        <i/>
        <sz val="11"/>
        <color indexed="8"/>
        <rFont val="Arial"/>
        <family val="2"/>
      </rPr>
      <t>Cumplimiento del Gasto Público.</t>
    </r>
  </si>
  <si>
    <t xml:space="preserve"> 3.2.5.                                             3. POLITICA ECONOMICA.                3.2. PROGRAMA  COMPETITIVIDAD Y SOSTENIBILIDAD                       3.2.5.  SUBPROGRAMA:  AGROINDUSTRIA FACTOR DE DESARROLLO  </t>
  </si>
  <si>
    <t>127. Consolidar nueve (9) productos agropecuarios con valor agregado (recoge la meta 447)</t>
  </si>
  <si>
    <r>
      <t xml:space="preserve">IMPACTO: </t>
    </r>
    <r>
      <rPr>
        <i/>
        <sz val="11"/>
        <color indexed="8"/>
        <rFont val="Arial"/>
        <family val="2"/>
      </rPr>
      <t>Toneladas de productos  con incentivos a la comercialización.</t>
    </r>
  </si>
  <si>
    <t>MEJORAMIENTO DEL SECTOR AGROINDUSTRIAL EN EL DEPARTAMENTO DEL QUINDIO</t>
  </si>
  <si>
    <r>
      <rPr>
        <b/>
        <i/>
        <sz val="11"/>
        <color indexed="8"/>
        <rFont val="Arial"/>
        <family val="2"/>
      </rPr>
      <t xml:space="preserve">META OBJETIVO GENERAL:   </t>
    </r>
    <r>
      <rPr>
        <i/>
        <sz val="11"/>
        <color indexed="8"/>
        <rFont val="Arial"/>
        <family val="2"/>
      </rPr>
      <t xml:space="preserve"> Nueve (9) productos agropecuarios con valor agregado.               </t>
    </r>
    <r>
      <rPr>
        <b/>
        <i/>
        <sz val="11"/>
        <color indexed="8"/>
        <rFont val="Arial"/>
        <family val="2"/>
      </rPr>
      <t xml:space="preserve">      </t>
    </r>
    <r>
      <rPr>
        <i/>
        <sz val="11"/>
        <color indexed="8"/>
        <rFont val="Arial"/>
        <family val="2"/>
      </rPr>
      <t xml:space="preserve">               </t>
    </r>
  </si>
  <si>
    <r>
      <t xml:space="preserve">                 </t>
    </r>
    <r>
      <rPr>
        <b/>
        <i/>
        <sz val="11"/>
        <color indexed="8"/>
        <rFont val="Arial"/>
        <family val="2"/>
      </rPr>
      <t>OBJETIVO GENERAL:</t>
    </r>
    <r>
      <rPr>
        <i/>
        <sz val="11"/>
        <color indexed="8"/>
        <rFont val="Arial"/>
        <family val="2"/>
      </rPr>
      <t xml:space="preserve">                                           Fortalecimiento  del sector agroindustrial  mediante la transformación  de productos para darle  valor agregado a la producción en el Departamento del Quindío                                    </t>
    </r>
  </si>
  <si>
    <r>
      <t xml:space="preserve">1. META OBJETIVO ESPECIFICO:  </t>
    </r>
    <r>
      <rPr>
        <i/>
        <sz val="11"/>
        <color indexed="8"/>
        <rFont val="Arial"/>
        <family val="2"/>
      </rPr>
      <t>Seis (6) agroindustrias  con conocimiento  de tecnologias de innovación.</t>
    </r>
  </si>
  <si>
    <r>
      <t xml:space="preserve">1, OBJETIVO ESPECIFICO: </t>
    </r>
    <r>
      <rPr>
        <i/>
        <sz val="11"/>
        <color indexed="8"/>
        <rFont val="Arial"/>
        <family val="2"/>
      </rPr>
      <t>Mejoramiento de productos agroinustriales  mediante la aplicación  de tecnologias de innovación..</t>
    </r>
  </si>
  <si>
    <t xml:space="preserve">Fomento de productos agoindustriales  y de bienes y servicios                                                                                             Alquiler de vehiculo                                      </t>
  </si>
  <si>
    <r>
      <t xml:space="preserve">PRODUCTO: </t>
    </r>
    <r>
      <rPr>
        <i/>
        <sz val="11"/>
        <color indexed="8"/>
        <rFont val="Arial"/>
        <family val="2"/>
      </rPr>
      <t>Producción agropecuaria comercializada</t>
    </r>
  </si>
  <si>
    <r>
      <t xml:space="preserve">2. META OBJETIVO ESPECIFICO:  </t>
    </r>
    <r>
      <rPr>
        <i/>
        <sz val="11"/>
        <color indexed="8"/>
        <rFont val="Arial"/>
        <family val="2"/>
      </rPr>
      <t xml:space="preserve"> Nueve (9) productos agropecuarios posicionados en el mercado</t>
    </r>
  </si>
  <si>
    <r>
      <t xml:space="preserve">2. OBJETIVO ESPECIFICO: </t>
    </r>
    <r>
      <rPr>
        <i/>
        <sz val="11"/>
        <color indexed="8"/>
        <rFont val="Arial"/>
        <family val="2"/>
      </rPr>
      <t xml:space="preserve"> Consolidar productos agropecuarios con valor agregado a través del posicionamiento de la producción  en los mercados del Departamento del Quindío.</t>
    </r>
  </si>
  <si>
    <t>Consolidar nueve (9) productos  agropecuarios con valor agregado                             Logística operativa</t>
  </si>
  <si>
    <r>
      <t xml:space="preserve">GESTION:  </t>
    </r>
    <r>
      <rPr>
        <i/>
        <sz val="11"/>
        <color indexed="8"/>
        <rFont val="Arial"/>
        <family val="2"/>
      </rPr>
      <t>Microempresarios beneficiados</t>
    </r>
  </si>
  <si>
    <r>
      <t xml:space="preserve">3. META OBJETIVO ESPECIFICO:   </t>
    </r>
    <r>
      <rPr>
        <i/>
        <sz val="11"/>
        <color indexed="8"/>
        <rFont val="Arial"/>
        <family val="2"/>
      </rPr>
      <t>Una (1) incubadora de empresas apoyada</t>
    </r>
  </si>
  <si>
    <r>
      <t xml:space="preserve">3. OBJETIVO ESPECIFICO: </t>
    </r>
    <r>
      <rPr>
        <i/>
        <sz val="11"/>
        <color indexed="8"/>
        <rFont val="Arial"/>
        <family val="2"/>
      </rPr>
      <t xml:space="preserve"> Apoyar la incubadora de empresas mediante la suscripción  de convenios de apoyo en el Departamento del Quindío.</t>
    </r>
  </si>
  <si>
    <t>Convenios</t>
  </si>
  <si>
    <t xml:space="preserve">128. Equipar y poner en marcha un centro de desarrollo tecnológico para la investigación  y mejoramiento  de productos agroindustriales (recoge las metas  448, 450). </t>
  </si>
  <si>
    <r>
      <t xml:space="preserve">GENERACION DE EMPLEO:  </t>
    </r>
    <r>
      <rPr>
        <i/>
        <sz val="11"/>
        <color indexed="8"/>
        <rFont val="Arial"/>
        <family val="2"/>
      </rPr>
      <t>Gestión del impacto laboral  del sector.</t>
    </r>
  </si>
  <si>
    <r>
      <t xml:space="preserve">4. META OBJETIVO ESPECIFICO:  </t>
    </r>
    <r>
      <rPr>
        <i/>
        <sz val="11"/>
        <color indexed="8"/>
        <rFont val="Arial"/>
        <family val="2"/>
      </rPr>
      <t>Un (1) centro de desarrollo apoyado.</t>
    </r>
  </si>
  <si>
    <r>
      <t xml:space="preserve">4. OBJETIVO ESPECIFICO: </t>
    </r>
    <r>
      <rPr>
        <i/>
        <sz val="11"/>
        <color indexed="8"/>
        <rFont val="Arial"/>
        <family val="2"/>
      </rPr>
      <t xml:space="preserve"> Equipar y poner en marcha  un centro de desarrollo tecnológico para la investigación  y mejoramiento de productos agroindustriales mediante convenios en el Departamento del Quindío.</t>
    </r>
  </si>
  <si>
    <t>Equipamiento de un centro de desarrollo tecnológico</t>
  </si>
  <si>
    <t>129. Equipar y poner en marcha la incubadora de empresas (recoge la meta 449)</t>
  </si>
  <si>
    <r>
      <t xml:space="preserve">EFICIENCIA: (Ejecución Presupuestal). </t>
    </r>
    <r>
      <rPr>
        <i/>
        <sz val="11"/>
        <color indexed="8"/>
        <rFont val="Arial"/>
        <family val="2"/>
      </rPr>
      <t>Cumplimiento del Gato Público.</t>
    </r>
  </si>
  <si>
    <t xml:space="preserve">3.2.6.                                              3. POLITICA ECONOMICA                 3.2.PROGRAMA COMPETITIVIDAD Y SOSTENIBILIDAD                        3.2.6. SUBPROGRAMA:  EMPRENDIMIENTO Y EMPRESARISMO  </t>
  </si>
  <si>
    <t>130.  Implementar un Plan Integral  para la investigación , desarrollo y aplicación  de procesos para la consolidación  y sostenibilidad  de las empresas del Quindío. )Recoge las metas 451, 452, 453, 454, 455, 456, 457, 458 y 459)</t>
  </si>
  <si>
    <t>APOYO A LA CULTURA DEL EMPRENDIMIENTO Y EL EMPRESARISMO EN EL DEPARTAMENTO DEL QUINDIO.</t>
  </si>
  <si>
    <r>
      <t xml:space="preserve">META OBJETIVO GENERAL: </t>
    </r>
    <r>
      <rPr>
        <i/>
        <sz val="11"/>
        <color indexed="8"/>
        <rFont val="Arial"/>
        <family val="2"/>
      </rPr>
      <t>Diez (10) convenios realizados para la formación de asociaciones  de ciudadanos emprendedores</t>
    </r>
    <r>
      <rPr>
        <b/>
        <i/>
        <sz val="11"/>
        <color indexed="8"/>
        <rFont val="Arial"/>
        <family val="2"/>
      </rPr>
      <t>.</t>
    </r>
  </si>
  <si>
    <r>
      <t xml:space="preserve">         </t>
    </r>
    <r>
      <rPr>
        <b/>
        <i/>
        <sz val="11"/>
        <color indexed="8"/>
        <rFont val="Arial"/>
        <family val="2"/>
      </rPr>
      <t>OBJETIVO GENERAL:</t>
    </r>
    <r>
      <rPr>
        <i/>
        <sz val="11"/>
        <color indexed="8"/>
        <rFont val="Arial"/>
        <family val="2"/>
      </rPr>
      <t xml:space="preserve">          Facilitar el desarrollo de iniciativas  empresariales a través del apoyo a la cultura del emprendimiento y el empresarismo                              </t>
    </r>
  </si>
  <si>
    <r>
      <t xml:space="preserve">1. META OBJETIVO ESPECIFICO:  </t>
    </r>
    <r>
      <rPr>
        <i/>
        <sz val="11"/>
        <color indexed="8"/>
        <rFont val="Arial"/>
        <family val="2"/>
      </rPr>
      <t>Quince (15) nuevas asociaciones promocionadas y fortalecidas</t>
    </r>
  </si>
  <si>
    <r>
      <t xml:space="preserve">1. OBJETIVO ESPECIFICO: </t>
    </r>
    <r>
      <rPr>
        <i/>
        <sz val="11"/>
        <color indexed="8"/>
        <rFont val="Arial"/>
        <family val="2"/>
      </rPr>
      <t>Promoción y fortalecimiento de nuevas asociaciones.</t>
    </r>
  </si>
  <si>
    <r>
      <t xml:space="preserve">PRODUCTO: </t>
    </r>
    <r>
      <rPr>
        <i/>
        <sz val="11"/>
        <color indexed="8"/>
        <rFont val="Arial"/>
        <family val="2"/>
      </rPr>
      <t>Empresas generadas.</t>
    </r>
  </si>
  <si>
    <r>
      <t xml:space="preserve">2. META OBJETIVO ESPECIFICO:  </t>
    </r>
    <r>
      <rPr>
        <i/>
        <sz val="11"/>
        <color indexed="8"/>
        <rFont val="Arial"/>
        <family val="2"/>
      </rPr>
      <t>Setecientos (700)  proyectos empresariales apoyados.</t>
    </r>
  </si>
  <si>
    <r>
      <t xml:space="preserve">2. OBJETIVO ESPECIFICO:  </t>
    </r>
    <r>
      <rPr>
        <i/>
        <sz val="11"/>
        <color indexed="8"/>
        <rFont val="Arial"/>
        <family val="2"/>
      </rPr>
      <t>Apoyar proyectos empresariales  a través de convenios y apalancamiento financiero.</t>
    </r>
  </si>
  <si>
    <t>Logística Operativa</t>
  </si>
  <si>
    <r>
      <t xml:space="preserve">3.META OBJETIVO ESPECIFICO:  </t>
    </r>
    <r>
      <rPr>
        <i/>
        <sz val="11"/>
        <color indexed="8"/>
        <rFont val="Arial"/>
        <family val="2"/>
      </rPr>
      <t>Mil ochocientos (1,800) empleos generados</t>
    </r>
  </si>
  <si>
    <r>
      <t xml:space="preserve">3. OBJETIVO ESPECIFICO: </t>
    </r>
    <r>
      <rPr>
        <i/>
        <sz val="11"/>
        <color indexed="8"/>
        <rFont val="Arial"/>
        <family val="2"/>
      </rPr>
      <t xml:space="preserve"> Generar empleo a través del apalancamiento  a las mipymes. </t>
    </r>
  </si>
  <si>
    <r>
      <t xml:space="preserve">GESTION: </t>
    </r>
    <r>
      <rPr>
        <i/>
        <sz val="11"/>
        <color indexed="8"/>
        <rFont val="Arial"/>
        <family val="2"/>
      </rPr>
      <t xml:space="preserve">Cartera agropecuaria por línea de crédito. </t>
    </r>
  </si>
  <si>
    <r>
      <t xml:space="preserve">4. META OBJETIVO ESPECIFICO: </t>
    </r>
    <r>
      <rPr>
        <i/>
        <sz val="11"/>
        <color indexed="8"/>
        <rFont val="Arial"/>
        <family val="2"/>
      </rPr>
      <t>Un (1) Plan integral  implementado.</t>
    </r>
  </si>
  <si>
    <r>
      <t>4. OBJETIVO ESPECIFICO:</t>
    </r>
    <r>
      <rPr>
        <i/>
        <sz val="11"/>
        <color indexed="8"/>
        <rFont val="Arial"/>
        <family val="2"/>
      </rPr>
      <t xml:space="preserve"> Implementar planes  para la investigación , desarrollo y aplicación  de procesos empresariales.</t>
    </r>
  </si>
  <si>
    <r>
      <t xml:space="preserve">GENERACION DE EMPLEO: </t>
    </r>
    <r>
      <rPr>
        <i/>
        <sz val="11"/>
        <color indexed="8"/>
        <rFont val="Arial"/>
        <family val="2"/>
      </rPr>
      <t xml:space="preserve"> Generación de poder adquisitivo.</t>
    </r>
  </si>
  <si>
    <r>
      <t xml:space="preserve">5. META OBJETIVO ESPECIFICO:  </t>
    </r>
    <r>
      <rPr>
        <i/>
        <sz val="11"/>
        <color indexed="8"/>
        <rFont val="Arial"/>
        <family val="2"/>
      </rPr>
      <t>Tres (3) convenios suscritos</t>
    </r>
  </si>
  <si>
    <r>
      <t xml:space="preserve">5. OBJETIVO ESPECIFICO: </t>
    </r>
    <r>
      <rPr>
        <i/>
        <sz val="11"/>
        <color indexed="8"/>
        <rFont val="Arial"/>
        <family val="2"/>
      </rPr>
      <t xml:space="preserve"> Promover el  acompañamiento  a empresarios en los componentes de tecnología y economía de escala  y estandarización  de productos.</t>
    </r>
  </si>
  <si>
    <t xml:space="preserve">Atención a microempresarios </t>
  </si>
  <si>
    <r>
      <rPr>
        <b/>
        <i/>
        <sz val="11"/>
        <color indexed="8"/>
        <rFont val="Arial"/>
        <family val="2"/>
      </rPr>
      <t xml:space="preserve">EFICIENCIA: (Ejecución Presupuestal): </t>
    </r>
    <r>
      <rPr>
        <i/>
        <sz val="11"/>
        <color indexed="8"/>
        <rFont val="Arial"/>
        <family val="2"/>
      </rPr>
      <t>Cumplimiento del Gasto Público.</t>
    </r>
  </si>
  <si>
    <r>
      <t xml:space="preserve">6. META OBJETIVO ESPECIFICO:  </t>
    </r>
    <r>
      <rPr>
        <i/>
        <sz val="11"/>
        <color indexed="8"/>
        <rFont val="Arial"/>
        <family val="2"/>
      </rPr>
      <t>Dos (2) estudios realizados.</t>
    </r>
  </si>
  <si>
    <r>
      <t xml:space="preserve">6. OBJETIVO ESPECIFICO: </t>
    </r>
    <r>
      <rPr>
        <i/>
        <sz val="11"/>
        <color indexed="8"/>
        <rFont val="Arial"/>
        <family val="2"/>
      </rPr>
      <t xml:space="preserve">  Realizar estudios de mercdo  y de productos  con alto nivel de competitividad.</t>
    </r>
  </si>
  <si>
    <r>
      <t xml:space="preserve">7. META OBJETIVO ESPECIFICO:  </t>
    </r>
    <r>
      <rPr>
        <i/>
        <sz val="11"/>
        <color indexed="8"/>
        <rFont val="Arial"/>
        <family val="2"/>
      </rPr>
      <t>Doce (12) Códigos de Rentas estudiados .</t>
    </r>
  </si>
  <si>
    <r>
      <t xml:space="preserve">7. OBJETIVO ESPECIFICO: </t>
    </r>
    <r>
      <rPr>
        <i/>
        <sz val="11"/>
        <color indexed="8"/>
        <rFont val="Arial"/>
        <family val="2"/>
      </rPr>
      <t xml:space="preserve"> Acompañamiento  en el estudio de modificacción  de los Códigos de Rentas Municipales.</t>
    </r>
  </si>
  <si>
    <t>Fecha : ENERO 2012</t>
  </si>
  <si>
    <r>
      <t>Nombre y Firma del Secretario:</t>
    </r>
    <r>
      <rPr>
        <b/>
        <i/>
        <sz val="11"/>
        <color indexed="8"/>
        <rFont val="Arial"/>
        <family val="2"/>
      </rPr>
      <t xml:space="preserve"> </t>
    </r>
    <r>
      <rPr>
        <i/>
        <sz val="11"/>
        <color indexed="8"/>
        <rFont val="Arial"/>
        <family val="2"/>
      </rPr>
      <t>Yenny Velasquez Alzate  Secretaria de Desarrollo Economico y Competitividad</t>
    </r>
  </si>
  <si>
    <t>Proyectó y elaboró: Eco. Carlos Alberto londoño Mejía</t>
  </si>
</sst>
</file>

<file path=xl/styles.xml><?xml version="1.0" encoding="utf-8"?>
<styleSheet xmlns="http://schemas.openxmlformats.org/spreadsheetml/2006/main">
  <numFmts count="10">
    <numFmt numFmtId="44" formatCode="_(&quot;$&quot;\ * #,##0.00_);_(&quot;$&quot;\ * \(#,##0.00\);_(&quot;$&quot;\ * &quot;-&quot;??_);_(@_)"/>
    <numFmt numFmtId="43" formatCode="_(* #,##0.00_);_(* \(#,##0.00\);_(* &quot;-&quot;??_);_(@_)"/>
    <numFmt numFmtId="180" formatCode="dd/mm/yy;@"/>
    <numFmt numFmtId="181" formatCode="0.0%"/>
    <numFmt numFmtId="183" formatCode="_(* #,##0_);_(* \(#,##0\);_(* &quot;-&quot;??_);_(@_)"/>
    <numFmt numFmtId="184" formatCode="_(&quot;$&quot;\ * #,##0_);_(&quot;$&quot;\ * \(#,##0\);_(&quot;$&quot;\ * &quot;-&quot;??_);_(@_)"/>
    <numFmt numFmtId="185" formatCode="&quot;$&quot;\ #,##0.00"/>
    <numFmt numFmtId="186" formatCode="#,##0.0"/>
    <numFmt numFmtId="187" formatCode="yyyy\-mm\-dd;@"/>
    <numFmt numFmtId="188" formatCode="dd/mm/yyyy;@"/>
  </numFmts>
  <fonts count="70">
    <font>
      <sz val="11"/>
      <color theme="1"/>
      <name val="Calibri"/>
      <family val="2"/>
      <scheme val="minor"/>
    </font>
    <font>
      <sz val="10"/>
      <color indexed="8"/>
      <name val="Calibri"/>
      <family val="2"/>
    </font>
    <font>
      <sz val="9"/>
      <color indexed="8"/>
      <name val="Calibri"/>
      <family val="2"/>
    </font>
    <font>
      <sz val="10"/>
      <color indexed="8"/>
      <name val="Arial Narrow"/>
      <family val="2"/>
    </font>
    <font>
      <sz val="8"/>
      <color indexed="8"/>
      <name val="Calibri"/>
      <family val="2"/>
    </font>
    <font>
      <i/>
      <sz val="10"/>
      <color indexed="8"/>
      <name val="Calibri"/>
      <family val="2"/>
    </font>
    <font>
      <sz val="10"/>
      <color indexed="8"/>
      <name val="Arial"/>
      <family val="2"/>
    </font>
    <font>
      <i/>
      <sz val="10"/>
      <color indexed="8"/>
      <name val="Arial"/>
      <family val="2"/>
    </font>
    <font>
      <sz val="9"/>
      <color indexed="81"/>
      <name val="Tahoma"/>
      <family val="2"/>
    </font>
    <font>
      <b/>
      <sz val="10"/>
      <color indexed="81"/>
      <name val="Arial"/>
      <family val="2"/>
    </font>
    <font>
      <sz val="10"/>
      <color indexed="81"/>
      <name val="Arial"/>
      <family val="2"/>
    </font>
    <font>
      <b/>
      <sz val="9"/>
      <color indexed="81"/>
      <name val="Tahoma"/>
      <family val="2"/>
    </font>
    <font>
      <b/>
      <sz val="9"/>
      <color indexed="81"/>
      <name val="Arial"/>
      <family val="2"/>
    </font>
    <font>
      <sz val="9"/>
      <color indexed="81"/>
      <name val="Arial"/>
      <family val="2"/>
    </font>
    <font>
      <b/>
      <i/>
      <sz val="9"/>
      <color indexed="81"/>
      <name val="Tahoma"/>
      <family val="2"/>
    </font>
    <font>
      <i/>
      <sz val="9"/>
      <color indexed="81"/>
      <name val="Tahoma"/>
      <family val="2"/>
    </font>
    <font>
      <sz val="10"/>
      <name val="Calibri"/>
      <family val="2"/>
    </font>
    <font>
      <b/>
      <sz val="14"/>
      <color indexed="8"/>
      <name val="Arial"/>
      <family val="2"/>
    </font>
    <font>
      <sz val="11"/>
      <color indexed="8"/>
      <name val="Calibri"/>
      <family val="2"/>
    </font>
    <font>
      <sz val="11"/>
      <name val="Calibri"/>
      <family val="2"/>
    </font>
    <font>
      <b/>
      <sz val="10"/>
      <color indexed="8"/>
      <name val="Arial"/>
      <family val="2"/>
    </font>
    <font>
      <sz val="10"/>
      <color indexed="45"/>
      <name val="Calibri"/>
      <family val="2"/>
    </font>
    <font>
      <sz val="10"/>
      <color indexed="40"/>
      <name val="Calibri"/>
      <family val="2"/>
    </font>
    <font>
      <sz val="9"/>
      <color indexed="8"/>
      <name val="Arial"/>
      <family val="2"/>
    </font>
    <font>
      <sz val="9"/>
      <name val="Arial"/>
      <family val="2"/>
    </font>
    <font>
      <i/>
      <sz val="9"/>
      <color indexed="8"/>
      <name val="Arial"/>
      <family val="2"/>
    </font>
    <font>
      <b/>
      <i/>
      <sz val="9"/>
      <color indexed="8"/>
      <name val="Arial"/>
      <family val="2"/>
    </font>
    <font>
      <sz val="9"/>
      <color indexed="45"/>
      <name val="Arial"/>
      <family val="2"/>
    </font>
    <font>
      <sz val="9"/>
      <color indexed="40"/>
      <name val="Arial"/>
      <family val="2"/>
    </font>
    <font>
      <b/>
      <sz val="12"/>
      <color indexed="8"/>
      <name val="Arial"/>
      <family val="2"/>
    </font>
    <font>
      <b/>
      <sz val="12"/>
      <color indexed="8"/>
      <name val="Calibri"/>
      <family val="2"/>
    </font>
    <font>
      <b/>
      <sz val="10"/>
      <color indexed="8"/>
      <name val="Calibri"/>
      <family val="2"/>
    </font>
    <font>
      <sz val="9.5"/>
      <color indexed="8"/>
      <name val="Calibri"/>
      <family val="2"/>
    </font>
    <font>
      <sz val="9"/>
      <name val="Calibri"/>
      <family val="2"/>
    </font>
    <font>
      <sz val="10"/>
      <name val="Verdana"/>
      <family val="2"/>
    </font>
    <font>
      <b/>
      <sz val="9"/>
      <name val="Calibri"/>
      <family val="2"/>
    </font>
    <font>
      <b/>
      <sz val="9"/>
      <color indexed="8"/>
      <name val="Calibri"/>
      <family val="2"/>
    </font>
    <font>
      <sz val="6"/>
      <color indexed="8"/>
      <name val="Calibri"/>
      <family val="2"/>
    </font>
    <font>
      <sz val="8"/>
      <name val="Calibri"/>
      <family val="2"/>
    </font>
    <font>
      <sz val="10"/>
      <name val="Arial"/>
      <family val="2"/>
    </font>
    <font>
      <b/>
      <sz val="16"/>
      <name val="Arial"/>
      <family val="2"/>
    </font>
    <font>
      <sz val="12"/>
      <name val="Arial"/>
      <family val="2"/>
    </font>
    <font>
      <b/>
      <sz val="12"/>
      <name val="Arial"/>
      <family val="2"/>
    </font>
    <font>
      <b/>
      <sz val="10"/>
      <color indexed="60"/>
      <name val="Calibri"/>
      <family val="2"/>
    </font>
    <font>
      <b/>
      <sz val="9"/>
      <name val="Arial"/>
      <family val="2"/>
    </font>
    <font>
      <b/>
      <sz val="12"/>
      <color indexed="60"/>
      <name val="Arial"/>
      <family val="2"/>
    </font>
    <font>
      <sz val="14"/>
      <color indexed="8"/>
      <name val="Arial"/>
      <family val="2"/>
    </font>
    <font>
      <sz val="11"/>
      <color indexed="8"/>
      <name val="Arial"/>
      <family val="2"/>
    </font>
    <font>
      <sz val="11"/>
      <name val="Arial"/>
      <family val="2"/>
    </font>
    <font>
      <sz val="14"/>
      <name val="Arial"/>
      <family val="2"/>
    </font>
    <font>
      <sz val="10"/>
      <color indexed="8"/>
      <name val="Arial"/>
      <family val="2"/>
    </font>
    <font>
      <sz val="10"/>
      <color indexed="8"/>
      <name val="Times New Roman"/>
      <family val="1"/>
    </font>
    <font>
      <sz val="10"/>
      <name val="Arial Narrow"/>
      <family val="2"/>
    </font>
    <font>
      <sz val="12"/>
      <name val="Arial Narrow"/>
      <family val="2"/>
    </font>
    <font>
      <sz val="12"/>
      <color indexed="8"/>
      <name val="Arial"/>
      <family val="2"/>
    </font>
    <font>
      <sz val="12"/>
      <name val="Calibri"/>
      <family val="2"/>
    </font>
    <font>
      <i/>
      <sz val="11"/>
      <color indexed="8"/>
      <name val="Arial"/>
      <family val="2"/>
    </font>
    <font>
      <b/>
      <i/>
      <sz val="11"/>
      <color indexed="8"/>
      <name val="Arial"/>
      <family val="2"/>
    </font>
    <font>
      <i/>
      <sz val="11"/>
      <color indexed="8"/>
      <name val="Calibri"/>
      <family val="2"/>
    </font>
    <font>
      <b/>
      <i/>
      <sz val="11"/>
      <color indexed="8"/>
      <name val="Arial Narrow"/>
      <family val="2"/>
    </font>
    <font>
      <b/>
      <i/>
      <sz val="11"/>
      <color indexed="8"/>
      <name val="Calibri"/>
      <family val="2"/>
    </font>
    <font>
      <b/>
      <i/>
      <sz val="11"/>
      <name val="Calibri"/>
      <family val="2"/>
    </font>
    <font>
      <i/>
      <sz val="11"/>
      <name val="Arial"/>
      <family val="2"/>
    </font>
    <font>
      <i/>
      <sz val="8"/>
      <color indexed="8"/>
      <name val="Calibri"/>
      <family val="2"/>
    </font>
    <font>
      <sz val="10"/>
      <name val="Calibri"/>
      <family val="2"/>
      <scheme val="minor"/>
    </font>
    <font>
      <sz val="11"/>
      <color indexed="8"/>
      <name val="Calibri"/>
      <family val="2"/>
      <scheme val="minor"/>
    </font>
    <font>
      <sz val="11"/>
      <name val="Calibri"/>
      <family val="2"/>
      <scheme val="minor"/>
    </font>
    <font>
      <sz val="11"/>
      <color rgb="FF000000"/>
      <name val="Calibri"/>
      <family val="2"/>
      <scheme val="minor"/>
    </font>
    <font>
      <sz val="10"/>
      <color theme="1"/>
      <name val="Arial"/>
      <family val="2"/>
    </font>
    <font>
      <sz val="12"/>
      <color theme="1"/>
      <name val="Calibri"/>
      <family val="2"/>
      <scheme val="minor"/>
    </font>
  </fonts>
  <fills count="29">
    <fill>
      <patternFill patternType="none"/>
    </fill>
    <fill>
      <patternFill patternType="gray125"/>
    </fill>
    <fill>
      <patternFill patternType="solid">
        <fgColor indexed="43"/>
        <bgColor indexed="64"/>
      </patternFill>
    </fill>
    <fill>
      <patternFill patternType="solid">
        <fgColor indexed="52"/>
        <bgColor indexed="64"/>
      </patternFill>
    </fill>
    <fill>
      <patternFill patternType="solid">
        <fgColor indexed="31"/>
        <bgColor indexed="64"/>
      </patternFill>
    </fill>
    <fill>
      <patternFill patternType="solid">
        <fgColor indexed="9"/>
        <bgColor indexed="64"/>
      </patternFill>
    </fill>
    <fill>
      <patternFill patternType="solid">
        <fgColor indexed="47"/>
        <bgColor indexed="64"/>
      </patternFill>
    </fill>
    <fill>
      <patternFill patternType="solid">
        <fgColor rgb="FF9966FF"/>
        <bgColor indexed="64"/>
      </patternFill>
    </fill>
    <fill>
      <patternFill patternType="solid">
        <fgColor rgb="FF00B0F0"/>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
      <patternFill patternType="solid">
        <fgColor theme="9" tint="0.79998168889431442"/>
        <bgColor indexed="64"/>
      </patternFill>
    </fill>
    <fill>
      <patternFill patternType="solid">
        <fgColor rgb="FFFDE9D9"/>
        <bgColor indexed="64"/>
      </patternFill>
    </fill>
    <fill>
      <patternFill patternType="solid">
        <fgColor theme="8" tint="0.59999389629810485"/>
        <bgColor indexed="64"/>
      </patternFill>
    </fill>
    <fill>
      <patternFill patternType="solid">
        <fgColor rgb="FFFFFFFF"/>
        <bgColor indexed="64"/>
      </patternFill>
    </fill>
    <fill>
      <patternFill patternType="solid">
        <fgColor rgb="FFAFFFD3"/>
        <bgColor indexed="64"/>
      </patternFill>
    </fill>
    <fill>
      <patternFill patternType="solid">
        <fgColor rgb="FF99CCFF"/>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FAC090"/>
        <bgColor indexed="64"/>
      </patternFill>
    </fill>
    <fill>
      <patternFill patternType="solid">
        <fgColor theme="2" tint="-9.9978637043366805E-2"/>
        <bgColor indexed="64"/>
      </patternFill>
    </fill>
    <fill>
      <patternFill patternType="solid">
        <fgColor rgb="FFDDD9C3"/>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C5FFDF"/>
        <bgColor indexed="64"/>
      </patternFill>
    </fill>
    <fill>
      <patternFill patternType="solid">
        <fgColor theme="4" tint="0.79998168889431442"/>
        <bgColor indexed="64"/>
      </patternFill>
    </fill>
    <fill>
      <patternFill patternType="solid">
        <fgColor rgb="FFC9F1FF"/>
        <bgColor indexed="64"/>
      </patternFill>
    </fill>
  </fills>
  <borders count="81">
    <border>
      <left/>
      <right/>
      <top/>
      <bottom/>
      <diagonal/>
    </border>
    <border>
      <left style="thin">
        <color indexed="23"/>
      </left>
      <right style="medium">
        <color indexed="23"/>
      </right>
      <top style="medium">
        <color indexed="23"/>
      </top>
      <bottom style="medium">
        <color indexed="23"/>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thin">
        <color indexed="23"/>
      </left>
      <right style="thin">
        <color indexed="23"/>
      </right>
      <top style="medium">
        <color indexed="23"/>
      </top>
      <bottom/>
      <diagonal/>
    </border>
    <border>
      <left style="thin">
        <color indexed="23"/>
      </left>
      <right style="medium">
        <color indexed="23"/>
      </right>
      <top style="medium">
        <color indexed="23"/>
      </top>
      <bottom/>
      <diagonal/>
    </border>
    <border>
      <left style="medium">
        <color indexed="23"/>
      </left>
      <right/>
      <top/>
      <bottom style="medium">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23"/>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medium">
        <color indexed="23"/>
      </bottom>
      <diagonal/>
    </border>
    <border>
      <left/>
      <right style="medium">
        <color indexed="23"/>
      </right>
      <top style="thin">
        <color indexed="64"/>
      </top>
      <bottom style="medium">
        <color indexed="23"/>
      </bottom>
      <diagonal/>
    </border>
    <border>
      <left style="medium">
        <color indexed="64"/>
      </left>
      <right/>
      <top style="medium">
        <color indexed="64"/>
      </top>
      <bottom/>
      <diagonal/>
    </border>
    <border>
      <left style="thin">
        <color indexed="64"/>
      </left>
      <right style="thin">
        <color indexed="64"/>
      </right>
      <top style="medium">
        <color indexed="23"/>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13"/>
      </left>
      <right style="thin">
        <color indexed="13"/>
      </right>
      <top/>
      <bottom style="medium">
        <color indexed="64"/>
      </bottom>
      <diagonal/>
    </border>
    <border>
      <left style="thin">
        <color indexed="13"/>
      </left>
      <right style="medium">
        <color indexed="64"/>
      </right>
      <top/>
      <bottom style="medium">
        <color indexed="64"/>
      </bottom>
      <diagonal/>
    </border>
    <border>
      <left/>
      <right/>
      <top/>
      <bottom style="medium">
        <color indexed="64"/>
      </bottom>
      <diagonal/>
    </border>
    <border>
      <left/>
      <right style="thin">
        <color indexed="13"/>
      </right>
      <top style="thin">
        <color indexed="64"/>
      </top>
      <bottom style="medium">
        <color indexed="64"/>
      </bottom>
      <diagonal/>
    </border>
    <border>
      <left style="thin">
        <color indexed="13"/>
      </left>
      <right style="thin">
        <color indexed="13"/>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23"/>
      </left>
      <right/>
      <top style="thin">
        <color indexed="64"/>
      </top>
      <bottom style="medium">
        <color indexed="23"/>
      </bottom>
      <diagonal/>
    </border>
    <border>
      <left style="thin">
        <color indexed="23"/>
      </left>
      <right style="medium">
        <color indexed="23"/>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23"/>
      </left>
      <right/>
      <top style="medium">
        <color indexed="23"/>
      </top>
      <bottom style="medium">
        <color indexed="23"/>
      </bottom>
      <diagonal/>
    </border>
    <border>
      <left/>
      <right style="thin">
        <color indexed="23"/>
      </right>
      <top style="medium">
        <color indexed="23"/>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23"/>
      </left>
      <right style="thin">
        <color indexed="23"/>
      </right>
      <top/>
      <bottom/>
      <diagonal/>
    </border>
    <border>
      <left style="medium">
        <color indexed="23"/>
      </left>
      <right style="thin">
        <color indexed="23"/>
      </right>
      <top style="medium">
        <color indexed="23"/>
      </top>
      <bottom/>
      <diagonal/>
    </border>
    <border>
      <left style="medium">
        <color indexed="23"/>
      </left>
      <right style="thin">
        <color indexed="23"/>
      </right>
      <top/>
      <bottom/>
      <diagonal/>
    </border>
    <border>
      <left style="thin">
        <color indexed="23"/>
      </left>
      <right style="thin">
        <color indexed="23"/>
      </right>
      <top/>
      <bottom style="thin">
        <color indexed="64"/>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thin">
        <color indexed="23"/>
      </left>
      <right/>
      <top style="medium">
        <color indexed="23"/>
      </top>
      <bottom/>
      <diagonal/>
    </border>
    <border>
      <left/>
      <right style="thin">
        <color indexed="64"/>
      </right>
      <top/>
      <bottom/>
      <diagonal/>
    </border>
    <border>
      <left style="thin">
        <color indexed="64"/>
      </left>
      <right/>
      <top/>
      <bottom/>
      <diagonal/>
    </border>
    <border>
      <left/>
      <right/>
      <top style="thin">
        <color indexed="23"/>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23"/>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23"/>
      </left>
      <right/>
      <top/>
      <bottom/>
      <diagonal/>
    </border>
    <border>
      <left/>
      <right style="medium">
        <color indexed="23"/>
      </right>
      <top/>
      <bottom/>
      <diagonal/>
    </border>
    <border>
      <left style="thin">
        <color indexed="23"/>
      </left>
      <right/>
      <top/>
      <bottom/>
      <diagonal/>
    </border>
    <border>
      <left style="medium">
        <color indexed="64"/>
      </left>
      <right style="thin">
        <color rgb="FFFFFF00"/>
      </right>
      <top/>
      <bottom style="medium">
        <color indexed="64"/>
      </bottom>
      <diagonal/>
    </border>
    <border>
      <left style="medium">
        <color indexed="64"/>
      </left>
      <right style="thin">
        <color rgb="FFFFFF00"/>
      </right>
      <top style="medium">
        <color indexed="64"/>
      </top>
      <bottom style="medium">
        <color indexed="64"/>
      </bottom>
      <diagonal/>
    </border>
  </borders>
  <cellStyleXfs count="10">
    <xf numFmtId="0" fontId="0" fillId="0" borderId="0"/>
    <xf numFmtId="43" fontId="18" fillId="0" borderId="0" applyFont="0" applyFill="0" applyBorder="0" applyAlignment="0" applyProtection="0"/>
    <xf numFmtId="44" fontId="18" fillId="0" borderId="0" applyFont="0" applyFill="0" applyBorder="0" applyAlignment="0" applyProtection="0"/>
    <xf numFmtId="0" fontId="39" fillId="0" borderId="0"/>
    <xf numFmtId="0" fontId="39" fillId="0" borderId="0"/>
    <xf numFmtId="0" fontId="39" fillId="0" borderId="0"/>
    <xf numFmtId="0" fontId="34" fillId="0" borderId="0"/>
    <xf numFmtId="9" fontId="1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cellStyleXfs>
  <cellXfs count="907">
    <xf numFmtId="0" fontId="0" fillId="0" borderId="0" xfId="0"/>
    <xf numFmtId="0" fontId="1" fillId="0" borderId="0" xfId="0" applyFont="1"/>
    <xf numFmtId="0" fontId="2" fillId="0" borderId="0" xfId="0" applyFont="1"/>
    <xf numFmtId="0" fontId="1" fillId="0" borderId="1" xfId="0" applyFont="1" applyBorder="1" applyAlignment="1">
      <alignment vertical="center" wrapText="1"/>
    </xf>
    <xf numFmtId="0" fontId="7"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2" borderId="0" xfId="0" applyFont="1" applyFill="1"/>
    <xf numFmtId="0" fontId="2" fillId="0" borderId="5" xfId="0" applyFont="1" applyBorder="1" applyAlignment="1">
      <alignment horizontal="center" vertical="center" wrapText="1"/>
    </xf>
    <xf numFmtId="0" fontId="5" fillId="3" borderId="6" xfId="0" applyFont="1" applyFill="1" applyBorder="1" applyAlignment="1">
      <alignment horizontal="center" vertical="center" wrapText="1"/>
    </xf>
    <xf numFmtId="0" fontId="1" fillId="0" borderId="7" xfId="0" applyFont="1" applyBorder="1" applyAlignment="1">
      <alignment horizontal="right" vertical="center" wrapText="1"/>
    </xf>
    <xf numFmtId="0" fontId="1" fillId="0" borderId="3" xfId="0" applyFont="1" applyBorder="1" applyAlignment="1">
      <alignment horizontal="center"/>
    </xf>
    <xf numFmtId="0" fontId="21" fillId="4" borderId="0" xfId="0" applyFont="1" applyFill="1"/>
    <xf numFmtId="0" fontId="22" fillId="3" borderId="0" xfId="0" applyFont="1" applyFill="1"/>
    <xf numFmtId="0" fontId="1" fillId="0" borderId="8" xfId="0" applyFont="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3" fontId="1" fillId="0" borderId="11" xfId="0" applyNumberFormat="1" applyFont="1" applyBorder="1" applyAlignment="1">
      <alignment horizontal="center" vertical="center" wrapText="1"/>
    </xf>
    <xf numFmtId="0" fontId="0" fillId="0" borderId="0" xfId="0" applyAlignment="1">
      <alignment horizontal="center" vertical="center" wrapText="1"/>
    </xf>
    <xf numFmtId="9" fontId="1" fillId="0" borderId="8" xfId="0" applyNumberFormat="1" applyFont="1" applyBorder="1" applyAlignment="1">
      <alignment horizontal="center" vertical="center" wrapText="1"/>
    </xf>
    <xf numFmtId="0" fontId="0" fillId="0" borderId="8" xfId="0" applyBorder="1" applyAlignment="1">
      <alignment horizontal="center" vertical="center" wrapText="1"/>
    </xf>
    <xf numFmtId="9" fontId="0" fillId="0" borderId="8" xfId="0" applyNumberFormat="1" applyBorder="1" applyAlignment="1">
      <alignment horizontal="center" vertical="center" wrapText="1"/>
    </xf>
    <xf numFmtId="0" fontId="0" fillId="0" borderId="8" xfId="0" applyBorder="1"/>
    <xf numFmtId="0" fontId="0" fillId="0" borderId="12" xfId="0" applyBorder="1"/>
    <xf numFmtId="0" fontId="19" fillId="0" borderId="8"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center" vertical="center"/>
    </xf>
    <xf numFmtId="183" fontId="1" fillId="0" borderId="8" xfId="1" applyNumberFormat="1" applyFont="1" applyBorder="1" applyAlignment="1">
      <alignment horizontal="center" vertical="center" wrapText="1"/>
    </xf>
    <xf numFmtId="180" fontId="1" fillId="0" borderId="8" xfId="0" applyNumberFormat="1" applyFont="1" applyBorder="1" applyAlignment="1">
      <alignment horizontal="center" vertical="center" wrapText="1"/>
    </xf>
    <xf numFmtId="0" fontId="19" fillId="0" borderId="13" xfId="0" applyNumberFormat="1" applyFont="1" applyBorder="1" applyAlignment="1">
      <alignment horizontal="left" vertical="center" wrapText="1"/>
    </xf>
    <xf numFmtId="0" fontId="19" fillId="0" borderId="9" xfId="0" applyNumberFormat="1" applyFont="1" applyBorder="1" applyAlignment="1">
      <alignment horizontal="left" vertical="center" wrapText="1"/>
    </xf>
    <xf numFmtId="0" fontId="19" fillId="0" borderId="11" xfId="0" applyNumberFormat="1" applyFont="1" applyBorder="1" applyAlignment="1">
      <alignment horizontal="left"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0" xfId="0" applyBorder="1"/>
    <xf numFmtId="0" fontId="0" fillId="0" borderId="0" xfId="0" applyBorder="1" applyAlignment="1">
      <alignment horizontal="center" vertical="center"/>
    </xf>
    <xf numFmtId="0" fontId="0" fillId="0" borderId="14" xfId="0"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9" fillId="0" borderId="8" xfId="0" applyFont="1" applyBorder="1" applyAlignment="1">
      <alignment vertical="center"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3" xfId="0" applyFont="1" applyBorder="1" applyAlignment="1">
      <alignment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 xfId="0" applyFont="1" applyBorder="1" applyAlignment="1">
      <alignment vertical="center" wrapText="1"/>
    </xf>
    <xf numFmtId="0" fontId="25" fillId="3" borderId="6" xfId="0" applyFont="1" applyFill="1" applyBorder="1" applyAlignment="1">
      <alignment horizontal="center" vertical="center" wrapText="1"/>
    </xf>
    <xf numFmtId="0" fontId="23" fillId="0" borderId="8" xfId="0" applyFont="1" applyBorder="1" applyAlignment="1">
      <alignment horizontal="center" vertical="center" wrapText="1"/>
    </xf>
    <xf numFmtId="0" fontId="24" fillId="0" borderId="8" xfId="0" applyFont="1" applyFill="1" applyBorder="1" applyAlignment="1">
      <alignment horizontal="center" vertical="center" wrapText="1"/>
    </xf>
    <xf numFmtId="3" fontId="23" fillId="0" borderId="8" xfId="0" applyNumberFormat="1" applyFont="1" applyBorder="1" applyAlignment="1">
      <alignment horizontal="center" vertical="center" wrapText="1"/>
    </xf>
    <xf numFmtId="180" fontId="23" fillId="0" borderId="8" xfId="0" applyNumberFormat="1" applyFont="1" applyBorder="1" applyAlignment="1">
      <alignment horizontal="center" vertical="center" wrapText="1"/>
    </xf>
    <xf numFmtId="0" fontId="23" fillId="0" borderId="8" xfId="0" applyFont="1" applyFill="1" applyBorder="1" applyAlignment="1">
      <alignment horizontal="center" vertical="center" wrapText="1"/>
    </xf>
    <xf numFmtId="0" fontId="23" fillId="0" borderId="8" xfId="0" applyFont="1" applyFill="1" applyBorder="1" applyAlignment="1">
      <alignment vertical="center" wrapText="1"/>
    </xf>
    <xf numFmtId="9" fontId="23" fillId="0" borderId="8" xfId="0" applyNumberFormat="1" applyFont="1" applyFill="1" applyBorder="1" applyAlignment="1">
      <alignment vertical="center" wrapText="1"/>
    </xf>
    <xf numFmtId="0" fontId="23" fillId="0" borderId="8" xfId="0" applyNumberFormat="1" applyFont="1" applyFill="1" applyBorder="1" applyAlignment="1">
      <alignment vertical="center" wrapText="1"/>
    </xf>
    <xf numFmtId="3" fontId="23" fillId="0" borderId="8" xfId="0" applyNumberFormat="1" applyFont="1" applyFill="1" applyBorder="1" applyAlignment="1">
      <alignment vertical="center" wrapText="1"/>
    </xf>
    <xf numFmtId="180" fontId="23" fillId="0" borderId="8" xfId="0" applyNumberFormat="1" applyFont="1" applyFill="1" applyBorder="1" applyAlignment="1">
      <alignment horizontal="center" vertical="center" wrapText="1"/>
    </xf>
    <xf numFmtId="3" fontId="24" fillId="0" borderId="8" xfId="0" applyNumberFormat="1" applyFont="1" applyFill="1" applyBorder="1" applyAlignment="1">
      <alignment horizontal="center" vertical="center" wrapText="1"/>
    </xf>
    <xf numFmtId="0" fontId="24" fillId="0" borderId="8" xfId="0" applyNumberFormat="1" applyFont="1" applyFill="1" applyBorder="1" applyAlignment="1">
      <alignment horizontal="center" vertical="center" wrapText="1"/>
    </xf>
    <xf numFmtId="9" fontId="23" fillId="0" borderId="8" xfId="7" applyFont="1" applyBorder="1" applyAlignment="1">
      <alignment horizontal="center" vertical="center" wrapText="1"/>
    </xf>
    <xf numFmtId="184" fontId="23" fillId="0" borderId="8" xfId="2" applyNumberFormat="1" applyFont="1" applyBorder="1" applyAlignment="1">
      <alignment horizontal="center" vertical="center"/>
    </xf>
    <xf numFmtId="184" fontId="23" fillId="5" borderId="8" xfId="2" applyNumberFormat="1" applyFont="1" applyFill="1" applyBorder="1" applyAlignment="1">
      <alignment horizontal="center" vertical="center" wrapText="1"/>
    </xf>
    <xf numFmtId="3" fontId="23" fillId="0" borderId="8" xfId="0" applyNumberFormat="1" applyFont="1" applyFill="1" applyBorder="1" applyAlignment="1">
      <alignment horizontal="center" vertical="center" wrapText="1"/>
    </xf>
    <xf numFmtId="184" fontId="23" fillId="0" borderId="8" xfId="2" applyNumberFormat="1" applyFont="1" applyBorder="1" applyAlignment="1">
      <alignment horizontal="center" vertical="center" wrapText="1"/>
    </xf>
    <xf numFmtId="0" fontId="24" fillId="0" borderId="8" xfId="0" applyNumberFormat="1" applyFont="1" applyBorder="1" applyAlignment="1">
      <alignment horizontal="center" vertical="center" wrapText="1"/>
    </xf>
    <xf numFmtId="0" fontId="23" fillId="0" borderId="8" xfId="0" applyFont="1" applyFill="1" applyBorder="1" applyAlignment="1">
      <alignment horizontal="center" vertical="center"/>
    </xf>
    <xf numFmtId="0" fontId="23" fillId="5" borderId="8" xfId="0" applyFont="1" applyFill="1" applyBorder="1" applyAlignment="1">
      <alignment horizontal="center" vertical="center" wrapText="1"/>
    </xf>
    <xf numFmtId="0" fontId="24" fillId="0" borderId="8" xfId="0" applyFont="1" applyFill="1" applyBorder="1" applyAlignment="1">
      <alignment horizontal="left" vertical="center" wrapText="1"/>
    </xf>
    <xf numFmtId="9" fontId="23" fillId="0" borderId="8" xfId="0" applyNumberFormat="1" applyFont="1" applyBorder="1" applyAlignment="1">
      <alignment vertical="center" wrapText="1"/>
    </xf>
    <xf numFmtId="0" fontId="23" fillId="0" borderId="8" xfId="0" applyFont="1" applyBorder="1" applyAlignment="1">
      <alignment vertical="center" wrapText="1"/>
    </xf>
    <xf numFmtId="0" fontId="24" fillId="0" borderId="8" xfId="0" applyFont="1" applyBorder="1" applyAlignment="1">
      <alignment vertical="center" wrapText="1"/>
    </xf>
    <xf numFmtId="3" fontId="23" fillId="0" borderId="8" xfId="0" applyNumberFormat="1" applyFont="1" applyBorder="1" applyAlignment="1">
      <alignment vertical="center" wrapText="1"/>
    </xf>
    <xf numFmtId="180" fontId="23" fillId="0" borderId="8" xfId="0" applyNumberFormat="1" applyFont="1" applyFill="1" applyBorder="1" applyAlignment="1">
      <alignment vertical="center" wrapText="1"/>
    </xf>
    <xf numFmtId="0" fontId="24" fillId="0" borderId="8" xfId="0" applyFont="1" applyBorder="1" applyAlignment="1">
      <alignment wrapText="1"/>
    </xf>
    <xf numFmtId="3" fontId="24" fillId="5" borderId="8" xfId="0" applyNumberFormat="1" applyFont="1" applyFill="1" applyBorder="1" applyAlignment="1">
      <alignment horizontal="center" vertical="center" wrapText="1"/>
    </xf>
    <xf numFmtId="9" fontId="23" fillId="5" borderId="8" xfId="0" applyNumberFormat="1" applyFont="1" applyFill="1" applyBorder="1" applyAlignment="1">
      <alignment horizontal="center" vertical="center" wrapText="1"/>
    </xf>
    <xf numFmtId="0" fontId="23" fillId="0" borderId="8" xfId="0" applyFont="1" applyFill="1" applyBorder="1" applyAlignment="1">
      <alignment horizontal="center" vertical="top" wrapText="1"/>
    </xf>
    <xf numFmtId="9" fontId="23" fillId="0" borderId="8" xfId="0" applyNumberFormat="1" applyFont="1" applyBorder="1" applyAlignment="1">
      <alignment horizontal="center" vertical="center" wrapText="1"/>
    </xf>
    <xf numFmtId="180" fontId="23" fillId="0" borderId="8" xfId="0" applyNumberFormat="1" applyFont="1" applyBorder="1" applyAlignment="1">
      <alignment vertical="center" wrapText="1"/>
    </xf>
    <xf numFmtId="0" fontId="23" fillId="0" borderId="7" xfId="0" applyFont="1" applyBorder="1" applyAlignment="1">
      <alignment horizontal="right" vertical="center" wrapText="1"/>
    </xf>
    <xf numFmtId="0" fontId="25" fillId="0" borderId="2" xfId="0" applyFont="1" applyBorder="1"/>
    <xf numFmtId="0" fontId="23" fillId="0" borderId="3" xfId="0" applyFont="1" applyBorder="1"/>
    <xf numFmtId="0" fontId="23" fillId="0" borderId="3" xfId="0" applyFont="1" applyBorder="1" applyAlignment="1">
      <alignment horizontal="center"/>
    </xf>
    <xf numFmtId="0" fontId="23" fillId="0" borderId="4" xfId="0" applyFont="1" applyBorder="1"/>
    <xf numFmtId="0" fontId="23" fillId="0" borderId="0" xfId="0" applyFont="1"/>
    <xf numFmtId="0" fontId="23" fillId="0" borderId="0" xfId="0" applyFont="1" applyBorder="1"/>
    <xf numFmtId="0" fontId="23" fillId="2" borderId="0" xfId="0" applyFont="1" applyFill="1"/>
    <xf numFmtId="0" fontId="27" fillId="4" borderId="0" xfId="0" applyFont="1" applyFill="1"/>
    <xf numFmtId="0" fontId="28" fillId="3" borderId="0" xfId="0" applyFont="1" applyFill="1"/>
    <xf numFmtId="0" fontId="19" fillId="0" borderId="8" xfId="0" applyNumberFormat="1" applyFont="1" applyFill="1" applyBorder="1" applyAlignment="1">
      <alignment vertical="center" wrapText="1"/>
    </xf>
    <xf numFmtId="3" fontId="1" fillId="0" borderId="8" xfId="0" applyNumberFormat="1" applyFont="1" applyFill="1" applyBorder="1" applyAlignment="1">
      <alignment vertical="center" wrapText="1"/>
    </xf>
    <xf numFmtId="0" fontId="1" fillId="0" borderId="8" xfId="0" applyFont="1" applyFill="1" applyBorder="1" applyAlignment="1">
      <alignment vertical="center" wrapText="1"/>
    </xf>
    <xf numFmtId="0" fontId="1" fillId="0" borderId="8" xfId="0" applyFont="1" applyFill="1" applyBorder="1"/>
    <xf numFmtId="0" fontId="19" fillId="0" borderId="8" xfId="0" applyNumberFormat="1" applyFont="1" applyFill="1" applyBorder="1" applyAlignment="1">
      <alignment horizontal="center" vertical="center" wrapText="1"/>
    </xf>
    <xf numFmtId="180" fontId="1" fillId="0" borderId="13" xfId="0" applyNumberFormat="1" applyFont="1" applyBorder="1" applyAlignment="1">
      <alignment vertical="center" wrapText="1"/>
    </xf>
    <xf numFmtId="3" fontId="1" fillId="0" borderId="9" xfId="0" applyNumberFormat="1" applyFont="1" applyBorder="1" applyAlignment="1">
      <alignment vertical="center" wrapText="1"/>
    </xf>
    <xf numFmtId="180" fontId="1" fillId="0" borderId="9" xfId="0" applyNumberFormat="1" applyFont="1" applyBorder="1" applyAlignment="1">
      <alignment vertical="center" wrapText="1"/>
    </xf>
    <xf numFmtId="0" fontId="1" fillId="0" borderId="9" xfId="0" applyFont="1" applyFill="1" applyBorder="1" applyAlignment="1">
      <alignment vertical="center" wrapText="1"/>
    </xf>
    <xf numFmtId="3" fontId="1" fillId="0" borderId="11" xfId="0" applyNumberFormat="1" applyFont="1" applyBorder="1" applyAlignment="1">
      <alignment vertical="center" wrapText="1"/>
    </xf>
    <xf numFmtId="180" fontId="1" fillId="0" borderId="11" xfId="0" applyNumberFormat="1" applyFont="1" applyBorder="1" applyAlignment="1">
      <alignment vertical="center" wrapText="1"/>
    </xf>
    <xf numFmtId="0" fontId="64" fillId="0" borderId="8" xfId="0" applyFont="1" applyFill="1" applyBorder="1" applyAlignment="1">
      <alignment horizontal="center" vertical="center" wrapText="1"/>
    </xf>
    <xf numFmtId="3" fontId="1" fillId="0" borderId="8" xfId="0" applyNumberFormat="1" applyFont="1" applyBorder="1" applyAlignment="1">
      <alignment vertical="center" wrapText="1"/>
    </xf>
    <xf numFmtId="180" fontId="1" fillId="0" borderId="8" xfId="0" applyNumberFormat="1" applyFont="1" applyBorder="1" applyAlignment="1">
      <alignment vertical="center" wrapText="1"/>
    </xf>
    <xf numFmtId="0" fontId="1" fillId="0" borderId="8" xfId="0" applyFont="1" applyBorder="1" applyAlignment="1">
      <alignment vertical="center" wrapText="1"/>
    </xf>
    <xf numFmtId="0" fontId="19" fillId="0" borderId="13" xfId="0" applyNumberFormat="1" applyFont="1" applyBorder="1" applyAlignment="1">
      <alignment horizontal="center" vertical="center" wrapText="1"/>
    </xf>
    <xf numFmtId="0" fontId="1" fillId="0" borderId="8" xfId="0" applyFont="1" applyFill="1" applyBorder="1" applyAlignment="1">
      <alignment horizontal="center" vertical="center" wrapText="1"/>
    </xf>
    <xf numFmtId="0" fontId="2" fillId="0" borderId="8" xfId="0" applyFont="1" applyBorder="1" applyAlignment="1">
      <alignment horizontal="center" vertical="center" wrapText="1"/>
    </xf>
    <xf numFmtId="4" fontId="1" fillId="0" borderId="8"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0" fontId="0" fillId="0" borderId="8" xfId="0" applyBorder="1" applyAlignment="1">
      <alignment horizontal="center" vertical="center" wrapText="1"/>
    </xf>
    <xf numFmtId="9" fontId="0" fillId="0" borderId="8" xfId="0" applyNumberFormat="1" applyBorder="1" applyAlignment="1">
      <alignment horizontal="center" vertical="center" wrapText="1"/>
    </xf>
    <xf numFmtId="0" fontId="1" fillId="0" borderId="8" xfId="0" applyFont="1" applyBorder="1" applyAlignment="1">
      <alignment horizontal="left" vertical="center" wrapText="1"/>
    </xf>
    <xf numFmtId="0" fontId="5" fillId="3" borderId="8" xfId="0" applyFont="1" applyFill="1" applyBorder="1" applyAlignment="1">
      <alignment horizontal="center" vertical="center" wrapText="1"/>
    </xf>
    <xf numFmtId="0" fontId="19" fillId="0" borderId="8" xfId="0" applyNumberFormat="1" applyFont="1" applyBorder="1" applyAlignment="1">
      <alignment vertical="center" wrapText="1"/>
    </xf>
    <xf numFmtId="0" fontId="1" fillId="4" borderId="0" xfId="0" applyFont="1" applyFill="1"/>
    <xf numFmtId="0" fontId="1" fillId="3" borderId="0" xfId="0" applyFont="1" applyFill="1"/>
    <xf numFmtId="0" fontId="6" fillId="0" borderId="9" xfId="0" applyFont="1" applyFill="1" applyBorder="1" applyAlignment="1">
      <alignment vertical="center" wrapText="1"/>
    </xf>
    <xf numFmtId="3" fontId="1" fillId="0" borderId="13" xfId="0" applyNumberFormat="1" applyFont="1" applyBorder="1" applyAlignment="1">
      <alignment vertical="center" wrapText="1"/>
    </xf>
    <xf numFmtId="0" fontId="1" fillId="0" borderId="8" xfId="0" applyNumberFormat="1" applyFont="1" applyBorder="1" applyAlignment="1">
      <alignment horizontal="center" vertical="center" wrapText="1"/>
    </xf>
    <xf numFmtId="0" fontId="19" fillId="0" borderId="8" xfId="0" applyFont="1" applyBorder="1" applyAlignment="1">
      <alignment horizontal="center" vertical="center" wrapText="1"/>
    </xf>
    <xf numFmtId="0" fontId="31" fillId="0" borderId="8" xfId="0" applyFont="1" applyBorder="1" applyAlignment="1">
      <alignment horizontal="center" vertical="center" wrapText="1"/>
    </xf>
    <xf numFmtId="2" fontId="32" fillId="0" borderId="8" xfId="0" applyNumberFormat="1" applyFont="1" applyBorder="1" applyAlignment="1">
      <alignment horizontal="justify" vertical="center" wrapText="1"/>
    </xf>
    <xf numFmtId="0" fontId="1" fillId="0" borderId="8" xfId="0" applyFont="1" applyBorder="1" applyAlignment="1">
      <alignment horizontal="justify" vertical="center" wrapText="1"/>
    </xf>
    <xf numFmtId="2" fontId="31" fillId="0" borderId="8" xfId="0" applyNumberFormat="1" applyFont="1" applyBorder="1" applyAlignment="1">
      <alignment horizontal="center" vertical="center" wrapText="1"/>
    </xf>
    <xf numFmtId="0" fontId="2" fillId="0" borderId="8" xfId="0" quotePrefix="1" applyFont="1" applyBorder="1" applyAlignment="1">
      <alignment horizontal="left" vertical="center" wrapText="1"/>
    </xf>
    <xf numFmtId="185" fontId="1" fillId="0" borderId="8" xfId="0" applyNumberFormat="1" applyFont="1" applyBorder="1" applyAlignment="1">
      <alignment horizontal="center" vertical="center"/>
    </xf>
    <xf numFmtId="14" fontId="1" fillId="0" borderId="8" xfId="0" applyNumberFormat="1" applyFont="1" applyBorder="1" applyAlignment="1">
      <alignment vertical="center"/>
    </xf>
    <xf numFmtId="0" fontId="31" fillId="0" borderId="8" xfId="0" applyFont="1" applyBorder="1" applyAlignment="1">
      <alignment horizontal="justify" vertical="center" wrapText="1"/>
    </xf>
    <xf numFmtId="0" fontId="33" fillId="0" borderId="8" xfId="0" applyNumberFormat="1" applyFont="1" applyBorder="1" applyAlignment="1">
      <alignment horizontal="left" vertical="center" wrapText="1"/>
    </xf>
    <xf numFmtId="0" fontId="4" fillId="0" borderId="8" xfId="0" applyFont="1" applyBorder="1" applyAlignment="1">
      <alignment horizontal="justify" vertical="center" wrapText="1"/>
    </xf>
    <xf numFmtId="0" fontId="33" fillId="0" borderId="8" xfId="6" applyFont="1" applyFill="1" applyBorder="1" applyAlignment="1" applyProtection="1">
      <alignment horizontal="left" vertical="center" wrapText="1"/>
      <protection hidden="1"/>
    </xf>
    <xf numFmtId="0" fontId="1" fillId="0" borderId="8" xfId="0" quotePrefix="1" applyFont="1" applyBorder="1" applyAlignment="1">
      <alignment horizontal="left" vertical="center" wrapText="1"/>
    </xf>
    <xf numFmtId="0" fontId="31" fillId="0" borderId="8" xfId="0" applyFont="1" applyBorder="1" applyAlignment="1">
      <alignment horizontal="left" vertical="center" wrapText="1"/>
    </xf>
    <xf numFmtId="0" fontId="35" fillId="0" borderId="8" xfId="6" applyFont="1" applyFill="1" applyBorder="1" applyAlignment="1" applyProtection="1">
      <alignment horizontal="left" vertical="center" wrapText="1"/>
      <protection hidden="1"/>
    </xf>
    <xf numFmtId="0" fontId="1" fillId="0" borderId="8" xfId="0" quotePrefix="1" applyFont="1" applyBorder="1" applyAlignment="1">
      <alignment horizontal="justify" vertical="center" wrapText="1"/>
    </xf>
    <xf numFmtId="0" fontId="1" fillId="0" borderId="8" xfId="0" applyFont="1" applyBorder="1" applyAlignment="1">
      <alignment horizontal="justify" vertical="top" wrapText="1"/>
    </xf>
    <xf numFmtId="0" fontId="36" fillId="0" borderId="8" xfId="0" applyFont="1" applyBorder="1" applyAlignment="1">
      <alignment horizontal="justify" vertical="top" wrapText="1"/>
    </xf>
    <xf numFmtId="0" fontId="16" fillId="0" borderId="8" xfId="6" applyFont="1" applyFill="1" applyBorder="1" applyAlignment="1" applyProtection="1">
      <alignment horizontal="left" vertical="center" wrapText="1"/>
      <protection hidden="1"/>
    </xf>
    <xf numFmtId="0" fontId="16" fillId="0" borderId="8" xfId="6" applyFont="1" applyFill="1" applyBorder="1" applyAlignment="1" applyProtection="1">
      <alignment horizontal="justify" vertical="center" wrapText="1"/>
      <protection hidden="1"/>
    </xf>
    <xf numFmtId="0" fontId="16" fillId="0" borderId="8" xfId="6" quotePrefix="1" applyFont="1" applyFill="1" applyBorder="1" applyAlignment="1" applyProtection="1">
      <alignment horizontal="left" vertical="center" wrapText="1"/>
      <protection hidden="1"/>
    </xf>
    <xf numFmtId="0" fontId="1" fillId="0" borderId="8" xfId="0" applyNumberFormat="1" applyFont="1" applyBorder="1" applyAlignment="1">
      <alignment horizontal="justify" vertical="center" wrapText="1"/>
    </xf>
    <xf numFmtId="0" fontId="16" fillId="0" borderId="8" xfId="6" applyFont="1" applyFill="1" applyBorder="1" applyAlignment="1" applyProtection="1">
      <alignment horizontal="center" vertical="center" wrapText="1"/>
      <protection hidden="1"/>
    </xf>
    <xf numFmtId="4" fontId="31" fillId="0" borderId="8" xfId="0" applyNumberFormat="1" applyFont="1" applyBorder="1" applyAlignment="1">
      <alignment horizontal="center" vertical="center" wrapText="1"/>
    </xf>
    <xf numFmtId="0" fontId="1" fillId="0" borderId="3" xfId="0" applyFont="1" applyBorder="1" applyAlignment="1">
      <alignment horizontal="left"/>
    </xf>
    <xf numFmtId="0" fontId="1" fillId="0" borderId="2" xfId="0" applyFont="1" applyBorder="1"/>
    <xf numFmtId="0" fontId="31" fillId="0" borderId="3" xfId="0" applyFont="1" applyBorder="1" applyAlignment="1">
      <alignment horizontal="center"/>
    </xf>
    <xf numFmtId="0" fontId="1" fillId="0" borderId="0" xfId="0" applyFont="1" applyBorder="1" applyAlignment="1">
      <alignment horizontal="left"/>
    </xf>
    <xf numFmtId="0" fontId="37" fillId="0" borderId="0" xfId="0" applyFont="1"/>
    <xf numFmtId="0" fontId="1" fillId="0" borderId="0" xfId="0" applyFont="1" applyAlignment="1">
      <alignment horizontal="left"/>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8" xfId="0" applyFont="1" applyBorder="1" applyAlignment="1">
      <alignment horizontal="center" vertical="center" wrapText="1"/>
    </xf>
    <xf numFmtId="0" fontId="38" fillId="0" borderId="8" xfId="0" applyFont="1" applyBorder="1" applyAlignment="1">
      <alignment horizontal="center" vertical="center" wrapText="1"/>
    </xf>
    <xf numFmtId="3" fontId="4" fillId="0" borderId="8"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8" xfId="0" applyFont="1" applyFill="1" applyBorder="1" applyAlignment="1">
      <alignment vertical="center" wrapText="1"/>
    </xf>
    <xf numFmtId="0" fontId="19" fillId="0" borderId="13" xfId="0" applyFont="1" applyFill="1" applyBorder="1" applyAlignment="1">
      <alignment vertical="center" wrapText="1"/>
    </xf>
    <xf numFmtId="0" fontId="1" fillId="0" borderId="0" xfId="0" applyFont="1" applyFill="1"/>
    <xf numFmtId="0" fontId="19" fillId="0" borderId="9" xfId="0" applyFont="1" applyFill="1" applyBorder="1" applyAlignment="1">
      <alignment vertical="center" wrapText="1"/>
    </xf>
    <xf numFmtId="0" fontId="1" fillId="0" borderId="11" xfId="0" applyFont="1" applyFill="1" applyBorder="1" applyAlignment="1">
      <alignment vertical="center" wrapText="1"/>
    </xf>
    <xf numFmtId="0" fontId="19" fillId="0" borderId="11" xfId="0" applyFont="1" applyFill="1" applyBorder="1" applyAlignment="1">
      <alignment vertical="center" wrapText="1"/>
    </xf>
    <xf numFmtId="0" fontId="16"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0" fillId="0" borderId="0" xfId="0" applyFill="1"/>
    <xf numFmtId="0" fontId="4" fillId="0" borderId="8" xfId="0" applyFont="1" applyFill="1" applyBorder="1" applyAlignment="1">
      <alignment horizontal="center" vertical="center" wrapText="1"/>
    </xf>
    <xf numFmtId="0" fontId="41" fillId="7" borderId="19" xfId="3" applyFont="1" applyFill="1" applyBorder="1" applyAlignment="1">
      <alignment horizontal="center" vertical="center" wrapText="1"/>
    </xf>
    <xf numFmtId="0" fontId="41" fillId="7" borderId="20" xfId="3" applyFont="1" applyFill="1" applyBorder="1" applyAlignment="1">
      <alignment horizontal="center" vertical="center" wrapText="1"/>
    </xf>
    <xf numFmtId="0" fontId="41" fillId="7" borderId="21" xfId="3" applyFont="1" applyFill="1" applyBorder="1" applyAlignment="1">
      <alignment horizontal="center" vertical="center" wrapText="1"/>
    </xf>
    <xf numFmtId="3" fontId="41" fillId="7" borderId="20" xfId="3" applyNumberFormat="1" applyFont="1" applyFill="1" applyBorder="1" applyAlignment="1">
      <alignment horizontal="center" vertical="center" wrapText="1"/>
    </xf>
    <xf numFmtId="0" fontId="41" fillId="7" borderId="22" xfId="3" applyFont="1" applyFill="1" applyBorder="1" applyAlignment="1">
      <alignment horizontal="center" vertical="center" wrapText="1"/>
    </xf>
    <xf numFmtId="0" fontId="41" fillId="7" borderId="23" xfId="3" applyFont="1" applyFill="1" applyBorder="1" applyAlignment="1">
      <alignment horizontal="center" vertical="center" wrapText="1"/>
    </xf>
    <xf numFmtId="0" fontId="42" fillId="8" borderId="79" xfId="0" applyFont="1" applyFill="1" applyBorder="1" applyAlignment="1">
      <alignment horizontal="center" vertical="center" wrapText="1"/>
    </xf>
    <xf numFmtId="0" fontId="42" fillId="8" borderId="24" xfId="3" applyFont="1" applyFill="1" applyBorder="1" applyAlignment="1" applyProtection="1">
      <alignment horizontal="center" vertical="center" wrapText="1"/>
    </xf>
    <xf numFmtId="0" fontId="42" fillId="8" borderId="25" xfId="3" applyFont="1" applyFill="1" applyBorder="1" applyAlignment="1" applyProtection="1">
      <alignment horizontal="center" vertical="center" wrapText="1"/>
    </xf>
    <xf numFmtId="0" fontId="42" fillId="9" borderId="80" xfId="0" applyFont="1" applyFill="1" applyBorder="1" applyAlignment="1">
      <alignment horizontal="center" vertical="center" wrapText="1"/>
    </xf>
    <xf numFmtId="0" fontId="42" fillId="9" borderId="26" xfId="0" applyFont="1" applyFill="1" applyBorder="1" applyAlignment="1">
      <alignment horizontal="center" vertical="center" textRotation="90" wrapText="1"/>
    </xf>
    <xf numFmtId="3" fontId="42" fillId="8" borderId="24" xfId="3" applyNumberFormat="1" applyFont="1" applyFill="1" applyBorder="1" applyAlignment="1" applyProtection="1">
      <alignment horizontal="center" vertical="center" wrapText="1"/>
    </xf>
    <xf numFmtId="0" fontId="42" fillId="9" borderId="0" xfId="0" applyFont="1" applyFill="1" applyBorder="1" applyAlignment="1">
      <alignment horizontal="center" vertical="center" wrapText="1"/>
    </xf>
    <xf numFmtId="0" fontId="42" fillId="8" borderId="27" xfId="3" applyFont="1" applyFill="1" applyBorder="1" applyAlignment="1" applyProtection="1">
      <alignment horizontal="center" vertical="center" wrapText="1"/>
    </xf>
    <xf numFmtId="0" fontId="42" fillId="9" borderId="28" xfId="0" applyFont="1" applyFill="1" applyBorder="1" applyAlignment="1">
      <alignment horizontal="center" vertical="center" wrapText="1"/>
    </xf>
    <xf numFmtId="0" fontId="42" fillId="8" borderId="26" xfId="3" applyFont="1" applyFill="1" applyBorder="1" applyAlignment="1" applyProtection="1">
      <alignment horizontal="center" vertical="center" wrapText="1"/>
    </xf>
    <xf numFmtId="0" fontId="42" fillId="9" borderId="29" xfId="0" applyFont="1" applyFill="1" applyBorder="1" applyAlignment="1">
      <alignment horizontal="center" vertical="center" wrapText="1"/>
    </xf>
    <xf numFmtId="0" fontId="65" fillId="10" borderId="8" xfId="4" applyFont="1" applyFill="1" applyBorder="1" applyAlignment="1" applyProtection="1">
      <alignment horizontal="justify" vertical="top" wrapText="1"/>
    </xf>
    <xf numFmtId="3" fontId="47" fillId="11" borderId="30" xfId="4" applyNumberFormat="1" applyFont="1" applyFill="1" applyBorder="1" applyAlignment="1" applyProtection="1">
      <alignment horizontal="center" vertical="center" wrapText="1"/>
    </xf>
    <xf numFmtId="0" fontId="0" fillId="10" borderId="8" xfId="0" applyFill="1" applyBorder="1" applyAlignment="1">
      <alignment horizontal="justify" vertical="top" wrapText="1"/>
    </xf>
    <xf numFmtId="0" fontId="41" fillId="11" borderId="20" xfId="0" applyFont="1" applyFill="1" applyBorder="1" applyAlignment="1" applyProtection="1">
      <alignment horizontal="center" vertical="center" wrapText="1"/>
      <protection locked="0"/>
    </xf>
    <xf numFmtId="187" fontId="41" fillId="11" borderId="20" xfId="0" applyNumberFormat="1" applyFont="1" applyFill="1" applyBorder="1" applyAlignment="1" applyProtection="1">
      <alignment horizontal="justify" vertical="top" wrapText="1"/>
      <protection locked="0"/>
    </xf>
    <xf numFmtId="0" fontId="41" fillId="11" borderId="21" xfId="4" applyFont="1" applyFill="1" applyBorder="1" applyAlignment="1">
      <alignment wrapText="1"/>
    </xf>
    <xf numFmtId="9" fontId="47" fillId="11" borderId="30" xfId="7" applyFont="1" applyFill="1" applyBorder="1" applyAlignment="1" applyProtection="1">
      <alignment horizontal="center" vertical="center" wrapText="1"/>
    </xf>
    <xf numFmtId="0" fontId="41" fillId="11" borderId="8" xfId="0" applyFont="1" applyFill="1" applyBorder="1" applyAlignment="1" applyProtection="1">
      <alignment horizontal="center" vertical="center" wrapText="1"/>
      <protection locked="0"/>
    </xf>
    <xf numFmtId="187" fontId="41" fillId="11" borderId="11" xfId="0" applyNumberFormat="1" applyFont="1" applyFill="1" applyBorder="1" applyAlignment="1" applyProtection="1">
      <alignment horizontal="justify" vertical="top" wrapText="1"/>
      <protection locked="0"/>
    </xf>
    <xf numFmtId="0" fontId="41" fillId="11" borderId="31" xfId="4" applyFont="1" applyFill="1" applyBorder="1" applyAlignment="1">
      <alignment vertical="center" wrapText="1"/>
    </xf>
    <xf numFmtId="0" fontId="66" fillId="10" borderId="8" xfId="4" applyFont="1" applyFill="1" applyBorder="1" applyAlignment="1" applyProtection="1">
      <alignment horizontal="justify" vertical="top" wrapText="1"/>
    </xf>
    <xf numFmtId="3" fontId="48" fillId="0" borderId="8" xfId="4" applyNumberFormat="1" applyFont="1" applyFill="1" applyBorder="1" applyAlignment="1">
      <alignment horizontal="center" vertical="center" wrapText="1"/>
    </xf>
    <xf numFmtId="9" fontId="47" fillId="11" borderId="8" xfId="7" applyFont="1" applyFill="1" applyBorder="1" applyAlignment="1" applyProtection="1">
      <alignment horizontal="center" vertical="center" wrapText="1"/>
    </xf>
    <xf numFmtId="0" fontId="0" fillId="10" borderId="8" xfId="0" applyFill="1" applyBorder="1" applyAlignment="1">
      <alignment vertical="top" wrapText="1"/>
    </xf>
    <xf numFmtId="0" fontId="0" fillId="10" borderId="8" xfId="0" applyNumberFormat="1" applyFill="1" applyBorder="1" applyAlignment="1">
      <alignment horizontal="justify" vertical="top" wrapText="1"/>
    </xf>
    <xf numFmtId="9" fontId="47" fillId="11" borderId="14" xfId="7" applyFont="1" applyFill="1" applyBorder="1" applyAlignment="1" applyProtection="1">
      <alignment horizontal="center" vertical="center" wrapText="1"/>
    </xf>
    <xf numFmtId="0" fontId="65" fillId="10" borderId="32" xfId="4" applyFont="1" applyFill="1" applyBorder="1" applyAlignment="1" applyProtection="1">
      <alignment horizontal="justify" vertical="top" wrapText="1"/>
    </xf>
    <xf numFmtId="9" fontId="47" fillId="11" borderId="33" xfId="7" applyFont="1" applyFill="1" applyBorder="1" applyAlignment="1" applyProtection="1">
      <alignment horizontal="center" vertical="center" wrapText="1"/>
    </xf>
    <xf numFmtId="0" fontId="0" fillId="10" borderId="32" xfId="0" applyFill="1" applyBorder="1" applyAlignment="1">
      <alignment vertical="top" wrapText="1"/>
    </xf>
    <xf numFmtId="0" fontId="41" fillId="11" borderId="32" xfId="0" applyFont="1" applyFill="1" applyBorder="1" applyAlignment="1" applyProtection="1">
      <alignment horizontal="center" vertical="center" wrapText="1"/>
      <protection locked="0"/>
    </xf>
    <xf numFmtId="187" fontId="41" fillId="11" borderId="34" xfId="0" applyNumberFormat="1" applyFont="1" applyFill="1" applyBorder="1" applyAlignment="1" applyProtection="1">
      <alignment horizontal="justify" vertical="top" wrapText="1"/>
      <protection locked="0"/>
    </xf>
    <xf numFmtId="0" fontId="41" fillId="11" borderId="35" xfId="4" applyFont="1" applyFill="1" applyBorder="1" applyAlignment="1">
      <alignment wrapText="1"/>
    </xf>
    <xf numFmtId="0" fontId="66" fillId="12" borderId="11" xfId="4" applyFont="1" applyFill="1" applyBorder="1" applyAlignment="1" applyProtection="1">
      <alignment horizontal="justify" vertical="top" wrapText="1"/>
    </xf>
    <xf numFmtId="1" fontId="47" fillId="11" borderId="22" xfId="7" applyNumberFormat="1" applyFont="1" applyFill="1" applyBorder="1" applyAlignment="1" applyProtection="1">
      <alignment horizontal="center" vertical="center" wrapText="1"/>
    </xf>
    <xf numFmtId="0" fontId="0" fillId="9" borderId="20" xfId="0" applyFill="1" applyBorder="1" applyAlignment="1">
      <alignment horizontal="justify" vertical="top" wrapText="1"/>
    </xf>
    <xf numFmtId="0" fontId="41" fillId="11" borderId="20" xfId="4" applyFont="1" applyFill="1" applyBorder="1" applyAlignment="1" applyProtection="1">
      <alignment horizontal="center" vertical="center" wrapText="1"/>
    </xf>
    <xf numFmtId="0" fontId="41" fillId="11" borderId="20" xfId="4" applyFont="1" applyFill="1" applyBorder="1" applyAlignment="1" applyProtection="1">
      <alignment horizontal="justify" vertical="center" wrapText="1"/>
    </xf>
    <xf numFmtId="0" fontId="66" fillId="12" borderId="8" xfId="4" applyFont="1" applyFill="1" applyBorder="1" applyAlignment="1" applyProtection="1">
      <alignment horizontal="justify" vertical="top" wrapText="1"/>
    </xf>
    <xf numFmtId="0" fontId="0" fillId="9" borderId="8" xfId="0" applyFill="1" applyBorder="1" applyAlignment="1">
      <alignment vertical="top" wrapText="1"/>
    </xf>
    <xf numFmtId="0" fontId="41" fillId="11" borderId="8" xfId="4" applyFont="1" applyFill="1" applyBorder="1" applyAlignment="1" applyProtection="1">
      <alignment horizontal="center" vertical="center" wrapText="1"/>
    </xf>
    <xf numFmtId="187" fontId="41" fillId="11" borderId="8" xfId="0" applyNumberFormat="1" applyFont="1" applyFill="1" applyBorder="1" applyAlignment="1" applyProtection="1">
      <alignment horizontal="justify" vertical="top" wrapText="1"/>
      <protection locked="0"/>
    </xf>
    <xf numFmtId="0" fontId="41" fillId="11" borderId="8" xfId="4" applyFont="1" applyFill="1" applyBorder="1" applyAlignment="1" applyProtection="1">
      <alignment horizontal="justify" vertical="center" wrapText="1"/>
    </xf>
    <xf numFmtId="3" fontId="47" fillId="11" borderId="14" xfId="4" applyNumberFormat="1" applyFont="1" applyFill="1" applyBorder="1" applyAlignment="1" applyProtection="1">
      <alignment horizontal="center" vertical="center" wrapText="1"/>
    </xf>
    <xf numFmtId="0" fontId="0" fillId="9" borderId="13" xfId="0" applyFill="1" applyBorder="1" applyAlignment="1">
      <alignment vertical="top" wrapText="1"/>
    </xf>
    <xf numFmtId="0" fontId="67" fillId="13" borderId="8" xfId="0" applyFont="1" applyFill="1" applyBorder="1" applyAlignment="1">
      <alignment vertical="top" wrapText="1"/>
    </xf>
    <xf numFmtId="0" fontId="41" fillId="11" borderId="12" xfId="0" applyFont="1" applyFill="1" applyBorder="1" applyAlignment="1">
      <alignment horizontal="justify" vertical="top" wrapText="1"/>
    </xf>
    <xf numFmtId="187" fontId="41" fillId="11" borderId="8" xfId="0" applyNumberFormat="1" applyFont="1" applyFill="1" applyBorder="1" applyAlignment="1">
      <alignment horizontal="justify" vertical="top" wrapText="1"/>
    </xf>
    <xf numFmtId="0" fontId="41" fillId="5" borderId="36" xfId="4" applyFont="1" applyFill="1" applyBorder="1" applyAlignment="1">
      <alignment horizontal="left" vertical="center" wrapText="1"/>
    </xf>
    <xf numFmtId="186" fontId="47" fillId="11" borderId="14" xfId="4" applyNumberFormat="1" applyFont="1" applyFill="1" applyBorder="1" applyAlignment="1" applyProtection="1">
      <alignment horizontal="center" vertical="top" wrapText="1"/>
    </xf>
    <xf numFmtId="0" fontId="0" fillId="12" borderId="8" xfId="0" applyFill="1" applyBorder="1" applyAlignment="1">
      <alignment horizontal="justify" vertical="top" wrapText="1"/>
    </xf>
    <xf numFmtId="0" fontId="41" fillId="11" borderId="36" xfId="4" applyFont="1" applyFill="1" applyBorder="1" applyAlignment="1">
      <alignment horizontal="left" vertical="center" wrapText="1"/>
    </xf>
    <xf numFmtId="186" fontId="66" fillId="12" borderId="8" xfId="4" applyNumberFormat="1" applyFont="1" applyFill="1" applyBorder="1" applyAlignment="1">
      <alignment horizontal="justify" vertical="top" wrapText="1"/>
    </xf>
    <xf numFmtId="181" fontId="47" fillId="11" borderId="14" xfId="4" applyNumberFormat="1" applyFont="1" applyFill="1" applyBorder="1" applyAlignment="1" applyProtection="1">
      <alignment horizontal="center" vertical="top" wrapText="1"/>
    </xf>
    <xf numFmtId="0" fontId="41" fillId="11" borderId="36" xfId="0" applyFont="1" applyFill="1" applyBorder="1" applyAlignment="1" applyProtection="1">
      <alignment horizontal="justify" vertical="center" wrapText="1"/>
    </xf>
    <xf numFmtId="9" fontId="47" fillId="11" borderId="14" xfId="7" applyFont="1" applyFill="1" applyBorder="1" applyAlignment="1" applyProtection="1">
      <alignment horizontal="center" vertical="top" wrapText="1"/>
    </xf>
    <xf numFmtId="0" fontId="67" fillId="13" borderId="8" xfId="0" applyFont="1" applyFill="1" applyBorder="1" applyAlignment="1">
      <alignment horizontal="justify" vertical="top" wrapText="1"/>
    </xf>
    <xf numFmtId="9" fontId="41" fillId="0" borderId="8" xfId="7" applyFont="1" applyFill="1" applyBorder="1" applyAlignment="1">
      <alignment horizontal="center" vertical="top" wrapText="1"/>
    </xf>
    <xf numFmtId="0" fontId="66" fillId="12" borderId="32" xfId="4" applyFont="1" applyFill="1" applyBorder="1" applyAlignment="1" applyProtection="1">
      <alignment horizontal="justify" vertical="top" wrapText="1"/>
    </xf>
    <xf numFmtId="186" fontId="47" fillId="11" borderId="33" xfId="4" applyNumberFormat="1" applyFont="1" applyFill="1" applyBorder="1" applyAlignment="1" applyProtection="1">
      <alignment horizontal="center" vertical="top" wrapText="1"/>
    </xf>
    <xf numFmtId="0" fontId="67" fillId="13" borderId="32" xfId="0" applyFont="1" applyFill="1" applyBorder="1" applyAlignment="1">
      <alignment horizontal="justify" vertical="top" wrapText="1"/>
    </xf>
    <xf numFmtId="0" fontId="41" fillId="11" borderId="37" xfId="0" applyFont="1" applyFill="1" applyBorder="1" applyAlignment="1">
      <alignment horizontal="justify" vertical="top" wrapText="1"/>
    </xf>
    <xf numFmtId="0" fontId="41" fillId="11" borderId="32" xfId="4" applyFont="1" applyFill="1" applyBorder="1" applyAlignment="1" applyProtection="1">
      <alignment horizontal="center" vertical="center" wrapText="1"/>
    </xf>
    <xf numFmtId="187" fontId="41" fillId="11" borderId="32" xfId="0" applyNumberFormat="1" applyFont="1" applyFill="1" applyBorder="1" applyAlignment="1">
      <alignment horizontal="justify" vertical="top" wrapText="1"/>
    </xf>
    <xf numFmtId="0" fontId="41" fillId="11" borderId="35" xfId="0" applyFont="1" applyFill="1" applyBorder="1" applyAlignment="1" applyProtection="1">
      <alignment horizontal="justify" vertical="center" wrapText="1"/>
    </xf>
    <xf numFmtId="0" fontId="0" fillId="14" borderId="11" xfId="0" applyFont="1" applyFill="1" applyBorder="1" applyAlignment="1">
      <alignment horizontal="justify" vertical="center" wrapText="1"/>
    </xf>
    <xf numFmtId="9" fontId="47" fillId="11" borderId="30" xfId="4" applyNumberFormat="1" applyFont="1" applyFill="1" applyBorder="1" applyAlignment="1" applyProtection="1">
      <alignment horizontal="center" vertical="center" wrapText="1"/>
    </xf>
    <xf numFmtId="0" fontId="0" fillId="15" borderId="11" xfId="0" applyFont="1" applyFill="1" applyBorder="1" applyAlignment="1">
      <alignment horizontal="justify" vertical="top" wrapText="1"/>
    </xf>
    <xf numFmtId="3" fontId="41" fillId="11" borderId="38" xfId="4" applyNumberFormat="1" applyFont="1" applyFill="1" applyBorder="1" applyAlignment="1" applyProtection="1">
      <alignment horizontal="center" vertical="center" wrapText="1"/>
      <protection locked="0"/>
    </xf>
    <xf numFmtId="0" fontId="41" fillId="11" borderId="11" xfId="4" applyFont="1" applyFill="1" applyBorder="1" applyAlignment="1" applyProtection="1">
      <alignment horizontal="center" vertical="center" wrapText="1"/>
      <protection locked="0"/>
    </xf>
    <xf numFmtId="187" fontId="39" fillId="11" borderId="11" xfId="0" applyNumberFormat="1" applyFont="1" applyFill="1" applyBorder="1" applyAlignment="1" applyProtection="1">
      <alignment horizontal="center" vertical="center" wrapText="1"/>
      <protection locked="0"/>
    </xf>
    <xf numFmtId="0" fontId="41" fillId="11" borderId="31" xfId="0" applyFont="1" applyFill="1" applyBorder="1" applyAlignment="1" applyProtection="1">
      <alignment horizontal="justify" vertical="center" wrapText="1"/>
    </xf>
    <xf numFmtId="0" fontId="0" fillId="14" borderId="8" xfId="0" applyFont="1" applyFill="1" applyBorder="1" applyAlignment="1">
      <alignment horizontal="justify" vertical="center" wrapText="1"/>
    </xf>
    <xf numFmtId="0" fontId="0" fillId="15" borderId="8" xfId="0" applyFont="1" applyFill="1" applyBorder="1" applyAlignment="1">
      <alignment horizontal="justify" vertical="top" wrapText="1"/>
    </xf>
    <xf numFmtId="187" fontId="39" fillId="11" borderId="8" xfId="0" applyNumberFormat="1" applyFont="1" applyFill="1" applyBorder="1" applyAlignment="1" applyProtection="1">
      <alignment horizontal="center" vertical="center" wrapText="1"/>
      <protection locked="0"/>
    </xf>
    <xf numFmtId="0" fontId="0" fillId="14" borderId="8" xfId="0" applyFill="1" applyBorder="1" applyAlignment="1">
      <alignment vertical="top" wrapText="1"/>
    </xf>
    <xf numFmtId="9" fontId="39" fillId="0" borderId="14" xfId="8" applyFont="1" applyFill="1" applyBorder="1" applyAlignment="1" applyProtection="1">
      <alignment horizontal="center" vertical="center" wrapText="1"/>
      <protection locked="0"/>
    </xf>
    <xf numFmtId="0" fontId="0" fillId="15" borderId="8" xfId="0" applyFont="1" applyFill="1" applyBorder="1" applyAlignment="1">
      <alignment vertical="top" wrapText="1"/>
    </xf>
    <xf numFmtId="0" fontId="41" fillId="11" borderId="12" xfId="4" applyFont="1" applyFill="1" applyBorder="1" applyAlignment="1" applyProtection="1">
      <alignment horizontal="center" vertical="center" wrapText="1"/>
      <protection locked="0"/>
    </xf>
    <xf numFmtId="9" fontId="47" fillId="11" borderId="39" xfId="4" applyNumberFormat="1" applyFont="1" applyFill="1" applyBorder="1" applyAlignment="1" applyProtection="1">
      <alignment horizontal="center" vertical="center" wrapText="1"/>
    </xf>
    <xf numFmtId="3" fontId="41" fillId="11" borderId="12" xfId="5" applyNumberFormat="1" applyFont="1" applyFill="1" applyBorder="1" applyAlignment="1" applyProtection="1">
      <alignment horizontal="center" vertical="center" wrapText="1"/>
      <protection locked="0"/>
    </xf>
    <xf numFmtId="0" fontId="41" fillId="11" borderId="36" xfId="5" applyFont="1" applyFill="1" applyBorder="1" applyAlignment="1" applyProtection="1">
      <alignment horizontal="justify" vertical="center" wrapText="1"/>
    </xf>
    <xf numFmtId="1" fontId="47" fillId="11" borderId="40" xfId="4" applyNumberFormat="1" applyFont="1" applyFill="1" applyBorder="1" applyAlignment="1" applyProtection="1">
      <alignment horizontal="center" vertical="center" wrapText="1"/>
    </xf>
    <xf numFmtId="0" fontId="41" fillId="16" borderId="8" xfId="3" applyFont="1" applyFill="1" applyBorder="1" applyAlignment="1" applyProtection="1">
      <alignment horizontal="justify" vertical="top" wrapText="1"/>
    </xf>
    <xf numFmtId="187" fontId="41" fillId="11" borderId="8" xfId="5" applyNumberFormat="1" applyFont="1" applyFill="1" applyBorder="1" applyAlignment="1" applyProtection="1">
      <alignment horizontal="center" vertical="center" wrapText="1"/>
      <protection locked="0"/>
    </xf>
    <xf numFmtId="0" fontId="68" fillId="15" borderId="8" xfId="0" applyFont="1" applyFill="1" applyBorder="1" applyAlignment="1">
      <alignment horizontal="justify" vertical="top" wrapText="1"/>
    </xf>
    <xf numFmtId="0" fontId="68" fillId="17" borderId="8" xfId="0" applyFont="1" applyFill="1" applyBorder="1" applyAlignment="1">
      <alignment horizontal="justify" vertical="top" wrapText="1"/>
    </xf>
    <xf numFmtId="0" fontId="0" fillId="0" borderId="8" xfId="0" applyFont="1" applyBorder="1" applyAlignment="1">
      <alignment wrapText="1"/>
    </xf>
    <xf numFmtId="0" fontId="66" fillId="18" borderId="8" xfId="0" applyFont="1" applyFill="1" applyBorder="1" applyAlignment="1" applyProtection="1">
      <alignment horizontal="justify" vertical="top" wrapText="1"/>
    </xf>
    <xf numFmtId="1" fontId="39" fillId="11" borderId="14" xfId="9" applyNumberFormat="1" applyFont="1" applyFill="1" applyBorder="1" applyAlignment="1" applyProtection="1">
      <alignment horizontal="center" vertical="center" wrapText="1"/>
      <protection locked="0"/>
    </xf>
    <xf numFmtId="3" fontId="41" fillId="11" borderId="12" xfId="0" applyNumberFormat="1" applyFont="1" applyFill="1" applyBorder="1" applyAlignment="1" applyProtection="1">
      <alignment horizontal="center" vertical="center" wrapText="1"/>
    </xf>
    <xf numFmtId="0" fontId="41" fillId="11" borderId="36" xfId="4" applyFont="1" applyFill="1" applyBorder="1" applyAlignment="1">
      <alignment vertical="center" wrapText="1"/>
    </xf>
    <xf numFmtId="0" fontId="41" fillId="16" borderId="13" xfId="3" applyFont="1" applyFill="1" applyBorder="1" applyAlignment="1" applyProtection="1">
      <alignment horizontal="justify" vertical="top" wrapText="1"/>
    </xf>
    <xf numFmtId="0" fontId="66" fillId="14" borderId="8" xfId="0" applyFont="1" applyFill="1" applyBorder="1" applyAlignment="1" applyProtection="1">
      <alignment horizontal="left" vertical="top" wrapText="1"/>
    </xf>
    <xf numFmtId="1" fontId="39" fillId="11" borderId="14" xfId="8" applyNumberFormat="1" applyFont="1" applyFill="1" applyBorder="1" applyAlignment="1" applyProtection="1">
      <alignment horizontal="center" vertical="center" wrapText="1"/>
      <protection locked="0"/>
    </xf>
    <xf numFmtId="9" fontId="52" fillId="11" borderId="8" xfId="0" applyNumberFormat="1" applyFont="1" applyFill="1" applyBorder="1" applyAlignment="1" applyProtection="1">
      <alignment horizontal="center" vertical="center" wrapText="1"/>
    </xf>
    <xf numFmtId="0" fontId="41" fillId="16" borderId="9" xfId="3" applyFont="1" applyFill="1" applyBorder="1" applyAlignment="1" applyProtection="1">
      <alignment horizontal="justify" vertical="top" wrapText="1"/>
    </xf>
    <xf numFmtId="0" fontId="66" fillId="14" borderId="8" xfId="0" applyFont="1" applyFill="1" applyBorder="1" applyAlignment="1" applyProtection="1">
      <alignment vertical="top" wrapText="1"/>
    </xf>
    <xf numFmtId="3" fontId="41" fillId="11" borderId="12" xfId="0" applyNumberFormat="1" applyFont="1" applyFill="1" applyBorder="1" applyAlignment="1" applyProtection="1">
      <alignment horizontal="center" vertical="center" wrapText="1"/>
      <protection locked="0"/>
    </xf>
    <xf numFmtId="0" fontId="41" fillId="16" borderId="11" xfId="3" applyFont="1" applyFill="1" applyBorder="1" applyAlignment="1" applyProtection="1">
      <alignment horizontal="justify" vertical="top" wrapText="1"/>
    </xf>
    <xf numFmtId="186" fontId="47" fillId="11" borderId="40" xfId="4" applyNumberFormat="1" applyFont="1" applyFill="1" applyBorder="1" applyAlignment="1" applyProtection="1">
      <alignment horizontal="center" vertical="center" wrapText="1"/>
    </xf>
    <xf numFmtId="187" fontId="41" fillId="11" borderId="8" xfId="0" applyNumberFormat="1" applyFont="1" applyFill="1" applyBorder="1" applyAlignment="1" applyProtection="1">
      <alignment horizontal="center" vertical="center" wrapText="1"/>
      <protection locked="0"/>
    </xf>
    <xf numFmtId="1" fontId="52" fillId="11" borderId="8" xfId="0" applyNumberFormat="1" applyFont="1" applyFill="1" applyBorder="1" applyAlignment="1" applyProtection="1">
      <alignment horizontal="center" vertical="center" wrapText="1"/>
    </xf>
    <xf numFmtId="9" fontId="47" fillId="11" borderId="40" xfId="4" applyNumberFormat="1" applyFont="1" applyFill="1" applyBorder="1" applyAlignment="1" applyProtection="1">
      <alignment horizontal="center" vertical="center" wrapText="1"/>
    </xf>
    <xf numFmtId="3" fontId="47" fillId="11" borderId="40" xfId="4" applyNumberFormat="1" applyFont="1" applyFill="1" applyBorder="1" applyAlignment="1" applyProtection="1">
      <alignment horizontal="center" vertical="center" wrapText="1"/>
    </xf>
    <xf numFmtId="0" fontId="41" fillId="11" borderId="12" xfId="0" applyFont="1" applyFill="1" applyBorder="1" applyAlignment="1" applyProtection="1">
      <alignment horizontal="center" vertical="center" wrapText="1"/>
      <protection locked="0"/>
    </xf>
    <xf numFmtId="0" fontId="66" fillId="19" borderId="8" xfId="4" applyFont="1" applyFill="1" applyBorder="1" applyAlignment="1" applyProtection="1">
      <alignment horizontal="justify" vertical="top" wrapText="1"/>
    </xf>
    <xf numFmtId="9" fontId="39" fillId="0" borderId="8" xfId="7" applyFont="1" applyFill="1" applyBorder="1" applyAlignment="1" applyProtection="1">
      <alignment horizontal="center" vertical="center" wrapText="1"/>
      <protection locked="0"/>
    </xf>
    <xf numFmtId="0" fontId="39" fillId="11" borderId="9" xfId="0" applyFont="1" applyFill="1" applyBorder="1" applyAlignment="1" applyProtection="1">
      <alignment horizontal="justify" vertical="top" wrapText="1"/>
    </xf>
    <xf numFmtId="0" fontId="69" fillId="0" borderId="11" xfId="0" applyFont="1" applyBorder="1"/>
    <xf numFmtId="0" fontId="69" fillId="0" borderId="8" xfId="0" applyFont="1" applyBorder="1"/>
    <xf numFmtId="0" fontId="39" fillId="11" borderId="8" xfId="0" applyFont="1" applyFill="1" applyBorder="1" applyAlignment="1" applyProtection="1">
      <alignment horizontal="justify" vertical="center" wrapText="1"/>
    </xf>
    <xf numFmtId="0" fontId="39" fillId="11" borderId="13" xfId="0" applyFont="1" applyFill="1" applyBorder="1" applyAlignment="1" applyProtection="1">
      <alignment horizontal="justify" vertical="top" wrapText="1"/>
    </xf>
    <xf numFmtId="0" fontId="39" fillId="11" borderId="8" xfId="0" applyFont="1" applyFill="1" applyBorder="1" applyAlignment="1" applyProtection="1">
      <alignment horizontal="justify" vertical="top" wrapText="1"/>
    </xf>
    <xf numFmtId="0" fontId="67" fillId="19" borderId="8" xfId="0" applyFont="1" applyFill="1" applyBorder="1" applyAlignment="1">
      <alignment vertical="center" wrapText="1"/>
    </xf>
    <xf numFmtId="1" fontId="53" fillId="11" borderId="36" xfId="0" applyNumberFormat="1" applyFont="1" applyFill="1" applyBorder="1" applyAlignment="1" applyProtection="1">
      <alignment horizontal="center" vertical="center" wrapText="1"/>
    </xf>
    <xf numFmtId="0" fontId="67" fillId="15" borderId="8" xfId="0" applyFont="1" applyFill="1" applyBorder="1" applyAlignment="1">
      <alignment horizontal="justify" vertical="top" wrapText="1"/>
    </xf>
    <xf numFmtId="0" fontId="0" fillId="15" borderId="8" xfId="0" applyFont="1" applyFill="1" applyBorder="1" applyAlignment="1">
      <alignment wrapText="1"/>
    </xf>
    <xf numFmtId="0" fontId="41" fillId="11" borderId="12" xfId="0" applyFont="1" applyFill="1" applyBorder="1" applyAlignment="1">
      <alignment horizontal="center" vertical="center" wrapText="1"/>
    </xf>
    <xf numFmtId="0" fontId="0" fillId="0" borderId="8" xfId="0" applyFont="1" applyFill="1" applyBorder="1" applyAlignment="1">
      <alignment horizontal="justify" vertical="center" wrapText="1"/>
    </xf>
    <xf numFmtId="0" fontId="67" fillId="0" borderId="8" xfId="0" applyFont="1" applyBorder="1" applyAlignment="1">
      <alignment horizontal="justify" vertical="top" wrapText="1"/>
    </xf>
    <xf numFmtId="0" fontId="66" fillId="20" borderId="8" xfId="4" applyFont="1" applyFill="1" applyBorder="1" applyAlignment="1">
      <alignment horizontal="left" vertical="center" wrapText="1"/>
    </xf>
    <xf numFmtId="9" fontId="6" fillId="20" borderId="40" xfId="4" applyNumberFormat="1" applyFont="1" applyFill="1" applyBorder="1" applyAlignment="1" applyProtection="1">
      <alignment horizontal="center" vertical="center" wrapText="1"/>
    </xf>
    <xf numFmtId="0" fontId="0" fillId="21" borderId="8" xfId="0" applyFont="1" applyFill="1" applyBorder="1" applyAlignment="1">
      <alignment horizontal="justify" vertical="top" wrapText="1"/>
    </xf>
    <xf numFmtId="9" fontId="52" fillId="0" borderId="8" xfId="0" applyNumberFormat="1" applyFont="1" applyFill="1" applyBorder="1" applyAlignment="1" applyProtection="1">
      <alignment horizontal="center" vertical="center" wrapText="1"/>
    </xf>
    <xf numFmtId="0" fontId="0" fillId="20" borderId="8" xfId="0" applyFont="1" applyFill="1" applyBorder="1" applyAlignment="1">
      <alignment horizontal="center" vertical="top" wrapText="1"/>
    </xf>
    <xf numFmtId="3" fontId="6" fillId="20" borderId="14" xfId="4" applyNumberFormat="1" applyFont="1" applyFill="1" applyBorder="1" applyAlignment="1" applyProtection="1">
      <alignment horizontal="center" vertical="center" wrapText="1"/>
    </xf>
    <xf numFmtId="0" fontId="0" fillId="21" borderId="8" xfId="0" applyFont="1" applyFill="1" applyBorder="1" applyAlignment="1">
      <alignment vertical="top" wrapText="1"/>
    </xf>
    <xf numFmtId="0" fontId="66" fillId="14" borderId="8" xfId="0" applyFont="1" applyFill="1" applyBorder="1" applyAlignment="1" applyProtection="1">
      <alignment horizontal="justify" vertical="top" wrapText="1"/>
    </xf>
    <xf numFmtId="0" fontId="66" fillId="11" borderId="8" xfId="0" applyFont="1" applyFill="1" applyBorder="1" applyAlignment="1" applyProtection="1">
      <alignment vertical="top" wrapText="1"/>
    </xf>
    <xf numFmtId="0" fontId="52" fillId="11" borderId="36" xfId="0" applyFont="1" applyFill="1" applyBorder="1" applyAlignment="1" applyProtection="1">
      <alignment horizontal="justify" vertical="center" wrapText="1"/>
    </xf>
    <xf numFmtId="3" fontId="41" fillId="11" borderId="12" xfId="4" applyNumberFormat="1" applyFont="1" applyFill="1" applyBorder="1" applyAlignment="1" applyProtection="1">
      <alignment horizontal="center" vertical="center" wrapText="1"/>
      <protection locked="0"/>
    </xf>
    <xf numFmtId="0" fontId="41" fillId="16" borderId="32" xfId="3" applyFont="1" applyFill="1" applyBorder="1" applyAlignment="1" applyProtection="1">
      <alignment horizontal="justify" vertical="top" wrapText="1"/>
    </xf>
    <xf numFmtId="0" fontId="66" fillId="11" borderId="32" xfId="0" applyFont="1" applyFill="1" applyBorder="1" applyAlignment="1" applyProtection="1">
      <alignment vertical="top" wrapText="1"/>
    </xf>
    <xf numFmtId="3" fontId="47" fillId="11" borderId="41" xfId="4" applyNumberFormat="1" applyFont="1" applyFill="1" applyBorder="1" applyAlignment="1" applyProtection="1">
      <alignment horizontal="center" vertical="center" wrapText="1"/>
    </xf>
    <xf numFmtId="0" fontId="0" fillId="15" borderId="32" xfId="0" applyFont="1" applyFill="1" applyBorder="1" applyAlignment="1">
      <alignment horizontal="justify" vertical="top" wrapText="1"/>
    </xf>
    <xf numFmtId="3" fontId="41" fillId="11" borderId="37" xfId="0" applyNumberFormat="1" applyFont="1" applyFill="1" applyBorder="1" applyAlignment="1" applyProtection="1">
      <alignment horizontal="center" vertical="center" wrapText="1"/>
      <protection locked="0"/>
    </xf>
    <xf numFmtId="0" fontId="41" fillId="11" borderId="32" xfId="4" applyFont="1" applyFill="1" applyBorder="1" applyAlignment="1" applyProtection="1">
      <alignment horizontal="center" vertical="center" wrapText="1"/>
      <protection locked="0"/>
    </xf>
    <xf numFmtId="187" fontId="41" fillId="11" borderId="32" xfId="0" applyNumberFormat="1" applyFont="1" applyFill="1" applyBorder="1" applyAlignment="1" applyProtection="1">
      <alignment horizontal="center" vertical="center" wrapText="1"/>
      <protection locked="0"/>
    </xf>
    <xf numFmtId="0" fontId="52" fillId="11" borderId="35" xfId="0" applyFont="1" applyFill="1" applyBorder="1" applyAlignment="1" applyProtection="1">
      <alignment horizontal="justify" vertical="center" wrapText="1"/>
    </xf>
    <xf numFmtId="0" fontId="41" fillId="16" borderId="20" xfId="3" applyFont="1" applyFill="1" applyBorder="1" applyAlignment="1" applyProtection="1">
      <alignment horizontal="justify" vertical="top" wrapText="1"/>
    </xf>
    <xf numFmtId="0" fontId="66" fillId="22" borderId="9" xfId="4" applyFont="1" applyFill="1" applyBorder="1" applyAlignment="1" applyProtection="1">
      <alignment horizontal="justify" vertical="top" wrapText="1"/>
    </xf>
    <xf numFmtId="1" fontId="39" fillId="0" borderId="22" xfId="8" applyNumberFormat="1" applyFont="1" applyFill="1" applyBorder="1" applyAlignment="1" applyProtection="1">
      <alignment horizontal="center" vertical="center" wrapText="1"/>
      <protection locked="0"/>
    </xf>
    <xf numFmtId="0" fontId="0" fillId="23" borderId="11" xfId="0" applyFont="1" applyFill="1" applyBorder="1" applyAlignment="1">
      <alignment horizontal="justify" vertical="top" wrapText="1"/>
    </xf>
    <xf numFmtId="3" fontId="41" fillId="11" borderId="23" xfId="0" applyNumberFormat="1" applyFont="1" applyFill="1" applyBorder="1" applyAlignment="1">
      <alignment horizontal="center" vertical="center" wrapText="1"/>
    </xf>
    <xf numFmtId="0" fontId="41" fillId="11" borderId="20" xfId="0" applyFont="1" applyFill="1" applyBorder="1" applyAlignment="1">
      <alignment horizontal="center" vertical="center" wrapText="1"/>
    </xf>
    <xf numFmtId="180" fontId="41" fillId="11" borderId="20" xfId="0" applyNumberFormat="1" applyFont="1" applyFill="1" applyBorder="1" applyAlignment="1" applyProtection="1">
      <alignment horizontal="center" vertical="center" wrapText="1"/>
    </xf>
    <xf numFmtId="9" fontId="53" fillId="11" borderId="21" xfId="0" applyNumberFormat="1" applyFont="1" applyFill="1" applyBorder="1" applyAlignment="1" applyProtection="1">
      <alignment horizontal="center" vertical="center" wrapText="1"/>
    </xf>
    <xf numFmtId="1" fontId="39" fillId="0" borderId="14" xfId="8" applyNumberFormat="1" applyFont="1" applyFill="1" applyBorder="1" applyAlignment="1" applyProtection="1">
      <alignment horizontal="center" vertical="center" wrapText="1"/>
      <protection locked="0"/>
    </xf>
    <xf numFmtId="0" fontId="0" fillId="23" borderId="8" xfId="0" applyFont="1" applyFill="1" applyBorder="1" applyAlignment="1">
      <alignment horizontal="justify" vertical="top" wrapText="1"/>
    </xf>
    <xf numFmtId="3" fontId="41" fillId="11" borderId="38" xfId="0" applyNumberFormat="1" applyFont="1" applyFill="1" applyBorder="1" applyAlignment="1">
      <alignment horizontal="center" vertical="center" wrapText="1"/>
    </xf>
    <xf numFmtId="0" fontId="41" fillId="11" borderId="11" xfId="0" applyFont="1" applyFill="1" applyBorder="1" applyAlignment="1">
      <alignment horizontal="center" vertical="center" wrapText="1"/>
    </xf>
    <xf numFmtId="180" fontId="41" fillId="11" borderId="8" xfId="0" applyNumberFormat="1" applyFont="1" applyFill="1" applyBorder="1" applyAlignment="1" applyProtection="1">
      <alignment horizontal="center" vertical="center" wrapText="1"/>
    </xf>
    <xf numFmtId="9" fontId="53" fillId="11" borderId="36" xfId="0" applyNumberFormat="1" applyFont="1" applyFill="1" applyBorder="1" applyAlignment="1" applyProtection="1">
      <alignment horizontal="center" vertical="center" wrapText="1"/>
    </xf>
    <xf numFmtId="0" fontId="39" fillId="22" borderId="8" xfId="4" applyFont="1" applyFill="1" applyBorder="1" applyAlignment="1" applyProtection="1">
      <alignment horizontal="justify" vertical="center" wrapText="1"/>
    </xf>
    <xf numFmtId="1" fontId="39" fillId="0" borderId="40" xfId="8" applyNumberFormat="1" applyFont="1" applyFill="1" applyBorder="1" applyAlignment="1" applyProtection="1">
      <alignment horizontal="center" vertical="center" wrapText="1"/>
      <protection locked="0"/>
    </xf>
    <xf numFmtId="3" fontId="41" fillId="11" borderId="12" xfId="0" applyNumberFormat="1" applyFont="1" applyFill="1" applyBorder="1" applyAlignment="1">
      <alignment horizontal="center" vertical="center" wrapText="1"/>
    </xf>
    <xf numFmtId="0" fontId="66" fillId="22" borderId="8" xfId="4" applyFont="1" applyFill="1" applyBorder="1" applyAlignment="1" applyProtection="1">
      <alignment horizontal="justify" vertical="top" wrapText="1"/>
    </xf>
    <xf numFmtId="0" fontId="67" fillId="23" borderId="8" xfId="0" applyFont="1" applyFill="1" applyBorder="1" applyAlignment="1">
      <alignment horizontal="justify" vertical="top" wrapText="1"/>
    </xf>
    <xf numFmtId="0" fontId="41" fillId="16" borderId="13" xfId="3" applyFont="1" applyFill="1" applyBorder="1" applyAlignment="1" applyProtection="1">
      <alignment vertical="top" wrapText="1"/>
    </xf>
    <xf numFmtId="3" fontId="54" fillId="11" borderId="12" xfId="0" applyNumberFormat="1" applyFont="1" applyFill="1" applyBorder="1" applyAlignment="1">
      <alignment horizontal="center" vertical="center" wrapText="1"/>
    </xf>
    <xf numFmtId="0" fontId="41" fillId="0" borderId="0" xfId="3" applyFont="1" applyFill="1" applyAlignment="1">
      <alignment wrapText="1"/>
    </xf>
    <xf numFmtId="0" fontId="41" fillId="16" borderId="9" xfId="3" applyFont="1" applyFill="1" applyBorder="1" applyAlignment="1" applyProtection="1">
      <alignment vertical="top" wrapText="1"/>
    </xf>
    <xf numFmtId="0" fontId="66" fillId="22" borderId="34" xfId="4" applyFont="1" applyFill="1" applyBorder="1" applyAlignment="1" applyProtection="1">
      <alignment horizontal="justify" vertical="top" wrapText="1"/>
    </xf>
    <xf numFmtId="1" fontId="39" fillId="0" borderId="33" xfId="8" applyNumberFormat="1" applyFont="1" applyFill="1" applyBorder="1" applyAlignment="1" applyProtection="1">
      <alignment horizontal="center" vertical="center" wrapText="1"/>
      <protection locked="0"/>
    </xf>
    <xf numFmtId="0" fontId="67" fillId="23" borderId="32" xfId="0" applyFont="1" applyFill="1" applyBorder="1" applyAlignment="1">
      <alignment horizontal="justify" vertical="top" wrapText="1"/>
    </xf>
    <xf numFmtId="3" fontId="54" fillId="11" borderId="32" xfId="0" applyNumberFormat="1" applyFont="1" applyFill="1" applyBorder="1" applyAlignment="1">
      <alignment horizontal="center" vertical="top" wrapText="1"/>
    </xf>
    <xf numFmtId="180" fontId="41" fillId="11" borderId="32" xfId="0" applyNumberFormat="1" applyFont="1" applyFill="1" applyBorder="1" applyAlignment="1" applyProtection="1">
      <alignment horizontal="center" vertical="center" wrapText="1"/>
    </xf>
    <xf numFmtId="9" fontId="53" fillId="11" borderId="35" xfId="0" applyNumberFormat="1" applyFont="1" applyFill="1" applyBorder="1" applyAlignment="1" applyProtection="1">
      <alignment horizontal="center" vertical="center" wrapText="1"/>
    </xf>
    <xf numFmtId="0" fontId="66" fillId="24" borderId="20" xfId="3" applyFont="1" applyFill="1" applyBorder="1" applyAlignment="1" applyProtection="1">
      <alignment horizontal="justify" vertical="top" wrapText="1"/>
    </xf>
    <xf numFmtId="186" fontId="47" fillId="11" borderId="22" xfId="3" applyNumberFormat="1" applyFont="1" applyFill="1" applyBorder="1" applyAlignment="1" applyProtection="1">
      <alignment horizontal="center" vertical="center" wrapText="1"/>
    </xf>
    <xf numFmtId="0" fontId="0" fillId="24" borderId="11" xfId="0" applyFont="1" applyFill="1" applyBorder="1" applyAlignment="1">
      <alignment horizontal="justify" vertical="top" wrapText="1"/>
    </xf>
    <xf numFmtId="0" fontId="41" fillId="11" borderId="23" xfId="0" applyFont="1" applyFill="1" applyBorder="1" applyAlignment="1">
      <alignment vertical="top" wrapText="1"/>
    </xf>
    <xf numFmtId="0" fontId="41" fillId="11" borderId="20" xfId="0" applyFont="1" applyFill="1" applyBorder="1" applyAlignment="1">
      <alignment vertical="top" wrapText="1"/>
    </xf>
    <xf numFmtId="1" fontId="53" fillId="11" borderId="21" xfId="0" applyNumberFormat="1" applyFont="1" applyFill="1" applyBorder="1" applyAlignment="1" applyProtection="1">
      <alignment horizontal="center" vertical="center" wrapText="1"/>
    </xf>
    <xf numFmtId="0" fontId="66" fillId="24" borderId="8" xfId="3" applyFont="1" applyFill="1" applyBorder="1" applyAlignment="1" applyProtection="1">
      <alignment horizontal="justify" vertical="top" wrapText="1"/>
    </xf>
    <xf numFmtId="186" fontId="47" fillId="11" borderId="14" xfId="3" applyNumberFormat="1" applyFont="1" applyFill="1" applyBorder="1" applyAlignment="1" applyProtection="1">
      <alignment horizontal="center" vertical="top" wrapText="1"/>
    </xf>
    <xf numFmtId="0" fontId="0" fillId="24" borderId="8" xfId="0" applyFont="1" applyFill="1" applyBorder="1" applyAlignment="1">
      <alignment horizontal="justify" vertical="top" wrapText="1"/>
    </xf>
    <xf numFmtId="0" fontId="41" fillId="11" borderId="8" xfId="0" applyFont="1" applyFill="1" applyBorder="1" applyAlignment="1">
      <alignment horizontal="justify" vertical="top" wrapText="1"/>
    </xf>
    <xf numFmtId="1" fontId="53" fillId="11" borderId="8" xfId="0" applyNumberFormat="1" applyFont="1" applyFill="1" applyBorder="1" applyAlignment="1" applyProtection="1">
      <alignment horizontal="center" vertical="center" wrapText="1"/>
    </xf>
    <xf numFmtId="0" fontId="66" fillId="24" borderId="13" xfId="3" applyFont="1" applyFill="1" applyBorder="1" applyAlignment="1" applyProtection="1">
      <alignment horizontal="justify" vertical="top" wrapText="1"/>
    </xf>
    <xf numFmtId="0" fontId="0" fillId="24" borderId="8" xfId="0" applyFont="1" applyFill="1" applyBorder="1" applyAlignment="1">
      <alignment vertical="top" wrapText="1"/>
    </xf>
    <xf numFmtId="0" fontId="66" fillId="24" borderId="32" xfId="3" applyFont="1" applyFill="1" applyBorder="1" applyAlignment="1" applyProtection="1">
      <alignment horizontal="justify" vertical="top" wrapText="1"/>
    </xf>
    <xf numFmtId="186" fontId="47" fillId="11" borderId="33" xfId="3" applyNumberFormat="1" applyFont="1" applyFill="1" applyBorder="1" applyAlignment="1" applyProtection="1">
      <alignment horizontal="center" vertical="top" wrapText="1"/>
    </xf>
    <xf numFmtId="0" fontId="0" fillId="24" borderId="32" xfId="0" applyFont="1" applyFill="1" applyBorder="1" applyAlignment="1">
      <alignment horizontal="justify" vertical="top" wrapText="1"/>
    </xf>
    <xf numFmtId="0" fontId="41" fillId="11" borderId="32" xfId="0" applyFont="1" applyFill="1" applyBorder="1" applyAlignment="1">
      <alignment horizontal="justify" vertical="top" wrapText="1"/>
    </xf>
    <xf numFmtId="1" fontId="53" fillId="11" borderId="32" xfId="0" applyNumberFormat="1" applyFont="1" applyFill="1" applyBorder="1" applyAlignment="1" applyProtection="1">
      <alignment horizontal="center" vertical="center" wrapText="1"/>
    </xf>
    <xf numFmtId="0" fontId="65" fillId="25" borderId="20" xfId="3" applyFont="1" applyFill="1" applyBorder="1" applyAlignment="1" applyProtection="1">
      <alignment horizontal="justify" vertical="top" wrapText="1"/>
    </xf>
    <xf numFmtId="186" fontId="47" fillId="11" borderId="20" xfId="3" applyNumberFormat="1" applyFont="1" applyFill="1" applyBorder="1" applyAlignment="1" applyProtection="1">
      <alignment horizontal="center" vertical="top" wrapText="1"/>
    </xf>
    <xf numFmtId="0" fontId="0" fillId="25" borderId="20" xfId="0" applyFill="1" applyBorder="1" applyAlignment="1">
      <alignment horizontal="justify" vertical="top" wrapText="1"/>
    </xf>
    <xf numFmtId="0" fontId="54" fillId="11" borderId="20" xfId="0" applyFont="1" applyFill="1" applyBorder="1" applyAlignment="1">
      <alignment horizontal="justify" vertical="top" wrapText="1"/>
    </xf>
    <xf numFmtId="0" fontId="41" fillId="11" borderId="21" xfId="0" applyFont="1" applyFill="1" applyBorder="1" applyAlignment="1" applyProtection="1">
      <alignment horizontal="justify" vertical="center" wrapText="1"/>
    </xf>
    <xf numFmtId="0" fontId="65" fillId="25" borderId="8" xfId="3" applyFont="1" applyFill="1" applyBorder="1" applyAlignment="1" applyProtection="1">
      <alignment horizontal="justify" vertical="top" wrapText="1"/>
    </xf>
    <xf numFmtId="186" fontId="47" fillId="11" borderId="8" xfId="3" applyNumberFormat="1" applyFont="1" applyFill="1" applyBorder="1" applyAlignment="1" applyProtection="1">
      <alignment horizontal="center" vertical="top" wrapText="1"/>
    </xf>
    <xf numFmtId="0" fontId="0" fillId="25" borderId="8" xfId="0" applyFill="1" applyBorder="1" applyAlignment="1">
      <alignment horizontal="justify" vertical="top" wrapText="1"/>
    </xf>
    <xf numFmtId="0" fontId="55" fillId="11" borderId="8" xfId="0" applyNumberFormat="1" applyFont="1" applyFill="1" applyBorder="1" applyAlignment="1">
      <alignment horizontal="justify" vertical="top" wrapText="1"/>
    </xf>
    <xf numFmtId="0" fontId="0" fillId="25" borderId="8" xfId="0" applyFont="1" applyFill="1" applyBorder="1" applyAlignment="1">
      <alignment horizontal="justify" vertical="top" wrapText="1"/>
    </xf>
    <xf numFmtId="0" fontId="54" fillId="11" borderId="8" xfId="0" applyFont="1" applyFill="1" applyBorder="1" applyAlignment="1">
      <alignment horizontal="justify" vertical="top" wrapText="1"/>
    </xf>
    <xf numFmtId="0" fontId="65" fillId="25" borderId="32" xfId="3" applyFont="1" applyFill="1" applyBorder="1" applyAlignment="1" applyProtection="1">
      <alignment horizontal="justify" vertical="top" wrapText="1"/>
    </xf>
    <xf numFmtId="186" fontId="47" fillId="11" borderId="32" xfId="3" applyNumberFormat="1" applyFont="1" applyFill="1" applyBorder="1" applyAlignment="1" applyProtection="1">
      <alignment horizontal="center" vertical="top" wrapText="1"/>
    </xf>
    <xf numFmtId="0" fontId="0" fillId="25" borderId="32" xfId="0" applyFill="1" applyBorder="1" applyAlignment="1">
      <alignment horizontal="justify" vertical="top" wrapText="1"/>
    </xf>
    <xf numFmtId="0" fontId="55" fillId="11" borderId="32" xfId="0" applyFont="1" applyFill="1" applyBorder="1" applyAlignment="1">
      <alignment vertical="top" wrapText="1"/>
    </xf>
    <xf numFmtId="3" fontId="41" fillId="0" borderId="0" xfId="3" applyNumberFormat="1" applyFont="1" applyFill="1" applyAlignment="1">
      <alignment wrapText="1"/>
    </xf>
    <xf numFmtId="186" fontId="41" fillId="0" borderId="0" xfId="3" applyNumberFormat="1" applyFont="1" applyFill="1" applyAlignment="1">
      <alignment horizontal="justify" vertical="top" wrapText="1"/>
    </xf>
    <xf numFmtId="181" fontId="42" fillId="0" borderId="0" xfId="7" applyNumberFormat="1" applyFont="1" applyFill="1" applyAlignment="1">
      <alignment horizontal="center" vertical="center" wrapText="1"/>
    </xf>
    <xf numFmtId="3" fontId="42" fillId="0" borderId="0" xfId="3" applyNumberFormat="1" applyFont="1" applyFill="1" applyAlignment="1">
      <alignment horizontal="center" vertical="center" textRotation="90" wrapText="1"/>
    </xf>
    <xf numFmtId="181" fontId="41" fillId="0" borderId="0" xfId="3" applyNumberFormat="1" applyFont="1" applyFill="1" applyAlignment="1">
      <alignment horizontal="center" vertical="top" wrapText="1"/>
    </xf>
    <xf numFmtId="0" fontId="69" fillId="0" borderId="0" xfId="0" applyFont="1"/>
    <xf numFmtId="0" fontId="60" fillId="0" borderId="5" xfId="0" applyFont="1" applyBorder="1" applyAlignment="1">
      <alignment horizontal="center" vertical="center" wrapText="1"/>
    </xf>
    <xf numFmtId="0" fontId="60" fillId="0" borderId="1" xfId="0" applyFont="1" applyBorder="1" applyAlignment="1">
      <alignment vertical="center" wrapText="1"/>
    </xf>
    <xf numFmtId="0" fontId="60" fillId="3" borderId="6" xfId="0" applyFont="1" applyFill="1" applyBorder="1" applyAlignment="1">
      <alignment horizontal="center" vertical="center" wrapText="1"/>
    </xf>
    <xf numFmtId="0" fontId="56" fillId="0" borderId="8" xfId="0" applyFont="1" applyBorder="1" applyAlignment="1">
      <alignment horizontal="left" vertical="center" wrapText="1"/>
    </xf>
    <xf numFmtId="9" fontId="56" fillId="0" borderId="13" xfId="0" applyNumberFormat="1" applyFont="1" applyBorder="1" applyAlignment="1">
      <alignment vertical="center" wrapText="1"/>
    </xf>
    <xf numFmtId="0" fontId="56" fillId="0" borderId="12" xfId="0" applyFont="1" applyBorder="1" applyAlignment="1">
      <alignment horizontal="center" vertical="center" wrapText="1"/>
    </xf>
    <xf numFmtId="0" fontId="56" fillId="0" borderId="8" xfId="0" applyFont="1" applyBorder="1" applyAlignment="1">
      <alignment horizontal="center" vertical="center" wrapText="1"/>
    </xf>
    <xf numFmtId="0" fontId="62" fillId="0" borderId="8" xfId="0" applyNumberFormat="1" applyFont="1" applyBorder="1" applyAlignment="1">
      <alignment vertical="center" wrapText="1"/>
    </xf>
    <xf numFmtId="3" fontId="7" fillId="0" borderId="8" xfId="0" applyNumberFormat="1" applyFont="1" applyBorder="1" applyAlignment="1">
      <alignment horizontal="center" vertical="center" wrapText="1"/>
    </xf>
    <xf numFmtId="180" fontId="7" fillId="0" borderId="8" xfId="0" applyNumberFormat="1" applyFont="1" applyBorder="1" applyAlignment="1">
      <alignment vertical="center" wrapText="1"/>
    </xf>
    <xf numFmtId="0" fontId="7" fillId="0" borderId="8" xfId="0" applyFont="1" applyBorder="1" applyAlignment="1">
      <alignment horizontal="left" vertical="center" wrapText="1"/>
    </xf>
    <xf numFmtId="0" fontId="57" fillId="0" borderId="8" xfId="0" applyFont="1" applyBorder="1" applyAlignment="1">
      <alignment horizontal="left" vertical="center" wrapText="1"/>
    </xf>
    <xf numFmtId="9" fontId="56" fillId="0" borderId="8" xfId="0" applyNumberFormat="1" applyFont="1" applyBorder="1" applyAlignment="1">
      <alignment horizontal="center" vertical="center" wrapText="1"/>
    </xf>
    <xf numFmtId="0" fontId="56" fillId="0" borderId="13" xfId="0" applyFont="1" applyBorder="1" applyAlignment="1">
      <alignment vertical="center" wrapText="1"/>
    </xf>
    <xf numFmtId="0" fontId="56" fillId="0" borderId="11" xfId="0" applyFont="1" applyBorder="1" applyAlignment="1">
      <alignment vertical="center" wrapText="1"/>
    </xf>
    <xf numFmtId="49" fontId="57" fillId="0" borderId="13" xfId="0" applyNumberFormat="1" applyFont="1" applyFill="1" applyBorder="1" applyAlignment="1">
      <alignment vertical="center" wrapText="1"/>
    </xf>
    <xf numFmtId="49" fontId="57" fillId="0" borderId="11" xfId="0" applyNumberFormat="1" applyFont="1" applyFill="1" applyBorder="1" applyAlignment="1">
      <alignment vertical="center" wrapText="1"/>
    </xf>
    <xf numFmtId="0" fontId="62" fillId="0" borderId="11" xfId="0" applyNumberFormat="1" applyFont="1" applyBorder="1" applyAlignment="1">
      <alignment vertical="center" wrapText="1"/>
    </xf>
    <xf numFmtId="0" fontId="57" fillId="0" borderId="13" xfId="0" applyFont="1" applyBorder="1" applyAlignment="1">
      <alignment vertical="center" wrapText="1"/>
    </xf>
    <xf numFmtId="0" fontId="62" fillId="0" borderId="13" xfId="0" applyFont="1" applyBorder="1" applyAlignment="1">
      <alignment vertical="center" wrapText="1"/>
    </xf>
    <xf numFmtId="0" fontId="57" fillId="0" borderId="9" xfId="0" applyFont="1" applyBorder="1" applyAlignment="1">
      <alignment vertical="center" wrapText="1"/>
    </xf>
    <xf numFmtId="0" fontId="56" fillId="0" borderId="9" xfId="0" applyFont="1" applyBorder="1" applyAlignment="1">
      <alignment vertical="center" wrapText="1"/>
    </xf>
    <xf numFmtId="0" fontId="62" fillId="0" borderId="9" xfId="0" applyFont="1" applyBorder="1" applyAlignment="1">
      <alignment vertical="center" wrapText="1"/>
    </xf>
    <xf numFmtId="0" fontId="62" fillId="0" borderId="11" xfId="0" applyFont="1" applyBorder="1" applyAlignment="1">
      <alignment vertical="center" wrapText="1"/>
    </xf>
    <xf numFmtId="0" fontId="57" fillId="0" borderId="8" xfId="0" applyFont="1" applyBorder="1" applyAlignment="1">
      <alignment horizontal="center" vertical="center" wrapText="1"/>
    </xf>
    <xf numFmtId="9" fontId="56" fillId="0" borderId="11" xfId="0" applyNumberFormat="1" applyFont="1" applyBorder="1" applyAlignment="1">
      <alignment vertical="center" wrapText="1"/>
    </xf>
    <xf numFmtId="0" fontId="56" fillId="0" borderId="8" xfId="0" applyFont="1" applyBorder="1" applyAlignment="1">
      <alignment vertical="center" wrapText="1"/>
    </xf>
    <xf numFmtId="0" fontId="57" fillId="0" borderId="8" xfId="0" applyFont="1" applyBorder="1" applyAlignment="1">
      <alignment vertical="center" wrapText="1"/>
    </xf>
    <xf numFmtId="49" fontId="57" fillId="0" borderId="8" xfId="0" applyNumberFormat="1" applyFont="1" applyFill="1" applyBorder="1" applyAlignment="1">
      <alignment vertical="center" wrapText="1"/>
    </xf>
    <xf numFmtId="0" fontId="56" fillId="0" borderId="8" xfId="0" applyFont="1" applyFill="1" applyBorder="1" applyAlignment="1">
      <alignment vertical="center" wrapText="1"/>
    </xf>
    <xf numFmtId="9" fontId="56" fillId="0" borderId="8" xfId="0" applyNumberFormat="1" applyFont="1" applyBorder="1" applyAlignment="1">
      <alignment vertical="center" wrapText="1"/>
    </xf>
    <xf numFmtId="0" fontId="62" fillId="0" borderId="8" xfId="0" applyFont="1" applyBorder="1" applyAlignment="1">
      <alignment vertical="center" wrapText="1"/>
    </xf>
    <xf numFmtId="0" fontId="62" fillId="0" borderId="8" xfId="0" applyNumberFormat="1" applyFont="1" applyBorder="1" applyAlignment="1">
      <alignment horizontal="left" vertical="center" wrapText="1"/>
    </xf>
    <xf numFmtId="3" fontId="56" fillId="0" borderId="8" xfId="0" applyNumberFormat="1" applyFont="1" applyBorder="1" applyAlignment="1">
      <alignment horizontal="center" vertical="center" wrapText="1"/>
    </xf>
    <xf numFmtId="180" fontId="56" fillId="0" borderId="8" xfId="0" applyNumberFormat="1" applyFont="1" applyBorder="1" applyAlignment="1">
      <alignment vertical="center" wrapText="1"/>
    </xf>
    <xf numFmtId="49" fontId="57" fillId="0" borderId="8" xfId="0" applyNumberFormat="1" applyFont="1" applyFill="1" applyBorder="1" applyAlignment="1">
      <alignment horizontal="left" vertical="center" wrapText="1"/>
    </xf>
    <xf numFmtId="0" fontId="56" fillId="0" borderId="8" xfId="0" applyFont="1" applyFill="1" applyBorder="1" applyAlignment="1">
      <alignment horizontal="left" vertical="center" wrapText="1"/>
    </xf>
    <xf numFmtId="180" fontId="56" fillId="0" borderId="8" xfId="0" applyNumberFormat="1" applyFont="1" applyFill="1" applyBorder="1" applyAlignment="1">
      <alignment horizontal="center" vertical="center" wrapText="1"/>
    </xf>
    <xf numFmtId="14" fontId="56" fillId="0" borderId="8" xfId="0" applyNumberFormat="1" applyFont="1" applyFill="1" applyBorder="1" applyAlignment="1">
      <alignment vertical="center" wrapText="1"/>
    </xf>
    <xf numFmtId="183" fontId="56" fillId="0" borderId="8" xfId="1" applyNumberFormat="1" applyFont="1" applyBorder="1" applyAlignment="1">
      <alignment horizontal="center" vertical="center" wrapText="1"/>
    </xf>
    <xf numFmtId="14" fontId="56" fillId="0" borderId="8" xfId="0" applyNumberFormat="1" applyFont="1" applyBorder="1" applyAlignment="1">
      <alignment vertical="center" wrapText="1"/>
    </xf>
    <xf numFmtId="188" fontId="56" fillId="0" borderId="8" xfId="0" applyNumberFormat="1" applyFont="1" applyBorder="1" applyAlignment="1">
      <alignment vertical="center" wrapText="1"/>
    </xf>
    <xf numFmtId="188" fontId="56" fillId="0" borderId="8" xfId="0" applyNumberFormat="1" applyFont="1" applyFill="1" applyBorder="1" applyAlignment="1">
      <alignment vertical="center" wrapText="1"/>
    </xf>
    <xf numFmtId="9" fontId="56" fillId="0" borderId="9" xfId="0" applyNumberFormat="1" applyFont="1" applyBorder="1" applyAlignment="1">
      <alignment vertical="center" wrapText="1"/>
    </xf>
    <xf numFmtId="3" fontId="56" fillId="0" borderId="8" xfId="0" applyNumberFormat="1" applyFont="1" applyBorder="1" applyAlignment="1">
      <alignment vertical="center" wrapText="1"/>
    </xf>
    <xf numFmtId="3" fontId="56" fillId="0" borderId="9" xfId="0" applyNumberFormat="1" applyFont="1" applyBorder="1" applyAlignment="1">
      <alignment vertical="center" wrapText="1"/>
    </xf>
    <xf numFmtId="188" fontId="56" fillId="0" borderId="9" xfId="0" applyNumberFormat="1" applyFont="1" applyBorder="1" applyAlignment="1">
      <alignment vertical="center" wrapText="1"/>
    </xf>
    <xf numFmtId="3" fontId="56" fillId="0" borderId="11" xfId="0" applyNumberFormat="1" applyFont="1" applyBorder="1" applyAlignment="1">
      <alignment vertical="center" wrapText="1"/>
    </xf>
    <xf numFmtId="188" fontId="56" fillId="0" borderId="11" xfId="0" applyNumberFormat="1" applyFont="1" applyBorder="1" applyAlignment="1">
      <alignment vertical="center" wrapText="1"/>
    </xf>
    <xf numFmtId="9" fontId="56" fillId="0" borderId="11" xfId="0" applyNumberFormat="1" applyFont="1" applyBorder="1" applyAlignment="1">
      <alignment horizontal="center" vertical="center" wrapText="1"/>
    </xf>
    <xf numFmtId="183" fontId="62" fillId="0" borderId="8" xfId="1" applyNumberFormat="1" applyFont="1" applyBorder="1" applyAlignment="1">
      <alignment vertical="center" wrapText="1"/>
    </xf>
    <xf numFmtId="3" fontId="56" fillId="0" borderId="13" xfId="0" applyNumberFormat="1" applyFont="1" applyBorder="1" applyAlignment="1">
      <alignment vertical="center" wrapText="1"/>
    </xf>
    <xf numFmtId="188" fontId="56" fillId="0" borderId="13" xfId="0" applyNumberFormat="1" applyFont="1" applyBorder="1" applyAlignment="1">
      <alignment vertical="center" wrapText="1"/>
    </xf>
    <xf numFmtId="0" fontId="56" fillId="0" borderId="34" xfId="0" applyFont="1" applyBorder="1" applyAlignment="1">
      <alignment vertical="center" wrapText="1"/>
    </xf>
    <xf numFmtId="49" fontId="57" fillId="0" borderId="9" xfId="0" applyNumberFormat="1" applyFont="1" applyFill="1" applyBorder="1" applyAlignment="1">
      <alignment vertical="center" wrapText="1"/>
    </xf>
    <xf numFmtId="180" fontId="56" fillId="0" borderId="8" xfId="0" applyNumberFormat="1" applyFont="1" applyFill="1" applyBorder="1" applyAlignment="1">
      <alignment vertical="center" wrapText="1"/>
    </xf>
    <xf numFmtId="0" fontId="0" fillId="0" borderId="8" xfId="0" applyBorder="1" applyAlignment="1"/>
    <xf numFmtId="0" fontId="47" fillId="0" borderId="8" xfId="0" applyFont="1" applyBorder="1" applyAlignment="1">
      <alignment horizontal="center" vertical="center" wrapText="1"/>
    </xf>
    <xf numFmtId="0" fontId="47" fillId="0" borderId="8" xfId="0" applyFont="1" applyBorder="1" applyAlignment="1">
      <alignment horizontal="center"/>
    </xf>
    <xf numFmtId="0" fontId="47" fillId="0" borderId="8" xfId="0" applyFont="1" applyBorder="1"/>
    <xf numFmtId="0" fontId="6" fillId="0" borderId="42" xfId="0" applyFont="1" applyBorder="1" applyAlignment="1">
      <alignment horizontal="right" vertical="center" wrapText="1"/>
    </xf>
    <xf numFmtId="0" fontId="56" fillId="0" borderId="2" xfId="0" applyFont="1" applyBorder="1"/>
    <xf numFmtId="0" fontId="56" fillId="0" borderId="3" xfId="0" applyFont="1" applyBorder="1"/>
    <xf numFmtId="0" fontId="56" fillId="0" borderId="3" xfId="0" applyFont="1" applyBorder="1" applyAlignment="1">
      <alignment horizontal="center"/>
    </xf>
    <xf numFmtId="0" fontId="6" fillId="0" borderId="3" xfId="0" applyFont="1" applyBorder="1"/>
    <xf numFmtId="0" fontId="6" fillId="0" borderId="4" xfId="0" applyFont="1" applyBorder="1"/>
    <xf numFmtId="0" fontId="63" fillId="0" borderId="0" xfId="0" applyFont="1"/>
    <xf numFmtId="180" fontId="1" fillId="0" borderId="9" xfId="0" applyNumberFormat="1" applyFont="1" applyBorder="1" applyAlignment="1">
      <alignment horizontal="center" vertical="center" wrapText="1"/>
    </xf>
    <xf numFmtId="180" fontId="1" fillId="0" borderId="11"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8" xfId="0" applyFont="1" applyFill="1" applyBorder="1" applyAlignment="1">
      <alignment horizontal="center"/>
    </xf>
    <xf numFmtId="0" fontId="19" fillId="0" borderId="9" xfId="0" applyFont="1" applyBorder="1" applyAlignment="1">
      <alignment horizontal="center" vertical="center" wrapText="1"/>
    </xf>
    <xf numFmtId="0" fontId="19" fillId="0" borderId="11" xfId="0" applyFont="1" applyBorder="1" applyAlignment="1">
      <alignment horizontal="center" vertical="center" wrapText="1"/>
    </xf>
    <xf numFmtId="3" fontId="1" fillId="0" borderId="9" xfId="0" applyNumberFormat="1" applyFont="1" applyBorder="1" applyAlignment="1">
      <alignment horizontal="center" vertical="center" wrapText="1"/>
    </xf>
    <xf numFmtId="3" fontId="1" fillId="0" borderId="11" xfId="0" applyNumberFormat="1" applyFont="1" applyBorder="1" applyAlignment="1">
      <alignment horizontal="center" vertical="center" wrapText="1"/>
    </xf>
    <xf numFmtId="9" fontId="1" fillId="0" borderId="9" xfId="0" applyNumberFormat="1" applyFont="1" applyBorder="1" applyAlignment="1">
      <alignment horizontal="center" vertical="center" wrapText="1"/>
    </xf>
    <xf numFmtId="9" fontId="1" fillId="0" borderId="11"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180" fontId="1" fillId="0" borderId="9" xfId="0" applyNumberFormat="1" applyFont="1" applyFill="1" applyBorder="1" applyAlignment="1">
      <alignment horizontal="center" vertical="center" wrapText="1"/>
    </xf>
    <xf numFmtId="180" fontId="1" fillId="0" borderId="11" xfId="0" applyNumberFormat="1" applyFont="1" applyFill="1" applyBorder="1" applyAlignment="1">
      <alignment horizontal="center" vertical="center" wrapText="1"/>
    </xf>
    <xf numFmtId="3" fontId="1" fillId="0" borderId="9" xfId="0" applyNumberFormat="1" applyFont="1" applyFill="1" applyBorder="1" applyAlignment="1">
      <alignment horizontal="center" vertical="center" wrapText="1"/>
    </xf>
    <xf numFmtId="3" fontId="1" fillId="0" borderId="11" xfId="0" applyNumberFormat="1" applyFont="1" applyFill="1" applyBorder="1" applyAlignment="1">
      <alignment horizontal="center" vertical="center" wrapText="1"/>
    </xf>
    <xf numFmtId="9" fontId="1" fillId="0" borderId="9" xfId="0" applyNumberFormat="1" applyFont="1" applyFill="1" applyBorder="1" applyAlignment="1">
      <alignment horizontal="center" vertical="center" wrapText="1"/>
    </xf>
    <xf numFmtId="9" fontId="1" fillId="0" borderId="11" xfId="0" applyNumberFormat="1" applyFont="1" applyFill="1" applyBorder="1" applyAlignment="1">
      <alignment horizontal="center" vertical="center" wrapText="1"/>
    </xf>
    <xf numFmtId="0" fontId="2" fillId="0" borderId="8" xfId="0" applyFont="1" applyBorder="1" applyAlignment="1">
      <alignment horizontal="center" vertical="center" wrapText="1"/>
    </xf>
    <xf numFmtId="0" fontId="5" fillId="0" borderId="8"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8" xfId="0" applyFont="1" applyBorder="1" applyAlignment="1">
      <alignment horizontal="center" vertical="center" wrapText="1"/>
    </xf>
    <xf numFmtId="0" fontId="16"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1" xfId="0" applyFont="1" applyFill="1" applyBorder="1" applyAlignment="1">
      <alignment horizontal="center" vertical="center" wrapText="1"/>
    </xf>
    <xf numFmtId="3" fontId="1" fillId="0" borderId="13" xfId="0" applyNumberFormat="1" applyFont="1" applyBorder="1" applyAlignment="1">
      <alignment horizontal="center" vertical="center" wrapText="1"/>
    </xf>
    <xf numFmtId="180" fontId="1" fillId="0" borderId="13" xfId="0" applyNumberFormat="1" applyFont="1" applyBorder="1" applyAlignment="1">
      <alignment horizontal="center" vertical="center" wrapText="1"/>
    </xf>
    <xf numFmtId="0" fontId="1" fillId="0" borderId="30" xfId="0" applyFont="1" applyBorder="1" applyAlignment="1">
      <alignment horizontal="left" vertical="center" wrapText="1"/>
    </xf>
    <xf numFmtId="0" fontId="1" fillId="0" borderId="39" xfId="0" applyFont="1" applyBorder="1" applyAlignment="1">
      <alignment horizontal="left" vertical="center" wrapText="1"/>
    </xf>
    <xf numFmtId="0" fontId="1" fillId="0" borderId="38" xfId="0" applyFont="1" applyBorder="1" applyAlignment="1">
      <alignment horizontal="left" vertical="center" wrapText="1"/>
    </xf>
    <xf numFmtId="0" fontId="1" fillId="0" borderId="5" xfId="0" applyFont="1" applyFill="1" applyBorder="1" applyAlignment="1">
      <alignment horizontal="center" vertical="center" wrapText="1"/>
    </xf>
    <xf numFmtId="0" fontId="1" fillId="0" borderId="51" xfId="0" applyFont="1" applyFill="1" applyBorder="1" applyAlignment="1">
      <alignment horizontal="center" vertical="center" wrapText="1"/>
    </xf>
    <xf numFmtId="9" fontId="1" fillId="0" borderId="13" xfId="0" applyNumberFormat="1"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4" xfId="0" applyFont="1" applyBorder="1" applyAlignment="1">
      <alignment horizontal="center" vertical="center" wrapText="1"/>
    </xf>
    <xf numFmtId="0" fontId="1" fillId="2" borderId="55"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1" fillId="2" borderId="57"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58"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0" borderId="13"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4" borderId="5" xfId="0" applyFont="1" applyFill="1" applyBorder="1" applyAlignment="1">
      <alignment horizontal="center" vertical="center" wrapText="1"/>
    </xf>
    <xf numFmtId="0" fontId="1" fillId="4" borderId="51" xfId="0" applyFont="1" applyFill="1" applyBorder="1" applyAlignment="1">
      <alignment horizontal="center" vertical="center" wrapText="1"/>
    </xf>
    <xf numFmtId="0" fontId="1" fillId="4" borderId="43"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7" fillId="0" borderId="2" xfId="0" applyFont="1" applyBorder="1" applyAlignment="1">
      <alignment horizontal="left"/>
    </xf>
    <xf numFmtId="0" fontId="7" fillId="0" borderId="3" xfId="0" applyFont="1" applyBorder="1" applyAlignment="1">
      <alignment horizontal="left"/>
    </xf>
    <xf numFmtId="0" fontId="7" fillId="0" borderId="4" xfId="0" applyFont="1" applyBorder="1" applyAlignment="1">
      <alignment horizontal="left"/>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9" fillId="0" borderId="13" xfId="0" applyNumberFormat="1" applyFont="1" applyBorder="1" applyAlignment="1">
      <alignment horizontal="center" vertical="center" wrapText="1"/>
    </xf>
    <xf numFmtId="0" fontId="19" fillId="0" borderId="9" xfId="0" applyNumberFormat="1" applyFont="1" applyBorder="1" applyAlignment="1">
      <alignment horizontal="center" vertical="center" wrapText="1"/>
    </xf>
    <xf numFmtId="0" fontId="19" fillId="0" borderId="10" xfId="0" applyNumberFormat="1"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6" fillId="0" borderId="7" xfId="0" applyFont="1" applyBorder="1" applyAlignment="1">
      <alignment horizontal="left" vertical="center" wrapText="1"/>
    </xf>
    <xf numFmtId="0" fontId="6" fillId="0" borderId="49" xfId="0" applyFont="1" applyBorder="1" applyAlignment="1">
      <alignment horizontal="left" vertical="center" wrapText="1"/>
    </xf>
    <xf numFmtId="0" fontId="6" fillId="0" borderId="50" xfId="0" applyFont="1" applyBorder="1" applyAlignment="1">
      <alignment horizontal="left" vertical="center" wrapText="1"/>
    </xf>
    <xf numFmtId="0" fontId="1" fillId="0" borderId="51" xfId="0" applyFont="1" applyBorder="1" applyAlignment="1">
      <alignment horizontal="center" vertical="center" wrapText="1"/>
    </xf>
    <xf numFmtId="0" fontId="0" fillId="0" borderId="8" xfId="0" applyBorder="1" applyAlignment="1">
      <alignment horizontal="center" vertical="center"/>
    </xf>
    <xf numFmtId="9" fontId="1" fillId="0" borderId="8"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9" fontId="0" fillId="0" borderId="13" xfId="0" applyNumberFormat="1" applyBorder="1" applyAlignment="1">
      <alignment horizontal="center" vertical="center" wrapText="1"/>
    </xf>
    <xf numFmtId="9" fontId="0" fillId="0" borderId="11" xfId="0" applyNumberFormat="1" applyBorder="1" applyAlignment="1">
      <alignment horizontal="center" vertical="center" wrapText="1"/>
    </xf>
    <xf numFmtId="180" fontId="1" fillId="0" borderId="46" xfId="0" applyNumberFormat="1" applyFont="1" applyBorder="1" applyAlignment="1">
      <alignment horizontal="center" vertical="center" wrapText="1"/>
    </xf>
    <xf numFmtId="180" fontId="1" fillId="0" borderId="59" xfId="0" applyNumberFormat="1" applyFont="1" applyBorder="1" applyAlignment="1">
      <alignment horizontal="center" vertical="center" wrapText="1"/>
    </xf>
    <xf numFmtId="180" fontId="1" fillId="0" borderId="38" xfId="0" applyNumberFormat="1" applyFont="1" applyBorder="1" applyAlignment="1">
      <alignment horizontal="center" vertical="center" wrapText="1"/>
    </xf>
    <xf numFmtId="0" fontId="19" fillId="0" borderId="9" xfId="0" applyNumberFormat="1" applyFont="1" applyBorder="1" applyAlignment="1">
      <alignment horizontal="left" vertical="center" wrapText="1"/>
    </xf>
    <xf numFmtId="9" fontId="0" fillId="0" borderId="9" xfId="0" applyNumberFormat="1" applyBorder="1" applyAlignment="1">
      <alignment horizontal="center" vertical="center" wrapText="1"/>
    </xf>
    <xf numFmtId="0" fontId="0" fillId="0" borderId="8" xfId="0" applyFill="1" applyBorder="1" applyAlignment="1">
      <alignment horizontal="center" vertical="center" wrapText="1"/>
    </xf>
    <xf numFmtId="0" fontId="0" fillId="0" borderId="45" xfId="0" applyBorder="1" applyAlignment="1">
      <alignment horizontal="center" vertical="center" wrapText="1"/>
    </xf>
    <xf numFmtId="0" fontId="0" fillId="0" borderId="0" xfId="0" applyBorder="1" applyAlignment="1">
      <alignment horizontal="center" vertical="center" wrapText="1"/>
    </xf>
    <xf numFmtId="9" fontId="0" fillId="0" borderId="8" xfId="0" applyNumberFormat="1" applyBorder="1" applyAlignment="1">
      <alignment horizontal="center" vertical="center" wrapText="1"/>
    </xf>
    <xf numFmtId="0" fontId="0" fillId="0" borderId="14" xfId="0"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Fill="1" applyBorder="1" applyAlignment="1">
      <alignment horizontal="center" vertical="center" wrapText="1"/>
    </xf>
    <xf numFmtId="0" fontId="6" fillId="0" borderId="8" xfId="0" applyFont="1" applyBorder="1" applyAlignment="1">
      <alignment horizontal="left" vertical="center" wrapText="1"/>
    </xf>
    <xf numFmtId="0" fontId="6" fillId="0" borderId="8" xfId="0" applyFont="1" applyBorder="1" applyAlignment="1">
      <alignment horizontal="center" vertical="center" wrapText="1"/>
    </xf>
    <xf numFmtId="0" fontId="1" fillId="0" borderId="8" xfId="0" applyFont="1" applyBorder="1" applyAlignment="1">
      <alignment horizontal="left" vertical="center" wrapText="1"/>
    </xf>
    <xf numFmtId="0" fontId="1" fillId="2" borderId="8"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4" borderId="8" xfId="0" applyFont="1" applyFill="1" applyBorder="1" applyAlignment="1">
      <alignment horizontal="center" vertical="center" wrapText="1"/>
    </xf>
    <xf numFmtId="183" fontId="1" fillId="0" borderId="8" xfId="1" applyNumberFormat="1" applyFont="1" applyBorder="1" applyAlignment="1">
      <alignment horizontal="center" vertical="center" wrapText="1"/>
    </xf>
    <xf numFmtId="0" fontId="19" fillId="0" borderId="8"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43" fontId="1" fillId="0" borderId="13" xfId="1" applyFont="1" applyBorder="1" applyAlignment="1">
      <alignment horizontal="center" vertical="center" wrapText="1"/>
    </xf>
    <xf numFmtId="43" fontId="1" fillId="0" borderId="9" xfId="1" applyFont="1" applyBorder="1" applyAlignment="1">
      <alignment horizontal="center" vertical="center" wrapText="1"/>
    </xf>
    <xf numFmtId="44" fontId="1" fillId="0" borderId="13" xfId="1" applyNumberFormat="1" applyFont="1" applyBorder="1" applyAlignment="1">
      <alignment horizontal="center" vertical="center" wrapText="1"/>
    </xf>
    <xf numFmtId="44" fontId="1" fillId="0" borderId="9" xfId="1" applyNumberFormat="1" applyFont="1" applyBorder="1" applyAlignment="1">
      <alignment horizontal="center" vertical="center" wrapText="1"/>
    </xf>
    <xf numFmtId="180" fontId="1" fillId="0" borderId="8" xfId="0" applyNumberFormat="1" applyFont="1" applyBorder="1" applyAlignment="1">
      <alignment horizontal="center" vertical="center" wrapText="1"/>
    </xf>
    <xf numFmtId="43" fontId="1" fillId="0" borderId="8" xfId="1" applyFont="1" applyBorder="1" applyAlignment="1">
      <alignment horizontal="center" vertical="center" wrapText="1"/>
    </xf>
    <xf numFmtId="0" fontId="1" fillId="0" borderId="13" xfId="0" applyFont="1" applyFill="1" applyBorder="1" applyAlignment="1">
      <alignment horizontal="center" vertical="center" wrapText="1"/>
    </xf>
    <xf numFmtId="0" fontId="19" fillId="0" borderId="13" xfId="0" applyNumberFormat="1" applyFont="1" applyFill="1" applyBorder="1" applyAlignment="1">
      <alignment horizontal="center" vertical="center" wrapText="1"/>
    </xf>
    <xf numFmtId="0" fontId="19" fillId="0" borderId="11" xfId="0" applyNumberFormat="1" applyFont="1" applyFill="1" applyBorder="1" applyAlignment="1">
      <alignment horizontal="center" vertical="center" wrapText="1"/>
    </xf>
    <xf numFmtId="0" fontId="19" fillId="0" borderId="13" xfId="0" applyFont="1" applyBorder="1" applyAlignment="1">
      <alignment horizontal="center" vertical="center" wrapText="1"/>
    </xf>
    <xf numFmtId="0" fontId="1" fillId="0" borderId="13"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19" fillId="0" borderId="13" xfId="0" applyNumberFormat="1" applyFont="1" applyBorder="1" applyAlignment="1">
      <alignment horizontal="center" vertical="top" wrapText="1"/>
    </xf>
    <xf numFmtId="0" fontId="19" fillId="0" borderId="9" xfId="0" applyNumberFormat="1" applyFont="1" applyBorder="1" applyAlignment="1">
      <alignment horizontal="center" vertical="top" wrapText="1"/>
    </xf>
    <xf numFmtId="0" fontId="19" fillId="0" borderId="11" xfId="0" applyNumberFormat="1" applyFont="1" applyBorder="1" applyAlignment="1">
      <alignment horizontal="center" vertical="top" wrapText="1"/>
    </xf>
    <xf numFmtId="9" fontId="1" fillId="0" borderId="13" xfId="0" applyNumberFormat="1" applyFont="1" applyBorder="1" applyAlignment="1">
      <alignment horizontal="center" vertical="top" wrapText="1"/>
    </xf>
    <xf numFmtId="9" fontId="1" fillId="0" borderId="9" xfId="0" applyNumberFormat="1" applyFont="1" applyBorder="1" applyAlignment="1">
      <alignment horizontal="center" vertical="top" wrapText="1"/>
    </xf>
    <xf numFmtId="9" fontId="1" fillId="0" borderId="11" xfId="0" applyNumberFormat="1" applyFont="1" applyBorder="1" applyAlignment="1">
      <alignment horizontal="center" vertical="top"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0" xfId="0" applyFont="1" applyBorder="1" applyAlignment="1">
      <alignment horizontal="center" vertical="center" wrapText="1"/>
    </xf>
    <xf numFmtId="0" fontId="19" fillId="0" borderId="11" xfId="0" applyNumberFormat="1" applyFont="1" applyBorder="1" applyAlignment="1">
      <alignment horizontal="center" vertical="center" wrapText="1"/>
    </xf>
    <xf numFmtId="0" fontId="23" fillId="0" borderId="61"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50" xfId="0" applyFont="1" applyBorder="1" applyAlignment="1">
      <alignment horizontal="center" vertical="center" wrapText="1"/>
    </xf>
    <xf numFmtId="0" fontId="25" fillId="0" borderId="2" xfId="0" applyFont="1" applyBorder="1" applyAlignment="1">
      <alignment horizontal="left"/>
    </xf>
    <xf numFmtId="0" fontId="25" fillId="0" borderId="3" xfId="0" applyFont="1" applyBorder="1" applyAlignment="1">
      <alignment horizontal="left"/>
    </xf>
    <xf numFmtId="0" fontId="25" fillId="0" borderId="4" xfId="0" applyFont="1" applyBorder="1" applyAlignment="1">
      <alignment horizontal="left"/>
    </xf>
    <xf numFmtId="0" fontId="24" fillId="0" borderId="6"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3" fillId="0" borderId="5"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5" xfId="0" applyFont="1" applyFill="1" applyBorder="1" applyAlignment="1">
      <alignment horizontal="center" vertical="center" wrapText="1"/>
    </xf>
    <xf numFmtId="0" fontId="23" fillId="0" borderId="51" xfId="0" applyFont="1" applyFill="1" applyBorder="1" applyAlignment="1">
      <alignment horizontal="center" vertical="center" wrapText="1"/>
    </xf>
    <xf numFmtId="0" fontId="23" fillId="0" borderId="54"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53" xfId="0" applyFont="1" applyBorder="1" applyAlignment="1">
      <alignment horizontal="center" vertical="center" wrapText="1"/>
    </xf>
    <xf numFmtId="0" fontId="23" fillId="0" borderId="6"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23" fillId="0" borderId="53" xfId="0" applyFont="1" applyFill="1" applyBorder="1" applyAlignment="1">
      <alignment horizontal="center" vertical="center" wrapText="1"/>
    </xf>
    <xf numFmtId="0" fontId="6" fillId="0" borderId="8" xfId="0" applyFont="1" applyFill="1" applyBorder="1" applyAlignment="1">
      <alignment horizontal="center" vertical="center" wrapText="1"/>
    </xf>
    <xf numFmtId="4" fontId="1" fillId="0" borderId="8"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9" fontId="4" fillId="0" borderId="13" xfId="0" applyNumberFormat="1" applyFont="1" applyBorder="1" applyAlignment="1">
      <alignment horizontal="center" vertical="center" wrapText="1"/>
    </xf>
    <xf numFmtId="9" fontId="4" fillId="0" borderId="9" xfId="0"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4" fontId="4" fillId="0" borderId="13" xfId="0" applyNumberFormat="1" applyFont="1" applyBorder="1" applyAlignment="1">
      <alignment horizontal="center" vertical="center" wrapText="1"/>
    </xf>
    <xf numFmtId="4" fontId="4" fillId="0" borderId="9" xfId="0" applyNumberFormat="1" applyFont="1" applyBorder="1" applyAlignment="1">
      <alignment horizontal="center" vertical="center" wrapText="1"/>
    </xf>
    <xf numFmtId="4" fontId="4" fillId="0" borderId="11" xfId="0" applyNumberFormat="1" applyFont="1" applyBorder="1" applyAlignment="1">
      <alignment horizontal="center" vertical="center" wrapText="1"/>
    </xf>
    <xf numFmtId="0" fontId="38" fillId="0" borderId="13" xfId="0" applyNumberFormat="1" applyFont="1" applyBorder="1" applyAlignment="1">
      <alignment horizontal="center" vertical="center" wrapText="1"/>
    </xf>
    <xf numFmtId="0" fontId="38" fillId="0" borderId="9" xfId="0" applyNumberFormat="1" applyFont="1" applyBorder="1" applyAlignment="1">
      <alignment horizontal="center" vertical="center" wrapText="1"/>
    </xf>
    <xf numFmtId="0" fontId="38" fillId="0" borderId="11"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180" fontId="4" fillId="0" borderId="13" xfId="0" applyNumberFormat="1" applyFont="1" applyBorder="1" applyAlignment="1">
      <alignment horizontal="center" vertical="center" wrapText="1"/>
    </xf>
    <xf numFmtId="180" fontId="4" fillId="0" borderId="9" xfId="0" applyNumberFormat="1" applyFont="1" applyBorder="1" applyAlignment="1">
      <alignment horizontal="center" vertical="center" wrapText="1"/>
    </xf>
    <xf numFmtId="180" fontId="4" fillId="0" borderId="11" xfId="0" applyNumberFormat="1" applyFont="1" applyBorder="1" applyAlignment="1">
      <alignment horizontal="center" vertical="center" wrapText="1"/>
    </xf>
    <xf numFmtId="0" fontId="38" fillId="0" borderId="13"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11"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9" fontId="4" fillId="0" borderId="13"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8" fillId="0" borderId="11" xfId="0" applyFont="1" applyFill="1" applyBorder="1" applyAlignment="1">
      <alignment horizontal="center" vertical="center" wrapText="1"/>
    </xf>
    <xf numFmtId="3" fontId="4" fillId="0" borderId="9"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180" fontId="4" fillId="0" borderId="13" xfId="0" applyNumberFormat="1" applyFont="1" applyFill="1" applyBorder="1" applyAlignment="1">
      <alignment horizontal="center" vertical="center" wrapText="1"/>
    </xf>
    <xf numFmtId="180" fontId="4" fillId="0" borderId="9" xfId="0" applyNumberFormat="1" applyFont="1" applyFill="1" applyBorder="1" applyAlignment="1">
      <alignment horizontal="center" vertical="center" wrapText="1"/>
    </xf>
    <xf numFmtId="180" fontId="4" fillId="0" borderId="11" xfId="0" applyNumberFormat="1" applyFont="1" applyFill="1" applyBorder="1" applyAlignment="1">
      <alignment horizontal="center" vertical="center" wrapText="1"/>
    </xf>
    <xf numFmtId="0" fontId="20" fillId="0" borderId="44"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7" xfId="0" applyFont="1" applyBorder="1" applyAlignment="1">
      <alignment horizontal="left" vertical="center" wrapText="1"/>
    </xf>
    <xf numFmtId="0" fontId="20" fillId="0" borderId="49" xfId="0" applyFont="1" applyBorder="1" applyAlignment="1">
      <alignment horizontal="left" vertical="center" wrapText="1"/>
    </xf>
    <xf numFmtId="0" fontId="20" fillId="0" borderId="50" xfId="0" applyFont="1" applyBorder="1" applyAlignment="1">
      <alignment horizontal="left" vertical="center" wrapText="1"/>
    </xf>
    <xf numFmtId="0" fontId="29" fillId="0" borderId="8" xfId="0" applyFont="1" applyBorder="1" applyAlignment="1">
      <alignment horizontal="left" vertical="center" wrapText="1"/>
    </xf>
    <xf numFmtId="0" fontId="30" fillId="0" borderId="14" xfId="0" applyFont="1" applyBorder="1" applyAlignment="1">
      <alignment vertical="center" wrapText="1"/>
    </xf>
    <xf numFmtId="0" fontId="30" fillId="0" borderId="40" xfId="0" applyFont="1" applyBorder="1" applyAlignment="1">
      <alignment vertical="center" wrapText="1"/>
    </xf>
    <xf numFmtId="0" fontId="30" fillId="0" borderId="12" xfId="0" applyFont="1" applyBorder="1" applyAlignment="1">
      <alignment vertical="center" wrapText="1"/>
    </xf>
    <xf numFmtId="0" fontId="31" fillId="0" borderId="8" xfId="0" applyFont="1" applyBorder="1" applyAlignment="1">
      <alignment horizontal="left" vertical="center" wrapText="1"/>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40" fillId="28" borderId="68" xfId="3" applyFont="1" applyFill="1" applyBorder="1" applyAlignment="1">
      <alignment horizontal="center" vertical="center" wrapText="1"/>
    </xf>
    <xf numFmtId="0" fontId="40" fillId="28" borderId="69" xfId="3" applyFont="1" applyFill="1" applyBorder="1" applyAlignment="1">
      <alignment horizontal="center" vertical="center" wrapText="1"/>
    </xf>
    <xf numFmtId="186" fontId="40" fillId="28" borderId="17" xfId="3" applyNumberFormat="1" applyFont="1" applyFill="1" applyBorder="1" applyAlignment="1">
      <alignment horizontal="center" vertical="center" wrapText="1"/>
    </xf>
    <xf numFmtId="186" fontId="40" fillId="28" borderId="68" xfId="3" applyNumberFormat="1" applyFont="1" applyFill="1" applyBorder="1" applyAlignment="1">
      <alignment horizontal="center" vertical="center" wrapText="1"/>
    </xf>
    <xf numFmtId="181" fontId="40" fillId="28" borderId="68" xfId="3" applyNumberFormat="1" applyFont="1" applyFill="1" applyBorder="1" applyAlignment="1">
      <alignment horizontal="center" vertical="center" wrapText="1"/>
    </xf>
    <xf numFmtId="181" fontId="40" fillId="28" borderId="69" xfId="3" applyNumberFormat="1" applyFont="1" applyFill="1" applyBorder="1" applyAlignment="1">
      <alignment horizontal="center" vertical="center" wrapText="1"/>
    </xf>
    <xf numFmtId="0" fontId="41" fillId="26" borderId="66" xfId="3" applyFont="1" applyFill="1" applyBorder="1" applyAlignment="1">
      <alignment horizontal="center" vertical="top" wrapText="1"/>
    </xf>
    <xf numFmtId="0" fontId="41" fillId="16" borderId="9" xfId="3" applyFont="1" applyFill="1" applyBorder="1" applyAlignment="1" applyProtection="1">
      <alignment horizontal="justify" vertical="top" wrapText="1"/>
    </xf>
    <xf numFmtId="0" fontId="41" fillId="16" borderId="11" xfId="3" applyFont="1" applyFill="1" applyBorder="1" applyAlignment="1" applyProtection="1">
      <alignment horizontal="justify" vertical="top" wrapText="1"/>
    </xf>
    <xf numFmtId="0" fontId="41" fillId="10" borderId="9" xfId="3" applyFont="1" applyFill="1" applyBorder="1" applyAlignment="1">
      <alignment horizontal="justify" vertical="top" wrapText="1"/>
    </xf>
    <xf numFmtId="181" fontId="42" fillId="10" borderId="9" xfId="7" applyNumberFormat="1" applyFont="1" applyFill="1" applyBorder="1" applyAlignment="1">
      <alignment horizontal="right" vertical="top" wrapText="1"/>
    </xf>
    <xf numFmtId="3" fontId="46" fillId="10" borderId="9" xfId="3" applyNumberFormat="1" applyFont="1" applyFill="1" applyBorder="1" applyAlignment="1" applyProtection="1">
      <alignment horizontal="center" vertical="top" textRotation="90" wrapText="1"/>
    </xf>
    <xf numFmtId="3" fontId="46" fillId="11" borderId="62" xfId="3" applyNumberFormat="1" applyFont="1" applyFill="1" applyBorder="1" applyAlignment="1" applyProtection="1">
      <alignment horizontal="center" vertical="top" textRotation="90" wrapText="1"/>
    </xf>
    <xf numFmtId="3" fontId="46" fillId="11" borderId="9" xfId="3" applyNumberFormat="1" applyFont="1" applyFill="1" applyBorder="1" applyAlignment="1" applyProtection="1">
      <alignment horizontal="center" vertical="top" textRotation="90" wrapText="1"/>
    </xf>
    <xf numFmtId="3" fontId="46" fillId="11" borderId="34" xfId="3" applyNumberFormat="1" applyFont="1" applyFill="1" applyBorder="1" applyAlignment="1" applyProtection="1">
      <alignment horizontal="center" vertical="top" textRotation="90" wrapText="1"/>
    </xf>
    <xf numFmtId="0" fontId="41" fillId="16" borderId="13" xfId="3" applyFont="1" applyFill="1" applyBorder="1" applyAlignment="1" applyProtection="1">
      <alignment horizontal="justify" vertical="top" wrapText="1"/>
    </xf>
    <xf numFmtId="0" fontId="41" fillId="26" borderId="65" xfId="3" applyFont="1" applyFill="1" applyBorder="1" applyAlignment="1">
      <alignment horizontal="center" vertical="top" wrapText="1"/>
    </xf>
    <xf numFmtId="0" fontId="41" fillId="26" borderId="67" xfId="3" applyFont="1" applyFill="1" applyBorder="1" applyAlignment="1">
      <alignment horizontal="center" vertical="top" wrapText="1"/>
    </xf>
    <xf numFmtId="0" fontId="41" fillId="16" borderId="62" xfId="3" applyFont="1" applyFill="1" applyBorder="1" applyAlignment="1" applyProtection="1">
      <alignment horizontal="justify" vertical="top" wrapText="1"/>
    </xf>
    <xf numFmtId="0" fontId="41" fillId="12" borderId="62" xfId="3" applyFont="1" applyFill="1" applyBorder="1" applyAlignment="1">
      <alignment horizontal="justify" vertical="top" wrapText="1"/>
    </xf>
    <xf numFmtId="0" fontId="41" fillId="12" borderId="9" xfId="3" applyFont="1" applyFill="1" applyBorder="1" applyAlignment="1">
      <alignment horizontal="justify" vertical="top" wrapText="1"/>
    </xf>
    <xf numFmtId="0" fontId="41" fillId="12" borderId="34" xfId="3" applyFont="1" applyFill="1" applyBorder="1" applyAlignment="1">
      <alignment horizontal="justify" vertical="top" wrapText="1"/>
    </xf>
    <xf numFmtId="181" fontId="42" fillId="12" borderId="62" xfId="7" applyNumberFormat="1" applyFont="1" applyFill="1" applyBorder="1" applyAlignment="1">
      <alignment horizontal="right" vertical="top" wrapText="1"/>
    </xf>
    <xf numFmtId="181" fontId="42" fillId="12" borderId="9" xfId="7" applyNumberFormat="1" applyFont="1" applyFill="1" applyBorder="1" applyAlignment="1">
      <alignment horizontal="right" vertical="top" wrapText="1"/>
    </xf>
    <xf numFmtId="181" fontId="42" fillId="12" borderId="34" xfId="7" applyNumberFormat="1" applyFont="1" applyFill="1" applyBorder="1" applyAlignment="1">
      <alignment horizontal="right" vertical="top" wrapText="1"/>
    </xf>
    <xf numFmtId="3" fontId="49" fillId="12" borderId="62" xfId="3" applyNumberFormat="1" applyFont="1" applyFill="1" applyBorder="1" applyAlignment="1">
      <alignment horizontal="center" vertical="top" textRotation="90" wrapText="1"/>
    </xf>
    <xf numFmtId="3" fontId="49" fillId="12" borderId="9" xfId="3" applyNumberFormat="1" applyFont="1" applyFill="1" applyBorder="1" applyAlignment="1">
      <alignment horizontal="center" vertical="top" textRotation="90" wrapText="1"/>
    </xf>
    <xf numFmtId="3" fontId="49" fillId="12" borderId="34" xfId="3" applyNumberFormat="1" applyFont="1" applyFill="1" applyBorder="1" applyAlignment="1">
      <alignment horizontal="center" vertical="top" textRotation="90" wrapText="1"/>
    </xf>
    <xf numFmtId="3" fontId="49" fillId="11" borderId="62" xfId="4" applyNumberFormat="1" applyFont="1" applyFill="1" applyBorder="1" applyAlignment="1" applyProtection="1">
      <alignment horizontal="center" vertical="top" textRotation="90" wrapText="1"/>
    </xf>
    <xf numFmtId="3" fontId="49" fillId="11" borderId="9" xfId="4" applyNumberFormat="1" applyFont="1" applyFill="1" applyBorder="1" applyAlignment="1" applyProtection="1">
      <alignment horizontal="center" vertical="top" textRotation="90" wrapText="1"/>
    </xf>
    <xf numFmtId="3" fontId="49" fillId="11" borderId="11" xfId="4" applyNumberFormat="1" applyFont="1" applyFill="1" applyBorder="1" applyAlignment="1" applyProtection="1">
      <alignment horizontal="center" vertical="top" textRotation="90" wrapText="1"/>
    </xf>
    <xf numFmtId="0" fontId="41" fillId="16" borderId="34" xfId="3" applyFont="1" applyFill="1" applyBorder="1" applyAlignment="1" applyProtection="1">
      <alignment horizontal="justify" vertical="top" wrapText="1"/>
    </xf>
    <xf numFmtId="1" fontId="41" fillId="26" borderId="66" xfId="3" applyNumberFormat="1" applyFont="1" applyFill="1" applyBorder="1" applyAlignment="1">
      <alignment horizontal="center" vertical="top" wrapText="1"/>
    </xf>
    <xf numFmtId="1" fontId="41" fillId="26" borderId="67" xfId="3" applyNumberFormat="1" applyFont="1" applyFill="1" applyBorder="1" applyAlignment="1">
      <alignment horizontal="center" vertical="top" wrapText="1"/>
    </xf>
    <xf numFmtId="1" fontId="41" fillId="19" borderId="9" xfId="3" applyNumberFormat="1" applyFont="1" applyFill="1" applyBorder="1" applyAlignment="1">
      <alignment horizontal="justify" vertical="top" wrapText="1"/>
    </xf>
    <xf numFmtId="1" fontId="41" fillId="19" borderId="34" xfId="3" applyNumberFormat="1" applyFont="1" applyFill="1" applyBorder="1" applyAlignment="1">
      <alignment horizontal="justify" vertical="top" wrapText="1"/>
    </xf>
    <xf numFmtId="181" fontId="41" fillId="19" borderId="9" xfId="7" applyNumberFormat="1" applyFont="1" applyFill="1" applyBorder="1" applyAlignment="1">
      <alignment horizontal="center" vertical="top" wrapText="1"/>
    </xf>
    <xf numFmtId="181" fontId="41" fillId="19" borderId="34" xfId="7" applyNumberFormat="1" applyFont="1" applyFill="1" applyBorder="1" applyAlignment="1">
      <alignment horizontal="center" vertical="top" wrapText="1"/>
    </xf>
    <xf numFmtId="3" fontId="49" fillId="27" borderId="9" xfId="3" applyNumberFormat="1" applyFont="1" applyFill="1" applyBorder="1" applyAlignment="1">
      <alignment horizontal="center" vertical="top" textRotation="90" wrapText="1"/>
    </xf>
    <xf numFmtId="3" fontId="49" fillId="27" borderId="34" xfId="3" applyNumberFormat="1" applyFont="1" applyFill="1" applyBorder="1" applyAlignment="1">
      <alignment horizontal="center" vertical="top" textRotation="90" wrapText="1"/>
    </xf>
    <xf numFmtId="0" fontId="68" fillId="17" borderId="8" xfId="0" applyFont="1" applyFill="1" applyBorder="1" applyAlignment="1">
      <alignment horizontal="center" vertical="top" wrapText="1"/>
    </xf>
    <xf numFmtId="0" fontId="41" fillId="22" borderId="62" xfId="3" applyFont="1" applyFill="1" applyBorder="1" applyAlignment="1">
      <alignment horizontal="justify" vertical="top" wrapText="1"/>
    </xf>
    <xf numFmtId="0" fontId="41" fillId="22" borderId="9" xfId="3" applyFont="1" applyFill="1" applyBorder="1" applyAlignment="1">
      <alignment horizontal="justify" vertical="top" wrapText="1"/>
    </xf>
    <xf numFmtId="181" fontId="41" fillId="22" borderId="62" xfId="7" applyNumberFormat="1" applyFont="1" applyFill="1" applyBorder="1" applyAlignment="1">
      <alignment horizontal="center" vertical="top" wrapText="1"/>
    </xf>
    <xf numFmtId="181" fontId="41" fillId="22" borderId="9" xfId="7" applyNumberFormat="1" applyFont="1" applyFill="1" applyBorder="1" applyAlignment="1">
      <alignment horizontal="center" vertical="top" wrapText="1"/>
    </xf>
    <xf numFmtId="3" fontId="41" fillId="22" borderId="62" xfId="3" applyNumberFormat="1" applyFont="1" applyFill="1" applyBorder="1" applyAlignment="1">
      <alignment horizontal="center" vertical="top" wrapText="1"/>
    </xf>
    <xf numFmtId="3" fontId="41" fillId="22" borderId="9" xfId="3" applyNumberFormat="1" applyFont="1" applyFill="1" applyBorder="1" applyAlignment="1">
      <alignment horizontal="center" vertical="top" wrapText="1"/>
    </xf>
    <xf numFmtId="0" fontId="41" fillId="24" borderId="62" xfId="3" applyFont="1" applyFill="1" applyBorder="1" applyAlignment="1">
      <alignment horizontal="justify" vertical="top" wrapText="1"/>
    </xf>
    <xf numFmtId="0" fontId="41" fillId="24" borderId="9" xfId="3" applyFont="1" applyFill="1" applyBorder="1" applyAlignment="1">
      <alignment horizontal="justify" vertical="top" wrapText="1"/>
    </xf>
    <xf numFmtId="181" fontId="41" fillId="24" borderId="62" xfId="7" applyNumberFormat="1" applyFont="1" applyFill="1" applyBorder="1" applyAlignment="1">
      <alignment horizontal="center" vertical="top" wrapText="1"/>
    </xf>
    <xf numFmtId="181" fontId="41" fillId="24" borderId="9" xfId="7" applyNumberFormat="1" applyFont="1" applyFill="1" applyBorder="1" applyAlignment="1">
      <alignment horizontal="center" vertical="top" wrapText="1"/>
    </xf>
    <xf numFmtId="3" fontId="41" fillId="24" borderId="62" xfId="3" applyNumberFormat="1" applyFont="1" applyFill="1" applyBorder="1" applyAlignment="1">
      <alignment horizontal="center" vertical="top" wrapText="1"/>
    </xf>
    <xf numFmtId="3" fontId="41" fillId="24" borderId="9" xfId="3" applyNumberFormat="1" applyFont="1" applyFill="1" applyBorder="1" applyAlignment="1">
      <alignment horizontal="center" vertical="top" wrapText="1"/>
    </xf>
    <xf numFmtId="0" fontId="41" fillId="26" borderId="19" xfId="3" applyFont="1" applyFill="1" applyBorder="1" applyAlignment="1">
      <alignment horizontal="center" vertical="top" wrapText="1"/>
    </xf>
    <xf numFmtId="0" fontId="41" fillId="26" borderId="63" xfId="3" applyFont="1" applyFill="1" applyBorder="1" applyAlignment="1">
      <alignment horizontal="center" vertical="top" wrapText="1"/>
    </xf>
    <xf numFmtId="0" fontId="41" fillId="26" borderId="64" xfId="3" applyFont="1" applyFill="1" applyBorder="1" applyAlignment="1">
      <alignment horizontal="center" vertical="top" wrapText="1"/>
    </xf>
    <xf numFmtId="0" fontId="41" fillId="16" borderId="20" xfId="3" applyFont="1" applyFill="1" applyBorder="1" applyAlignment="1" applyProtection="1">
      <alignment horizontal="justify" vertical="top" wrapText="1"/>
    </xf>
    <xf numFmtId="0" fontId="41" fillId="16" borderId="8" xfId="3" applyFont="1" applyFill="1" applyBorder="1" applyAlignment="1" applyProtection="1">
      <alignment horizontal="justify" vertical="top" wrapText="1"/>
    </xf>
    <xf numFmtId="0" fontId="41" fillId="25" borderId="20" xfId="3" applyFont="1" applyFill="1" applyBorder="1" applyAlignment="1">
      <alignment horizontal="justify" vertical="top" wrapText="1"/>
    </xf>
    <xf numFmtId="0" fontId="41" fillId="25" borderId="8" xfId="3" applyFont="1" applyFill="1" applyBorder="1" applyAlignment="1">
      <alignment horizontal="justify" vertical="top" wrapText="1"/>
    </xf>
    <xf numFmtId="0" fontId="41" fillId="25" borderId="32" xfId="3" applyFont="1" applyFill="1" applyBorder="1" applyAlignment="1">
      <alignment horizontal="justify" vertical="top" wrapText="1"/>
    </xf>
    <xf numFmtId="181" fontId="41" fillId="25" borderId="20" xfId="7" applyNumberFormat="1" applyFont="1" applyFill="1" applyBorder="1" applyAlignment="1">
      <alignment horizontal="center" vertical="top" wrapText="1"/>
    </xf>
    <xf numFmtId="181" fontId="41" fillId="25" borderId="8" xfId="7" applyNumberFormat="1" applyFont="1" applyFill="1" applyBorder="1" applyAlignment="1">
      <alignment horizontal="center" vertical="top" wrapText="1"/>
    </xf>
    <xf numFmtId="181" fontId="41" fillId="25" borderId="32" xfId="7" applyNumberFormat="1" applyFont="1" applyFill="1" applyBorder="1" applyAlignment="1">
      <alignment horizontal="center" vertical="top" wrapText="1"/>
    </xf>
    <xf numFmtId="3" fontId="41" fillId="25" borderId="20" xfId="3" applyNumberFormat="1" applyFont="1" applyFill="1" applyBorder="1" applyAlignment="1">
      <alignment horizontal="center" vertical="top" wrapText="1"/>
    </xf>
    <xf numFmtId="3" fontId="41" fillId="25" borderId="8" xfId="3" applyNumberFormat="1" applyFont="1" applyFill="1" applyBorder="1" applyAlignment="1">
      <alignment horizontal="center" vertical="top" wrapText="1"/>
    </xf>
    <xf numFmtId="3" fontId="41" fillId="25" borderId="32" xfId="3" applyNumberFormat="1" applyFont="1" applyFill="1" applyBorder="1" applyAlignment="1">
      <alignment horizontal="center" vertical="top" wrapText="1"/>
    </xf>
    <xf numFmtId="0" fontId="16" fillId="0" borderId="13" xfId="0" applyNumberFormat="1" applyFont="1" applyBorder="1" applyAlignment="1">
      <alignment horizontal="center" vertical="center" wrapText="1"/>
    </xf>
    <xf numFmtId="0" fontId="16" fillId="0" borderId="9" xfId="0" applyNumberFormat="1" applyFont="1" applyBorder="1" applyAlignment="1">
      <alignment horizontal="center" vertical="center" wrapText="1"/>
    </xf>
    <xf numFmtId="0" fontId="16" fillId="0" borderId="11" xfId="0" applyNumberFormat="1" applyFont="1" applyBorder="1" applyAlignment="1">
      <alignment horizontal="center" vertical="center" wrapText="1"/>
    </xf>
    <xf numFmtId="0" fontId="16" fillId="0" borderId="13"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56" fillId="0" borderId="2" xfId="0" applyFont="1" applyBorder="1" applyAlignment="1">
      <alignment horizontal="left"/>
    </xf>
    <xf numFmtId="0" fontId="56" fillId="0" borderId="3" xfId="0" applyFont="1" applyBorder="1" applyAlignment="1">
      <alignment horizontal="left"/>
    </xf>
    <xf numFmtId="0" fontId="56" fillId="0" borderId="4" xfId="0" applyFont="1" applyBorder="1" applyAlignment="1">
      <alignment horizontal="left"/>
    </xf>
    <xf numFmtId="0" fontId="56" fillId="0" borderId="8" xfId="0" applyFont="1" applyBorder="1" applyAlignment="1">
      <alignment horizontal="center" vertical="center" wrapText="1"/>
    </xf>
    <xf numFmtId="0" fontId="57" fillId="0" borderId="8" xfId="0" applyFont="1" applyBorder="1" applyAlignment="1">
      <alignment horizontal="left" vertical="center" wrapText="1"/>
    </xf>
    <xf numFmtId="9" fontId="56" fillId="0" borderId="8" xfId="0" applyNumberFormat="1" applyFont="1" applyBorder="1" applyAlignment="1">
      <alignment horizontal="center" vertical="center" wrapText="1"/>
    </xf>
    <xf numFmtId="184" fontId="56" fillId="0" borderId="8" xfId="2" applyNumberFormat="1" applyFont="1" applyBorder="1" applyAlignment="1">
      <alignment horizontal="center" vertical="center" wrapText="1"/>
    </xf>
    <xf numFmtId="0" fontId="56" fillId="0" borderId="8" xfId="0" applyFont="1" applyBorder="1" applyAlignment="1">
      <alignment horizontal="left" vertical="center" wrapText="1"/>
    </xf>
    <xf numFmtId="0" fontId="61" fillId="0" borderId="6" xfId="0" applyFont="1" applyFill="1" applyBorder="1" applyAlignment="1">
      <alignment horizontal="center" vertical="center" wrapText="1"/>
    </xf>
    <xf numFmtId="0" fontId="61" fillId="0" borderId="43" xfId="0" applyFont="1" applyFill="1" applyBorder="1" applyAlignment="1">
      <alignment horizontal="center" vertical="center" wrapText="1"/>
    </xf>
    <xf numFmtId="0" fontId="60" fillId="0" borderId="5" xfId="0" applyFont="1" applyBorder="1" applyAlignment="1">
      <alignment horizontal="center" vertical="center" wrapText="1"/>
    </xf>
    <xf numFmtId="0" fontId="60" fillId="0" borderId="51" xfId="0" applyFont="1" applyBorder="1" applyAlignment="1">
      <alignment horizontal="center" vertical="center" wrapText="1"/>
    </xf>
    <xf numFmtId="0" fontId="60" fillId="0" borderId="5" xfId="0" applyFont="1" applyFill="1" applyBorder="1" applyAlignment="1">
      <alignment horizontal="center" vertical="center" wrapText="1"/>
    </xf>
    <xf numFmtId="0" fontId="60" fillId="0" borderId="51" xfId="0" applyFont="1" applyFill="1" applyBorder="1" applyAlignment="1">
      <alignment horizontal="center" vertical="center" wrapText="1"/>
    </xf>
    <xf numFmtId="0" fontId="60" fillId="0" borderId="54" xfId="0" applyFont="1" applyBorder="1" applyAlignment="1">
      <alignment horizontal="center" vertical="center" wrapText="1"/>
    </xf>
    <xf numFmtId="0" fontId="60" fillId="0" borderId="47" xfId="0" applyFont="1" applyBorder="1" applyAlignment="1">
      <alignment horizontal="center" vertical="center" wrapText="1"/>
    </xf>
    <xf numFmtId="0" fontId="60" fillId="0" borderId="48" xfId="0" applyFont="1" applyBorder="1" applyAlignment="1">
      <alignment horizontal="center" vertical="center" wrapText="1"/>
    </xf>
    <xf numFmtId="0" fontId="59" fillId="0" borderId="52" xfId="0" applyFont="1" applyBorder="1" applyAlignment="1">
      <alignment horizontal="center" vertical="center" wrapText="1"/>
    </xf>
    <xf numFmtId="0" fontId="59" fillId="0" borderId="53" xfId="0" applyFont="1" applyBorder="1" applyAlignment="1">
      <alignment horizontal="center" vertical="center" wrapText="1"/>
    </xf>
    <xf numFmtId="0" fontId="59" fillId="0" borderId="6" xfId="0" applyFont="1" applyFill="1" applyBorder="1" applyAlignment="1">
      <alignment horizontal="center" vertical="center" wrapText="1"/>
    </xf>
    <xf numFmtId="0" fontId="59" fillId="0" borderId="43" xfId="0" applyFont="1" applyFill="1" applyBorder="1" applyAlignment="1">
      <alignment horizontal="center" vertical="center" wrapText="1"/>
    </xf>
    <xf numFmtId="0" fontId="60" fillId="0" borderId="52" xfId="0" applyFont="1" applyFill="1" applyBorder="1" applyAlignment="1">
      <alignment horizontal="center" vertical="center" wrapText="1"/>
    </xf>
    <xf numFmtId="0" fontId="60" fillId="0" borderId="53" xfId="0" applyFont="1" applyFill="1" applyBorder="1" applyAlignment="1">
      <alignment horizontal="center" vertical="center" wrapText="1"/>
    </xf>
    <xf numFmtId="180" fontId="56" fillId="0" borderId="8" xfId="0" applyNumberFormat="1" applyFont="1" applyBorder="1" applyAlignment="1">
      <alignment horizontal="center" vertical="center" wrapText="1"/>
    </xf>
    <xf numFmtId="0" fontId="58" fillId="2" borderId="76" xfId="0" applyFont="1" applyFill="1" applyBorder="1" applyAlignment="1">
      <alignment horizontal="center" vertical="center" wrapText="1"/>
    </xf>
    <xf numFmtId="0" fontId="58" fillId="2" borderId="0" xfId="0" applyFont="1" applyFill="1" applyBorder="1" applyAlignment="1">
      <alignment horizontal="center" vertical="center" wrapText="1"/>
    </xf>
    <xf numFmtId="0" fontId="58" fillId="2" borderId="77" xfId="0" applyFont="1" applyFill="1" applyBorder="1" applyAlignment="1">
      <alignment horizontal="center" vertical="center" wrapText="1"/>
    </xf>
    <xf numFmtId="0" fontId="58" fillId="6" borderId="53" xfId="0" applyFont="1" applyFill="1" applyBorder="1" applyAlignment="1">
      <alignment horizontal="center" vertical="center" wrapText="1"/>
    </xf>
    <xf numFmtId="0" fontId="58" fillId="6" borderId="51" xfId="0" applyFont="1" applyFill="1" applyBorder="1" applyAlignment="1">
      <alignment horizontal="center" vertical="center" wrapText="1"/>
    </xf>
    <xf numFmtId="0" fontId="58" fillId="6" borderId="78" xfId="0" applyFont="1" applyFill="1" applyBorder="1" applyAlignment="1">
      <alignment horizontal="center" vertical="center" wrapText="1"/>
    </xf>
    <xf numFmtId="0" fontId="58" fillId="6" borderId="43" xfId="0" applyFont="1" applyFill="1" applyBorder="1" applyAlignment="1">
      <alignment horizontal="center" vertical="center" wrapText="1"/>
    </xf>
    <xf numFmtId="0" fontId="58" fillId="4" borderId="51" xfId="0" applyFont="1" applyFill="1" applyBorder="1" applyAlignment="1">
      <alignment horizontal="center" vertical="center" wrapText="1"/>
    </xf>
    <xf numFmtId="0" fontId="58" fillId="4" borderId="43" xfId="0" applyFont="1" applyFill="1" applyBorder="1" applyAlignment="1">
      <alignment horizontal="center" vertical="center" wrapText="1"/>
    </xf>
    <xf numFmtId="0" fontId="56" fillId="0" borderId="13" xfId="0" applyFont="1" applyFill="1" applyBorder="1" applyAlignment="1">
      <alignment horizontal="left" vertical="center" wrapText="1"/>
    </xf>
    <xf numFmtId="0" fontId="56" fillId="0" borderId="9" xfId="0" applyFont="1" applyFill="1" applyBorder="1" applyAlignment="1">
      <alignment horizontal="left" vertical="center" wrapText="1"/>
    </xf>
    <xf numFmtId="0" fontId="56" fillId="0" borderId="11" xfId="0" applyFont="1" applyFill="1" applyBorder="1" applyAlignment="1">
      <alignment horizontal="left" vertical="center" wrapText="1"/>
    </xf>
    <xf numFmtId="0" fontId="57" fillId="0" borderId="8" xfId="0" applyFont="1" applyBorder="1" applyAlignment="1">
      <alignment horizontal="center" vertical="center" wrapText="1"/>
    </xf>
    <xf numFmtId="0" fontId="62" fillId="0" borderId="8" xfId="0" applyFont="1" applyBorder="1" applyAlignment="1">
      <alignment horizontal="center" vertical="center" wrapText="1"/>
    </xf>
    <xf numFmtId="3" fontId="56" fillId="0" borderId="8" xfId="0" applyNumberFormat="1" applyFont="1" applyBorder="1" applyAlignment="1">
      <alignment horizontal="center" vertical="center" wrapText="1"/>
    </xf>
    <xf numFmtId="0" fontId="57" fillId="0" borderId="13" xfId="0" applyFont="1" applyBorder="1" applyAlignment="1">
      <alignment horizontal="left" vertical="center" wrapText="1"/>
    </xf>
    <xf numFmtId="0" fontId="57" fillId="0" borderId="9" xfId="0" applyFont="1" applyBorder="1" applyAlignment="1">
      <alignment horizontal="left" vertical="center" wrapText="1"/>
    </xf>
    <xf numFmtId="0" fontId="57" fillId="0" borderId="11" xfId="0" applyFont="1" applyBorder="1" applyAlignment="1">
      <alignment horizontal="left" vertical="center" wrapText="1"/>
    </xf>
    <xf numFmtId="49" fontId="57" fillId="0" borderId="13" xfId="0" applyNumberFormat="1" applyFont="1" applyFill="1" applyBorder="1" applyAlignment="1">
      <alignment horizontal="left" vertical="center" wrapText="1"/>
    </xf>
    <xf numFmtId="49" fontId="57" fillId="0" borderId="9" xfId="0" applyNumberFormat="1" applyFont="1" applyFill="1" applyBorder="1" applyAlignment="1">
      <alignment horizontal="left" vertical="center" wrapText="1"/>
    </xf>
    <xf numFmtId="49" fontId="57" fillId="0" borderId="11" xfId="0" applyNumberFormat="1" applyFont="1" applyFill="1" applyBorder="1" applyAlignment="1">
      <alignment horizontal="left" vertical="center" wrapText="1"/>
    </xf>
    <xf numFmtId="0" fontId="62" fillId="0" borderId="13" xfId="0" applyFont="1" applyBorder="1" applyAlignment="1">
      <alignment horizontal="left" vertical="center" wrapText="1"/>
    </xf>
    <xf numFmtId="0" fontId="62" fillId="0" borderId="9" xfId="0" applyFont="1" applyBorder="1" applyAlignment="1">
      <alignment horizontal="left" vertical="center" wrapText="1"/>
    </xf>
    <xf numFmtId="0" fontId="62" fillId="0" borderId="11" xfId="0" applyFont="1" applyBorder="1" applyAlignment="1">
      <alignment horizontal="left" vertical="center" wrapText="1"/>
    </xf>
    <xf numFmtId="0" fontId="62" fillId="0" borderId="13" xfId="0" applyNumberFormat="1" applyFont="1" applyBorder="1" applyAlignment="1">
      <alignment horizontal="left" vertical="center" wrapText="1"/>
    </xf>
    <xf numFmtId="0" fontId="62" fillId="0" borderId="9" xfId="0" applyNumberFormat="1" applyFont="1" applyBorder="1" applyAlignment="1">
      <alignment horizontal="left" vertical="center" wrapText="1"/>
    </xf>
    <xf numFmtId="0" fontId="62" fillId="0" borderId="11" xfId="0" applyNumberFormat="1" applyFont="1" applyBorder="1" applyAlignment="1">
      <alignment horizontal="left" vertical="center" wrapText="1"/>
    </xf>
    <xf numFmtId="14" fontId="56" fillId="0" borderId="8" xfId="0" applyNumberFormat="1" applyFont="1" applyFill="1" applyBorder="1" applyAlignment="1">
      <alignment horizontal="center" vertical="center" wrapText="1"/>
    </xf>
    <xf numFmtId="180" fontId="56" fillId="0" borderId="8" xfId="0" applyNumberFormat="1" applyFont="1" applyFill="1" applyBorder="1" applyAlignment="1">
      <alignment horizontal="center" vertical="center" wrapText="1"/>
    </xf>
    <xf numFmtId="9" fontId="56" fillId="0" borderId="13" xfId="0" applyNumberFormat="1" applyFont="1" applyBorder="1" applyAlignment="1">
      <alignment horizontal="center" vertical="center" wrapText="1"/>
    </xf>
    <xf numFmtId="9" fontId="56" fillId="0" borderId="9" xfId="0" applyNumberFormat="1" applyFont="1" applyBorder="1" applyAlignment="1">
      <alignment horizontal="center" vertical="center" wrapText="1"/>
    </xf>
    <xf numFmtId="9" fontId="56" fillId="0" borderId="11" xfId="0" applyNumberFormat="1" applyFont="1" applyBorder="1" applyAlignment="1">
      <alignment horizontal="center" vertical="center" wrapText="1"/>
    </xf>
    <xf numFmtId="188" fontId="56" fillId="0" borderId="8" xfId="0" applyNumberFormat="1" applyFont="1" applyFill="1" applyBorder="1" applyAlignment="1">
      <alignment horizontal="center" vertical="center" wrapText="1"/>
    </xf>
    <xf numFmtId="0" fontId="56" fillId="0" borderId="13"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8" xfId="0" applyFont="1" applyFill="1" applyBorder="1" applyAlignment="1">
      <alignment horizontal="center" vertical="center" wrapText="1"/>
    </xf>
    <xf numFmtId="188" fontId="56" fillId="0" borderId="8" xfId="0" applyNumberFormat="1" applyFont="1" applyBorder="1" applyAlignment="1">
      <alignment horizontal="center" vertical="center" wrapText="1"/>
    </xf>
    <xf numFmtId="184" fontId="56" fillId="0" borderId="13" xfId="2" applyNumberFormat="1" applyFont="1" applyBorder="1" applyAlignment="1">
      <alignment horizontal="center" vertical="center" wrapText="1"/>
    </xf>
    <xf numFmtId="184" fontId="56" fillId="0" borderId="9" xfId="2" applyNumberFormat="1" applyFont="1" applyBorder="1" applyAlignment="1">
      <alignment horizontal="center" vertical="center" wrapText="1"/>
    </xf>
    <xf numFmtId="184" fontId="56" fillId="0" borderId="11" xfId="2" applyNumberFormat="1" applyFont="1" applyBorder="1" applyAlignment="1">
      <alignment horizontal="center" vertical="center" wrapText="1"/>
    </xf>
    <xf numFmtId="0" fontId="62" fillId="0" borderId="8" xfId="0" applyNumberFormat="1" applyFont="1" applyBorder="1" applyAlignment="1">
      <alignment horizontal="center" vertical="center" wrapText="1"/>
    </xf>
    <xf numFmtId="0" fontId="56" fillId="0" borderId="8" xfId="0" applyFont="1" applyFill="1" applyBorder="1" applyAlignment="1">
      <alignment horizontal="left" vertical="center" wrapText="1"/>
    </xf>
    <xf numFmtId="0" fontId="57" fillId="0" borderId="8" xfId="0" applyFont="1" applyBorder="1" applyAlignment="1">
      <alignment vertical="center" wrapText="1"/>
    </xf>
    <xf numFmtId="0" fontId="56" fillId="0" borderId="32" xfId="0" applyFont="1" applyBorder="1" applyAlignment="1">
      <alignment horizontal="center" vertical="center" wrapText="1"/>
    </xf>
    <xf numFmtId="0" fontId="56" fillId="0" borderId="20" xfId="0" applyFont="1" applyBorder="1" applyAlignment="1">
      <alignment horizontal="center" vertical="center" wrapText="1"/>
    </xf>
    <xf numFmtId="0" fontId="57" fillId="0" borderId="20" xfId="0" applyFont="1" applyBorder="1" applyAlignment="1">
      <alignment horizontal="left" vertical="center" wrapText="1"/>
    </xf>
    <xf numFmtId="9" fontId="56" fillId="0" borderId="62" xfId="0" applyNumberFormat="1" applyFont="1" applyBorder="1" applyAlignment="1">
      <alignment horizontal="center" vertical="center" wrapText="1"/>
    </xf>
    <xf numFmtId="44" fontId="56" fillId="0" borderId="8" xfId="2" applyFont="1" applyBorder="1" applyAlignment="1">
      <alignment horizontal="center" vertical="center" wrapText="1"/>
    </xf>
    <xf numFmtId="188" fontId="56" fillId="0" borderId="13" xfId="0" applyNumberFormat="1" applyFont="1" applyBorder="1" applyAlignment="1">
      <alignment horizontal="center" vertical="center" wrapText="1"/>
    </xf>
    <xf numFmtId="188" fontId="56" fillId="0" borderId="9" xfId="0" applyNumberFormat="1" applyFont="1" applyBorder="1" applyAlignment="1">
      <alignment horizontal="center" vertical="center" wrapText="1"/>
    </xf>
    <xf numFmtId="188" fontId="56" fillId="0" borderId="11" xfId="0" applyNumberFormat="1" applyFont="1" applyBorder="1" applyAlignment="1">
      <alignment horizontal="center" vertical="center" wrapText="1"/>
    </xf>
    <xf numFmtId="49" fontId="57" fillId="0" borderId="13" xfId="0" applyNumberFormat="1" applyFont="1" applyFill="1" applyBorder="1" applyAlignment="1">
      <alignment horizontal="center" vertical="center" wrapText="1"/>
    </xf>
    <xf numFmtId="49" fontId="57" fillId="0" borderId="9" xfId="0" applyNumberFormat="1" applyFont="1" applyFill="1" applyBorder="1" applyAlignment="1">
      <alignment horizontal="center" vertical="center" wrapText="1"/>
    </xf>
    <xf numFmtId="49" fontId="57" fillId="0" borderId="11" xfId="0" applyNumberFormat="1" applyFont="1" applyFill="1" applyBorder="1" applyAlignment="1">
      <alignment horizontal="center" vertical="center" wrapText="1"/>
    </xf>
    <xf numFmtId="0" fontId="62" fillId="0" borderId="13" xfId="0" applyFont="1" applyBorder="1" applyAlignment="1">
      <alignment horizontal="center" vertical="center" wrapText="1"/>
    </xf>
    <xf numFmtId="0" fontId="62" fillId="0" borderId="9" xfId="0" applyFont="1" applyBorder="1" applyAlignment="1">
      <alignment horizontal="center" vertical="center" wrapText="1"/>
    </xf>
    <xf numFmtId="0" fontId="62" fillId="0" borderId="11" xfId="0" applyFont="1" applyBorder="1" applyAlignment="1">
      <alignment horizontal="center" vertical="center" wrapText="1"/>
    </xf>
    <xf numFmtId="3" fontId="56" fillId="0" borderId="13" xfId="0" applyNumberFormat="1" applyFont="1" applyBorder="1" applyAlignment="1">
      <alignment horizontal="center" vertical="center" wrapText="1"/>
    </xf>
    <xf numFmtId="3" fontId="56" fillId="0" borderId="9" xfId="0" applyNumberFormat="1" applyFont="1" applyBorder="1" applyAlignment="1">
      <alignment horizontal="center" vertical="center" wrapText="1"/>
    </xf>
    <xf numFmtId="3" fontId="56" fillId="0" borderId="11" xfId="0" applyNumberFormat="1" applyFont="1" applyBorder="1" applyAlignment="1">
      <alignment horizontal="center" vertical="center" wrapText="1"/>
    </xf>
    <xf numFmtId="188" fontId="56" fillId="0" borderId="13" xfId="0" applyNumberFormat="1" applyFont="1" applyFill="1" applyBorder="1" applyAlignment="1">
      <alignment horizontal="center" vertical="center" wrapText="1"/>
    </xf>
    <xf numFmtId="188" fontId="56" fillId="0" borderId="9" xfId="0" applyNumberFormat="1" applyFont="1" applyFill="1" applyBorder="1" applyAlignment="1">
      <alignment horizontal="center" vertical="center" wrapText="1"/>
    </xf>
    <xf numFmtId="188" fontId="56" fillId="0" borderId="11" xfId="0" applyNumberFormat="1" applyFont="1" applyFill="1" applyBorder="1" applyAlignment="1">
      <alignment horizontal="center" vertical="center" wrapText="1"/>
    </xf>
    <xf numFmtId="0" fontId="62" fillId="0" borderId="13" xfId="0" applyNumberFormat="1" applyFont="1" applyBorder="1" applyAlignment="1">
      <alignment horizontal="center" vertical="center" wrapText="1"/>
    </xf>
    <xf numFmtId="0" fontId="62" fillId="0" borderId="9" xfId="0" applyNumberFormat="1" applyFont="1" applyBorder="1" applyAlignment="1">
      <alignment horizontal="center" vertical="center" wrapText="1"/>
    </xf>
    <xf numFmtId="0" fontId="62" fillId="0" borderId="11" xfId="0" applyNumberFormat="1" applyFont="1" applyBorder="1" applyAlignment="1">
      <alignment horizontal="center" vertical="center" wrapText="1"/>
    </xf>
    <xf numFmtId="0" fontId="56" fillId="0" borderId="13"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3" xfId="0" applyFont="1" applyBorder="1" applyAlignment="1">
      <alignment horizontal="left" vertical="center" wrapText="1"/>
    </xf>
    <xf numFmtId="0" fontId="56" fillId="0" borderId="11" xfId="0" applyFont="1" applyBorder="1" applyAlignment="1">
      <alignment horizontal="left" vertical="center" wrapText="1"/>
    </xf>
    <xf numFmtId="0" fontId="57" fillId="0" borderId="13" xfId="0" applyFont="1" applyBorder="1" applyAlignment="1">
      <alignment horizontal="center" vertical="center" wrapText="1"/>
    </xf>
    <xf numFmtId="0" fontId="57" fillId="0" borderId="9" xfId="0" applyFont="1" applyBorder="1" applyAlignment="1">
      <alignment horizontal="center" vertical="center" wrapText="1"/>
    </xf>
    <xf numFmtId="0" fontId="57" fillId="0" borderId="11" xfId="0" applyFont="1" applyBorder="1" applyAlignment="1">
      <alignment horizontal="center" vertical="center" wrapText="1"/>
    </xf>
    <xf numFmtId="183" fontId="56" fillId="0" borderId="13" xfId="1" applyNumberFormat="1" applyFont="1" applyFill="1" applyBorder="1" applyAlignment="1">
      <alignment horizontal="center" vertical="center" wrapText="1"/>
    </xf>
    <xf numFmtId="183" fontId="56" fillId="0" borderId="9" xfId="1" applyNumberFormat="1" applyFont="1" applyFill="1" applyBorder="1" applyAlignment="1">
      <alignment horizontal="center" vertical="center" wrapText="1"/>
    </xf>
    <xf numFmtId="183" fontId="56" fillId="0" borderId="11" xfId="1" applyNumberFormat="1" applyFont="1" applyFill="1" applyBorder="1" applyAlignment="1">
      <alignment horizontal="center" vertical="center" wrapText="1"/>
    </xf>
    <xf numFmtId="0" fontId="62" fillId="0" borderId="8" xfId="0" applyFont="1" applyBorder="1" applyAlignment="1">
      <alignment horizontal="left" vertical="center" wrapText="1"/>
    </xf>
    <xf numFmtId="49" fontId="57" fillId="0" borderId="8" xfId="0" applyNumberFormat="1" applyFont="1" applyFill="1" applyBorder="1" applyAlignment="1">
      <alignment horizontal="left" vertical="center" wrapText="1"/>
    </xf>
    <xf numFmtId="0" fontId="56" fillId="0" borderId="9" xfId="0" applyFont="1" applyBorder="1" applyAlignment="1">
      <alignment horizontal="left" vertical="center" wrapText="1"/>
    </xf>
    <xf numFmtId="3" fontId="56" fillId="0" borderId="13" xfId="0" applyNumberFormat="1" applyFont="1" applyBorder="1" applyAlignment="1">
      <alignment horizontal="left" vertical="center" wrapText="1"/>
    </xf>
    <xf numFmtId="3" fontId="56" fillId="0" borderId="9" xfId="0" applyNumberFormat="1" applyFont="1" applyBorder="1" applyAlignment="1">
      <alignment horizontal="left" vertical="center" wrapText="1"/>
    </xf>
    <xf numFmtId="3" fontId="56" fillId="0" borderId="11" xfId="0" applyNumberFormat="1" applyFont="1" applyBorder="1" applyAlignment="1">
      <alignment horizontal="left" vertical="center" wrapText="1"/>
    </xf>
    <xf numFmtId="14" fontId="56" fillId="0" borderId="13" xfId="0" applyNumberFormat="1" applyFont="1" applyBorder="1" applyAlignment="1">
      <alignment horizontal="center" vertical="center" wrapText="1"/>
    </xf>
    <xf numFmtId="14" fontId="56" fillId="0" borderId="9" xfId="0" applyNumberFormat="1" applyFont="1" applyBorder="1" applyAlignment="1">
      <alignment horizontal="center" vertical="center" wrapText="1"/>
    </xf>
    <xf numFmtId="14" fontId="56" fillId="0" borderId="11" xfId="0" applyNumberFormat="1" applyFont="1" applyBorder="1" applyAlignment="1">
      <alignment horizontal="center" vertical="center" wrapText="1"/>
    </xf>
    <xf numFmtId="0" fontId="0" fillId="0" borderId="8" xfId="0" applyBorder="1" applyAlignment="1">
      <alignment horizontal="center"/>
    </xf>
    <xf numFmtId="0" fontId="62" fillId="0" borderId="8" xfId="0" applyNumberFormat="1" applyFont="1" applyBorder="1" applyAlignment="1">
      <alignment horizontal="left" vertical="center" wrapText="1"/>
    </xf>
    <xf numFmtId="0" fontId="0" fillId="0" borderId="8" xfId="0" applyBorder="1" applyAlignment="1">
      <alignment horizontal="left"/>
    </xf>
    <xf numFmtId="0" fontId="7" fillId="0" borderId="8" xfId="0" applyFont="1" applyBorder="1" applyAlignment="1">
      <alignment horizontal="left" vertical="center" wrapText="1"/>
    </xf>
    <xf numFmtId="49" fontId="57" fillId="0" borderId="8" xfId="0" applyNumberFormat="1" applyFont="1" applyFill="1" applyBorder="1" applyAlignment="1">
      <alignment vertical="center" wrapText="1"/>
    </xf>
    <xf numFmtId="49" fontId="56" fillId="0" borderId="8" xfId="0" applyNumberFormat="1" applyFont="1" applyFill="1" applyBorder="1" applyAlignment="1">
      <alignment vertical="center" wrapText="1"/>
    </xf>
    <xf numFmtId="0" fontId="62" fillId="0" borderId="8" xfId="0" applyFont="1" applyBorder="1" applyAlignment="1">
      <alignment vertical="center" wrapText="1"/>
    </xf>
    <xf numFmtId="3" fontId="7" fillId="0" borderId="8" xfId="0" applyNumberFormat="1" applyFont="1" applyBorder="1" applyAlignment="1">
      <alignment horizontal="center" vertical="center" wrapText="1"/>
    </xf>
    <xf numFmtId="0" fontId="7" fillId="0" borderId="8" xfId="0" applyFont="1" applyBorder="1" applyAlignment="1">
      <alignment horizontal="center" vertical="center" wrapText="1"/>
    </xf>
    <xf numFmtId="180" fontId="7" fillId="0" borderId="8" xfId="0" applyNumberFormat="1" applyFont="1" applyBorder="1" applyAlignment="1">
      <alignment horizontal="center" vertical="center" wrapText="1"/>
    </xf>
    <xf numFmtId="0" fontId="56" fillId="0" borderId="8" xfId="0" applyFont="1" applyBorder="1" applyAlignment="1">
      <alignment vertical="center" wrapText="1"/>
    </xf>
    <xf numFmtId="180" fontId="7" fillId="0" borderId="8" xfId="0" applyNumberFormat="1" applyFont="1" applyFill="1" applyBorder="1" applyAlignment="1">
      <alignment horizontal="center" vertical="center" wrapText="1"/>
    </xf>
    <xf numFmtId="0" fontId="7" fillId="0" borderId="8" xfId="0" applyFont="1" applyFill="1" applyBorder="1" applyAlignment="1">
      <alignment horizontal="left" vertical="center" wrapText="1"/>
    </xf>
    <xf numFmtId="0" fontId="62" fillId="0" borderId="8" xfId="0" applyNumberFormat="1" applyFont="1" applyBorder="1" applyAlignment="1">
      <alignment vertical="center" wrapText="1"/>
    </xf>
    <xf numFmtId="0" fontId="56" fillId="0" borderId="8" xfId="0" applyFont="1" applyFill="1" applyBorder="1" applyAlignment="1">
      <alignment vertical="center" wrapText="1"/>
    </xf>
    <xf numFmtId="14" fontId="7" fillId="0" borderId="8" xfId="0" applyNumberFormat="1" applyFont="1" applyFill="1" applyBorder="1" applyAlignment="1">
      <alignment horizontal="center" vertical="center" wrapText="1"/>
    </xf>
    <xf numFmtId="0" fontId="56" fillId="0" borderId="44" xfId="0" applyFont="1" applyBorder="1" applyAlignment="1">
      <alignment horizontal="center" vertical="center" wrapText="1"/>
    </xf>
    <xf numFmtId="0" fontId="56" fillId="0" borderId="60" xfId="0" applyFont="1" applyBorder="1" applyAlignment="1">
      <alignment horizontal="center" vertical="center" wrapText="1"/>
    </xf>
    <xf numFmtId="0" fontId="56" fillId="0" borderId="30" xfId="0" applyFont="1" applyBorder="1" applyAlignment="1">
      <alignment horizontal="center"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1" xfId="0" applyFont="1" applyBorder="1" applyAlignment="1">
      <alignment horizontal="left" vertical="center" wrapText="1"/>
    </xf>
    <xf numFmtId="0" fontId="56" fillId="0" borderId="72" xfId="0" applyFont="1" applyBorder="1" applyAlignment="1">
      <alignment horizontal="left" vertical="center" wrapText="1"/>
    </xf>
    <xf numFmtId="0" fontId="56" fillId="0" borderId="26" xfId="0" applyFont="1" applyBorder="1" applyAlignment="1">
      <alignment horizontal="left" vertical="center" wrapText="1"/>
    </xf>
    <xf numFmtId="0" fontId="56" fillId="0" borderId="73" xfId="0" applyFont="1" applyBorder="1" applyAlignment="1">
      <alignment horizontal="left" vertical="center" wrapText="1"/>
    </xf>
    <xf numFmtId="0" fontId="58" fillId="0" borderId="74" xfId="0" applyFont="1" applyBorder="1" applyAlignment="1">
      <alignment horizontal="left" vertical="center" wrapText="1"/>
    </xf>
    <xf numFmtId="0" fontId="58" fillId="0" borderId="26" xfId="0" applyFont="1" applyBorder="1" applyAlignment="1">
      <alignment horizontal="left" vertical="center" wrapText="1"/>
    </xf>
    <xf numFmtId="0" fontId="58" fillId="0" borderId="75" xfId="0" applyFont="1" applyBorder="1" applyAlignment="1">
      <alignment horizontal="left" vertical="center" wrapText="1"/>
    </xf>
    <xf numFmtId="0" fontId="7" fillId="0" borderId="13"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57" fillId="0" borderId="13" xfId="0" applyFont="1" applyBorder="1" applyAlignment="1">
      <alignment vertical="center" wrapText="1"/>
    </xf>
    <xf numFmtId="0" fontId="57" fillId="0" borderId="11" xfId="0" applyFont="1" applyBorder="1" applyAlignment="1">
      <alignment vertical="center" wrapText="1"/>
    </xf>
    <xf numFmtId="0" fontId="62" fillId="0" borderId="13" xfId="0" applyFont="1" applyBorder="1" applyAlignment="1">
      <alignment vertical="center" wrapText="1"/>
    </xf>
    <xf numFmtId="0" fontId="62" fillId="0" borderId="11" xfId="0" applyFont="1" applyBorder="1" applyAlignment="1">
      <alignment vertical="center" wrapText="1"/>
    </xf>
    <xf numFmtId="0" fontId="57" fillId="0" borderId="9" xfId="0" applyFont="1" applyBorder="1" applyAlignment="1">
      <alignment vertical="center" wrapText="1"/>
    </xf>
    <xf numFmtId="0" fontId="56" fillId="0" borderId="13" xfId="0" applyFont="1" applyBorder="1" applyAlignment="1">
      <alignment vertical="center" wrapText="1"/>
    </xf>
    <xf numFmtId="0" fontId="56" fillId="0" borderId="9" xfId="0" applyFont="1" applyBorder="1" applyAlignment="1">
      <alignment vertical="center" wrapText="1"/>
    </xf>
    <xf numFmtId="0" fontId="56" fillId="0" borderId="11" xfId="0" applyFont="1" applyBorder="1" applyAlignment="1">
      <alignment vertical="center" wrapText="1"/>
    </xf>
    <xf numFmtId="0" fontId="62" fillId="0" borderId="9" xfId="0" applyFont="1" applyBorder="1" applyAlignment="1">
      <alignment vertical="center" wrapText="1"/>
    </xf>
    <xf numFmtId="49" fontId="57" fillId="0" borderId="13" xfId="0" applyNumberFormat="1" applyFont="1" applyFill="1" applyBorder="1" applyAlignment="1">
      <alignment vertical="center" wrapText="1"/>
    </xf>
    <xf numFmtId="49" fontId="57" fillId="0" borderId="11" xfId="0" applyNumberFormat="1" applyFont="1" applyFill="1" applyBorder="1" applyAlignment="1">
      <alignment vertical="center" wrapText="1"/>
    </xf>
    <xf numFmtId="0" fontId="62" fillId="0" borderId="13" xfId="0" applyNumberFormat="1" applyFont="1" applyBorder="1" applyAlignment="1">
      <alignment vertical="center" wrapText="1"/>
    </xf>
    <xf numFmtId="0" fontId="62" fillId="0" borderId="11" xfId="0" applyNumberFormat="1" applyFont="1" applyBorder="1" applyAlignment="1">
      <alignment vertical="center" wrapText="1"/>
    </xf>
    <xf numFmtId="3" fontId="7" fillId="0" borderId="13" xfId="0" applyNumberFormat="1" applyFont="1" applyBorder="1" applyAlignment="1">
      <alignment horizontal="center" vertical="center" wrapText="1"/>
    </xf>
    <xf numFmtId="3" fontId="7" fillId="0" borderId="11" xfId="0" applyNumberFormat="1" applyFont="1" applyBorder="1" applyAlignment="1">
      <alignment horizontal="center" vertical="center" wrapText="1"/>
    </xf>
    <xf numFmtId="14" fontId="7" fillId="0" borderId="13" xfId="0" applyNumberFormat="1" applyFont="1" applyFill="1" applyBorder="1" applyAlignment="1">
      <alignment horizontal="center" vertical="center" wrapText="1"/>
    </xf>
    <xf numFmtId="14" fontId="7" fillId="0" borderId="11" xfId="0" applyNumberFormat="1" applyFont="1" applyFill="1" applyBorder="1" applyAlignment="1">
      <alignment horizontal="center" vertical="center" wrapText="1"/>
    </xf>
    <xf numFmtId="180" fontId="7" fillId="0" borderId="13" xfId="0" applyNumberFormat="1" applyFont="1" applyFill="1" applyBorder="1" applyAlignment="1">
      <alignment horizontal="center" vertical="center" wrapText="1"/>
    </xf>
    <xf numFmtId="180" fontId="7" fillId="0" borderId="11" xfId="0" applyNumberFormat="1" applyFont="1" applyFill="1" applyBorder="1" applyAlignment="1">
      <alignment horizontal="center" vertical="center" wrapText="1"/>
    </xf>
    <xf numFmtId="49" fontId="56" fillId="0" borderId="46" xfId="0" applyNumberFormat="1" applyFont="1" applyFill="1" applyBorder="1" applyAlignment="1">
      <alignment vertical="center" wrapText="1"/>
    </xf>
    <xf numFmtId="49" fontId="56" fillId="0" borderId="38" xfId="0" applyNumberFormat="1" applyFont="1" applyFill="1" applyBorder="1" applyAlignment="1">
      <alignment vertical="center" wrapText="1"/>
    </xf>
    <xf numFmtId="0" fontId="56" fillId="0" borderId="13" xfId="0" applyFont="1" applyFill="1" applyBorder="1" applyAlignment="1">
      <alignment vertical="center" wrapText="1"/>
    </xf>
    <xf numFmtId="0" fontId="56" fillId="0" borderId="11" xfId="0" applyFont="1" applyFill="1" applyBorder="1" applyAlignment="1">
      <alignment vertical="center" wrapText="1"/>
    </xf>
    <xf numFmtId="0" fontId="56" fillId="0" borderId="46" xfId="0" applyFont="1" applyBorder="1" applyAlignment="1">
      <alignment horizontal="center" vertical="center" wrapText="1"/>
    </xf>
    <xf numFmtId="0" fontId="56" fillId="0" borderId="59" xfId="0" applyFont="1" applyBorder="1" applyAlignment="1">
      <alignment horizontal="center" vertical="center" wrapText="1"/>
    </xf>
    <xf numFmtId="0" fontId="56" fillId="0" borderId="17"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70" xfId="0" applyFont="1" applyFill="1" applyBorder="1" applyAlignment="1">
      <alignment horizontal="center" vertical="center" wrapText="1"/>
    </xf>
    <xf numFmtId="0" fontId="56" fillId="0" borderId="39" xfId="0" applyFont="1" applyFill="1" applyBorder="1" applyAlignment="1">
      <alignment horizontal="center" vertical="center" wrapText="1"/>
    </xf>
    <xf numFmtId="0" fontId="56" fillId="0" borderId="71" xfId="0" applyFont="1" applyFill="1" applyBorder="1" applyAlignment="1">
      <alignment horizontal="center" vertical="center" wrapText="1"/>
    </xf>
  </cellXfs>
  <cellStyles count="10">
    <cellStyle name="Millares" xfId="1" builtinId="3"/>
    <cellStyle name="Moneda" xfId="2" builtinId="4"/>
    <cellStyle name="Normal" xfId="0" builtinId="0"/>
    <cellStyle name="Normal 2" xfId="3"/>
    <cellStyle name="Normal 2 2" xfId="4"/>
    <cellStyle name="Normal 4" xfId="5"/>
    <cellStyle name="Normal_Oscar" xfId="6"/>
    <cellStyle name="Porcentual" xfId="7" builtinId="5"/>
    <cellStyle name="Porcentual 2 2" xfId="8"/>
    <cellStyle name="Porcentual 3"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dimension ref="A1:N49"/>
  <sheetViews>
    <sheetView zoomScale="75" zoomScaleNormal="75" workbookViewId="0">
      <pane xSplit="6" ySplit="9" topLeftCell="G10" activePane="bottomRight" state="frozen"/>
      <selection pane="topRight" activeCell="G1" sqref="G1"/>
      <selection pane="bottomLeft" activeCell="A10" sqref="A10"/>
      <selection pane="bottomRight" activeCell="E7" sqref="E7:E15"/>
    </sheetView>
  </sheetViews>
  <sheetFormatPr baseColWidth="10" defaultRowHeight="12.75"/>
  <cols>
    <col min="1" max="1" width="29.42578125" style="1" customWidth="1"/>
    <col min="2" max="2" width="19.5703125" style="1" customWidth="1"/>
    <col min="3" max="3" width="21.28515625" style="1" customWidth="1"/>
    <col min="4" max="4" width="28" style="1" bestFit="1" customWidth="1"/>
    <col min="5" max="5" width="7.85546875" style="1" customWidth="1"/>
    <col min="6" max="6" width="20.42578125" style="1" customWidth="1"/>
    <col min="7" max="7" width="25.42578125" style="1" customWidth="1"/>
    <col min="8" max="8" width="22.42578125" style="1" customWidth="1"/>
    <col min="9" max="9" width="16.7109375" style="1" customWidth="1"/>
    <col min="10" max="10" width="14" style="1" customWidth="1"/>
    <col min="11" max="11" width="13" style="1" customWidth="1"/>
    <col min="12" max="12" width="8.28515625" style="1" customWidth="1"/>
    <col min="13" max="13" width="7.42578125" style="1" customWidth="1"/>
    <col min="14" max="14" width="15.42578125" style="1" customWidth="1"/>
    <col min="15" max="16384" width="11.42578125" style="1"/>
  </cols>
  <sheetData>
    <row r="1" spans="1:14" ht="15.75" customHeight="1">
      <c r="A1" s="523" t="s">
        <v>591</v>
      </c>
      <c r="B1" s="524"/>
      <c r="C1" s="524"/>
      <c r="D1" s="524"/>
      <c r="E1" s="524"/>
      <c r="F1" s="524"/>
      <c r="G1" s="524"/>
      <c r="H1" s="524"/>
      <c r="I1" s="524"/>
      <c r="J1" s="524"/>
      <c r="K1" s="524"/>
      <c r="L1" s="524"/>
      <c r="M1" s="524"/>
      <c r="N1" s="525"/>
    </row>
    <row r="2" spans="1:14" ht="26.25" customHeight="1">
      <c r="A2" s="508" t="s">
        <v>23</v>
      </c>
      <c r="B2" s="509"/>
      <c r="C2" s="509"/>
      <c r="D2" s="509"/>
      <c r="E2" s="509"/>
      <c r="F2" s="509"/>
      <c r="G2" s="509"/>
      <c r="H2" s="509"/>
      <c r="I2" s="509"/>
      <c r="J2" s="509"/>
      <c r="K2" s="509"/>
      <c r="L2" s="509"/>
      <c r="M2" s="509"/>
      <c r="N2" s="510"/>
    </row>
    <row r="3" spans="1:14" ht="15.75" customHeight="1" thickBot="1">
      <c r="A3" s="528" t="s">
        <v>25</v>
      </c>
      <c r="B3" s="529"/>
      <c r="C3" s="529"/>
      <c r="D3" s="529"/>
      <c r="E3" s="529"/>
      <c r="F3" s="529"/>
      <c r="G3" s="530"/>
      <c r="H3" s="529"/>
      <c r="I3" s="529"/>
      <c r="J3" s="529"/>
      <c r="K3" s="483"/>
      <c r="L3" s="484"/>
      <c r="M3" s="484"/>
      <c r="N3" s="485"/>
    </row>
    <row r="4" spans="1:14" s="2" customFormat="1" ht="13.5" customHeight="1" thickBot="1">
      <c r="A4" s="493" t="s">
        <v>0</v>
      </c>
      <c r="B4" s="494"/>
      <c r="C4" s="495"/>
      <c r="D4" s="496" t="s">
        <v>1</v>
      </c>
      <c r="E4" s="497"/>
      <c r="F4" s="498"/>
      <c r="G4" s="499"/>
      <c r="H4" s="503" t="s">
        <v>21</v>
      </c>
      <c r="I4" s="503"/>
      <c r="J4" s="503"/>
      <c r="K4" s="504"/>
      <c r="L4" s="504"/>
      <c r="M4" s="504"/>
      <c r="N4" s="505"/>
    </row>
    <row r="5" spans="1:14" s="2" customFormat="1" ht="31.5" customHeight="1" thickBot="1">
      <c r="A5" s="514" t="s">
        <v>2</v>
      </c>
      <c r="B5" s="486" t="s">
        <v>3</v>
      </c>
      <c r="C5" s="516" t="s">
        <v>4</v>
      </c>
      <c r="D5" s="506" t="s">
        <v>5</v>
      </c>
      <c r="E5" s="486" t="s">
        <v>6</v>
      </c>
      <c r="F5" s="486" t="s">
        <v>14</v>
      </c>
      <c r="G5" s="518" t="s">
        <v>16</v>
      </c>
      <c r="H5" s="486" t="s">
        <v>7</v>
      </c>
      <c r="I5" s="486" t="s">
        <v>17</v>
      </c>
      <c r="J5" s="491" t="s">
        <v>15</v>
      </c>
      <c r="K5" s="491" t="s">
        <v>18</v>
      </c>
      <c r="L5" s="526" t="s">
        <v>8</v>
      </c>
      <c r="M5" s="527"/>
      <c r="N5" s="3" t="s">
        <v>9</v>
      </c>
    </row>
    <row r="6" spans="1:14" s="2" customFormat="1" ht="26.25" customHeight="1">
      <c r="A6" s="515"/>
      <c r="B6" s="487"/>
      <c r="C6" s="517"/>
      <c r="D6" s="507"/>
      <c r="E6" s="487"/>
      <c r="F6" s="487"/>
      <c r="G6" s="519"/>
      <c r="H6" s="487"/>
      <c r="I6" s="487"/>
      <c r="J6" s="531"/>
      <c r="K6" s="492"/>
      <c r="L6" s="9" t="s">
        <v>10</v>
      </c>
      <c r="M6" s="9" t="s">
        <v>11</v>
      </c>
      <c r="N6" s="10" t="s">
        <v>19</v>
      </c>
    </row>
    <row r="7" spans="1:14" ht="12.75" customHeight="1">
      <c r="A7" s="462" t="s">
        <v>35</v>
      </c>
      <c r="B7" s="462" t="s">
        <v>33</v>
      </c>
      <c r="C7" s="462" t="s">
        <v>34</v>
      </c>
      <c r="D7" s="462" t="s">
        <v>24</v>
      </c>
      <c r="E7" s="488">
        <v>1</v>
      </c>
      <c r="F7" s="462">
        <v>400</v>
      </c>
      <c r="G7" s="500" t="s">
        <v>58</v>
      </c>
      <c r="H7" s="500" t="s">
        <v>61</v>
      </c>
      <c r="I7" s="520" t="s">
        <v>62</v>
      </c>
      <c r="J7" s="481"/>
      <c r="K7" s="481" t="s">
        <v>47</v>
      </c>
      <c r="L7" s="482"/>
      <c r="M7" s="482"/>
      <c r="N7" s="462"/>
    </row>
    <row r="8" spans="1:14" ht="15" customHeight="1">
      <c r="A8" s="453"/>
      <c r="B8" s="453"/>
      <c r="C8" s="453"/>
      <c r="D8" s="453"/>
      <c r="E8" s="460"/>
      <c r="F8" s="453"/>
      <c r="G8" s="501"/>
      <c r="H8" s="501"/>
      <c r="I8" s="521"/>
      <c r="J8" s="458"/>
      <c r="K8" s="458"/>
      <c r="L8" s="451"/>
      <c r="M8" s="451"/>
      <c r="N8" s="453"/>
    </row>
    <row r="9" spans="1:14" ht="87" customHeight="1">
      <c r="A9" s="453"/>
      <c r="B9" s="453"/>
      <c r="C9" s="453"/>
      <c r="D9" s="453"/>
      <c r="E9" s="460"/>
      <c r="F9" s="453"/>
      <c r="G9" s="501"/>
      <c r="H9" s="501"/>
      <c r="I9" s="521"/>
      <c r="J9" s="458"/>
      <c r="K9" s="458"/>
      <c r="L9" s="451"/>
      <c r="M9" s="451"/>
      <c r="N9" s="453"/>
    </row>
    <row r="10" spans="1:14" ht="75.75" customHeight="1">
      <c r="A10" s="453"/>
      <c r="B10" s="453"/>
      <c r="C10" s="453"/>
      <c r="D10" s="453"/>
      <c r="E10" s="460"/>
      <c r="F10" s="453"/>
      <c r="G10" s="16" t="s">
        <v>59</v>
      </c>
      <c r="H10" s="501"/>
      <c r="I10" s="521"/>
      <c r="J10" s="458"/>
      <c r="K10" s="458"/>
      <c r="L10" s="451"/>
      <c r="M10" s="451"/>
      <c r="N10" s="453"/>
    </row>
    <row r="11" spans="1:14" ht="190.5" hidden="1" customHeight="1">
      <c r="A11" s="453"/>
      <c r="B11" s="453"/>
      <c r="C11" s="453"/>
      <c r="D11" s="453"/>
      <c r="E11" s="460"/>
      <c r="F11" s="453"/>
      <c r="G11" s="16"/>
      <c r="H11" s="501"/>
      <c r="I11" s="521"/>
      <c r="J11" s="458"/>
      <c r="K11" s="458"/>
      <c r="L11" s="451"/>
      <c r="M11" s="451"/>
      <c r="N11" s="453"/>
    </row>
    <row r="12" spans="1:14" ht="114" hidden="1" customHeight="1">
      <c r="A12" s="453"/>
      <c r="B12" s="453"/>
      <c r="C12" s="453"/>
      <c r="D12" s="453"/>
      <c r="E12" s="460"/>
      <c r="F12" s="453"/>
      <c r="G12" s="16"/>
      <c r="H12" s="501"/>
      <c r="I12" s="521"/>
      <c r="J12" s="458"/>
      <c r="K12" s="458"/>
      <c r="L12" s="451"/>
      <c r="M12" s="451"/>
      <c r="N12" s="453"/>
    </row>
    <row r="13" spans="1:14" ht="72" hidden="1" customHeight="1">
      <c r="A13" s="453"/>
      <c r="B13" s="453"/>
      <c r="C13" s="453"/>
      <c r="D13" s="453"/>
      <c r="E13" s="460"/>
      <c r="F13" s="453"/>
      <c r="G13" s="16"/>
      <c r="H13" s="501"/>
      <c r="I13" s="521"/>
      <c r="J13" s="458"/>
      <c r="K13" s="458"/>
      <c r="L13" s="451"/>
      <c r="M13" s="451"/>
      <c r="N13" s="453"/>
    </row>
    <row r="14" spans="1:14" ht="12.75" hidden="1" customHeight="1">
      <c r="A14" s="453"/>
      <c r="B14" s="453"/>
      <c r="C14" s="453"/>
      <c r="D14" s="453"/>
      <c r="E14" s="460"/>
      <c r="F14" s="453"/>
      <c r="G14" s="16"/>
      <c r="H14" s="501"/>
      <c r="I14" s="521"/>
      <c r="J14" s="458"/>
      <c r="K14" s="458"/>
      <c r="L14" s="451"/>
      <c r="M14" s="451"/>
      <c r="N14" s="453"/>
    </row>
    <row r="15" spans="1:14" ht="15" hidden="1" customHeight="1">
      <c r="A15" s="454"/>
      <c r="B15" s="454"/>
      <c r="C15" s="454"/>
      <c r="D15" s="454"/>
      <c r="E15" s="461"/>
      <c r="F15" s="454"/>
      <c r="G15" s="18"/>
      <c r="H15" s="501"/>
      <c r="I15" s="521"/>
      <c r="J15" s="459"/>
      <c r="K15" s="459"/>
      <c r="L15" s="452"/>
      <c r="M15" s="452"/>
      <c r="N15" s="454"/>
    </row>
    <row r="16" spans="1:14" ht="120" hidden="1" customHeight="1">
      <c r="A16" s="462"/>
      <c r="B16" s="462"/>
      <c r="C16" s="462"/>
      <c r="D16" s="462"/>
      <c r="E16" s="462"/>
      <c r="F16" s="462"/>
      <c r="G16" s="500" t="s">
        <v>60</v>
      </c>
      <c r="H16" s="501"/>
      <c r="I16" s="521"/>
      <c r="J16" s="481"/>
      <c r="K16" s="462"/>
      <c r="L16" s="482"/>
      <c r="M16" s="482"/>
      <c r="N16" s="462"/>
    </row>
    <row r="17" spans="1:14" ht="15" hidden="1" customHeight="1">
      <c r="A17" s="453"/>
      <c r="B17" s="453"/>
      <c r="C17" s="453"/>
      <c r="D17" s="453"/>
      <c r="E17" s="453"/>
      <c r="F17" s="453"/>
      <c r="G17" s="501"/>
      <c r="H17" s="501"/>
      <c r="I17" s="521"/>
      <c r="J17" s="458"/>
      <c r="K17" s="453"/>
      <c r="L17" s="451"/>
      <c r="M17" s="451"/>
      <c r="N17" s="453"/>
    </row>
    <row r="18" spans="1:14" ht="39.75" customHeight="1">
      <c r="A18" s="453"/>
      <c r="B18" s="453"/>
      <c r="C18" s="453"/>
      <c r="D18" s="453"/>
      <c r="E18" s="453"/>
      <c r="F18" s="453"/>
      <c r="G18" s="501"/>
      <c r="H18" s="501"/>
      <c r="I18" s="521"/>
      <c r="J18" s="458"/>
      <c r="K18" s="453"/>
      <c r="L18" s="451"/>
      <c r="M18" s="451"/>
      <c r="N18" s="453"/>
    </row>
    <row r="19" spans="1:14" ht="73.5" customHeight="1" thickBot="1">
      <c r="A19" s="454"/>
      <c r="B19" s="454"/>
      <c r="C19" s="454"/>
      <c r="D19" s="454"/>
      <c r="E19" s="454"/>
      <c r="F19" s="454"/>
      <c r="G19" s="502"/>
      <c r="H19" s="502"/>
      <c r="I19" s="522"/>
      <c r="J19" s="459"/>
      <c r="K19" s="454"/>
      <c r="L19" s="452"/>
      <c r="M19" s="452"/>
      <c r="N19" s="454"/>
    </row>
    <row r="20" spans="1:14" s="162" customFormat="1" ht="42.75" customHeight="1">
      <c r="A20" s="455"/>
      <c r="B20" s="455"/>
      <c r="C20" s="455"/>
      <c r="D20" s="466" t="s">
        <v>26</v>
      </c>
      <c r="E20" s="472">
        <v>1</v>
      </c>
      <c r="F20" s="466">
        <v>20</v>
      </c>
      <c r="G20" s="466"/>
      <c r="H20" s="466"/>
      <c r="I20" s="479"/>
      <c r="J20" s="470"/>
      <c r="K20" s="470" t="s">
        <v>47</v>
      </c>
      <c r="L20" s="468"/>
      <c r="M20" s="468"/>
      <c r="N20" s="466"/>
    </row>
    <row r="21" spans="1:14" s="162" customFormat="1" ht="76.5" customHeight="1">
      <c r="A21" s="455"/>
      <c r="B21" s="455"/>
      <c r="C21" s="455"/>
      <c r="D21" s="466"/>
      <c r="E21" s="472"/>
      <c r="F21" s="466"/>
      <c r="G21" s="466"/>
      <c r="H21" s="466"/>
      <c r="I21" s="479"/>
      <c r="J21" s="470"/>
      <c r="K21" s="470"/>
      <c r="L21" s="468"/>
      <c r="M21" s="468"/>
      <c r="N21" s="466"/>
    </row>
    <row r="22" spans="1:14" s="162" customFormat="1" ht="114.75" customHeight="1">
      <c r="A22" s="455"/>
      <c r="B22" s="455"/>
      <c r="C22" s="455"/>
      <c r="D22" s="467"/>
      <c r="E22" s="473"/>
      <c r="F22" s="467"/>
      <c r="G22" s="467"/>
      <c r="H22" s="467"/>
      <c r="I22" s="480"/>
      <c r="J22" s="471"/>
      <c r="K22" s="471"/>
      <c r="L22" s="469"/>
      <c r="M22" s="469"/>
      <c r="N22" s="467"/>
    </row>
    <row r="23" spans="1:14">
      <c r="A23" s="453" t="s">
        <v>38</v>
      </c>
      <c r="B23" s="453" t="s">
        <v>36</v>
      </c>
      <c r="C23" s="453" t="s">
        <v>37</v>
      </c>
      <c r="D23" s="476" t="s">
        <v>27</v>
      </c>
      <c r="E23" s="477">
        <v>100</v>
      </c>
      <c r="F23" s="477">
        <v>200</v>
      </c>
      <c r="G23" s="478"/>
      <c r="H23" s="477"/>
      <c r="I23" s="476"/>
      <c r="J23" s="477"/>
      <c r="K23" s="477" t="s">
        <v>47</v>
      </c>
      <c r="L23" s="474"/>
      <c r="M23" s="474"/>
      <c r="N23" s="475"/>
    </row>
    <row r="24" spans="1:14" ht="120" customHeight="1">
      <c r="A24" s="453"/>
      <c r="B24" s="453"/>
      <c r="C24" s="453"/>
      <c r="D24" s="476"/>
      <c r="E24" s="477"/>
      <c r="F24" s="477"/>
      <c r="G24" s="478"/>
      <c r="H24" s="477"/>
      <c r="I24" s="476"/>
      <c r="J24" s="477"/>
      <c r="K24" s="477"/>
      <c r="L24" s="474"/>
      <c r="M24" s="474"/>
      <c r="N24" s="475"/>
    </row>
    <row r="25" spans="1:14" ht="67.5" customHeight="1">
      <c r="A25" s="454"/>
      <c r="B25" s="454"/>
      <c r="C25" s="454"/>
      <c r="D25" s="476"/>
      <c r="E25" s="477"/>
      <c r="F25" s="477"/>
      <c r="G25" s="478"/>
      <c r="H25" s="477"/>
      <c r="I25" s="476"/>
      <c r="J25" s="477"/>
      <c r="K25" s="477"/>
      <c r="L25" s="474"/>
      <c r="M25" s="474"/>
      <c r="N25" s="475"/>
    </row>
    <row r="26" spans="1:14" ht="76.5" customHeight="1">
      <c r="A26" s="453" t="s">
        <v>39</v>
      </c>
      <c r="B26" s="453" t="s">
        <v>40</v>
      </c>
      <c r="C26" s="453" t="s">
        <v>41</v>
      </c>
      <c r="D26" s="453" t="s">
        <v>28</v>
      </c>
      <c r="E26" s="460">
        <v>1</v>
      </c>
      <c r="F26" s="453">
        <v>60</v>
      </c>
      <c r="G26" s="16" t="s">
        <v>51</v>
      </c>
      <c r="H26" s="453" t="s">
        <v>52</v>
      </c>
      <c r="I26" s="456" t="s">
        <v>53</v>
      </c>
      <c r="J26" s="458"/>
      <c r="K26" s="458" t="s">
        <v>47</v>
      </c>
      <c r="L26" s="451"/>
      <c r="M26" s="451"/>
      <c r="N26" s="453"/>
    </row>
    <row r="27" spans="1:14" ht="54.75" customHeight="1">
      <c r="A27" s="453"/>
      <c r="B27" s="453"/>
      <c r="C27" s="453"/>
      <c r="D27" s="453"/>
      <c r="E27" s="460"/>
      <c r="F27" s="453"/>
      <c r="G27" s="16" t="s">
        <v>49</v>
      </c>
      <c r="H27" s="453"/>
      <c r="I27" s="456"/>
      <c r="J27" s="458"/>
      <c r="K27" s="458"/>
      <c r="L27" s="451"/>
      <c r="M27" s="451"/>
      <c r="N27" s="453"/>
    </row>
    <row r="28" spans="1:14" ht="58.5" customHeight="1" thickBot="1">
      <c r="A28" s="454"/>
      <c r="B28" s="454"/>
      <c r="C28" s="454"/>
      <c r="D28" s="454"/>
      <c r="E28" s="461"/>
      <c r="F28" s="454"/>
      <c r="G28" s="17" t="s">
        <v>50</v>
      </c>
      <c r="H28" s="454"/>
      <c r="I28" s="457"/>
      <c r="J28" s="459"/>
      <c r="K28" s="459"/>
      <c r="L28" s="452"/>
      <c r="M28" s="452"/>
      <c r="N28" s="454"/>
    </row>
    <row r="29" spans="1:14" s="162" customFormat="1" ht="67.5" customHeight="1">
      <c r="A29" s="466" t="s">
        <v>602</v>
      </c>
      <c r="B29" s="466" t="s">
        <v>603</v>
      </c>
      <c r="C29" s="466" t="s">
        <v>41</v>
      </c>
      <c r="D29" s="466" t="s">
        <v>29</v>
      </c>
      <c r="E29" s="472">
        <v>1</v>
      </c>
      <c r="F29" s="466">
        <v>200</v>
      </c>
      <c r="G29" s="160" t="s">
        <v>604</v>
      </c>
      <c r="H29" s="466" t="s">
        <v>607</v>
      </c>
      <c r="I29" s="161" t="s">
        <v>608</v>
      </c>
      <c r="J29" s="470"/>
      <c r="K29" s="470" t="s">
        <v>47</v>
      </c>
      <c r="L29" s="468"/>
      <c r="M29" s="468"/>
      <c r="N29" s="466"/>
    </row>
    <row r="30" spans="1:14" s="162" customFormat="1" ht="105.75" customHeight="1">
      <c r="A30" s="466"/>
      <c r="B30" s="466"/>
      <c r="C30" s="466"/>
      <c r="D30" s="466"/>
      <c r="E30" s="472"/>
      <c r="F30" s="466"/>
      <c r="G30" s="102" t="s">
        <v>605</v>
      </c>
      <c r="H30" s="466"/>
      <c r="I30" s="163" t="s">
        <v>609</v>
      </c>
      <c r="J30" s="470"/>
      <c r="K30" s="470"/>
      <c r="L30" s="468"/>
      <c r="M30" s="468"/>
      <c r="N30" s="466"/>
    </row>
    <row r="31" spans="1:14" s="162" customFormat="1" ht="87.75" customHeight="1">
      <c r="A31" s="467"/>
      <c r="B31" s="467"/>
      <c r="C31" s="467"/>
      <c r="D31" s="467"/>
      <c r="E31" s="473"/>
      <c r="F31" s="467"/>
      <c r="G31" s="164" t="s">
        <v>606</v>
      </c>
      <c r="H31" s="467"/>
      <c r="I31" s="165" t="s">
        <v>610</v>
      </c>
      <c r="J31" s="471"/>
      <c r="K31" s="471"/>
      <c r="L31" s="469"/>
      <c r="M31" s="469"/>
      <c r="N31" s="467"/>
    </row>
    <row r="32" spans="1:14" ht="87.75" customHeight="1">
      <c r="A32" s="453" t="s">
        <v>39</v>
      </c>
      <c r="B32" s="453" t="s">
        <v>40</v>
      </c>
      <c r="C32" s="453" t="s">
        <v>41</v>
      </c>
      <c r="D32" s="453" t="s">
        <v>30</v>
      </c>
      <c r="E32" s="460">
        <v>1</v>
      </c>
      <c r="F32" s="453">
        <v>60</v>
      </c>
      <c r="G32" s="16" t="s">
        <v>54</v>
      </c>
      <c r="H32" s="466"/>
      <c r="I32" s="456" t="s">
        <v>57</v>
      </c>
      <c r="J32" s="458"/>
      <c r="K32" s="458" t="s">
        <v>47</v>
      </c>
      <c r="L32" s="451"/>
      <c r="M32" s="451"/>
      <c r="N32" s="453"/>
    </row>
    <row r="33" spans="1:14" ht="99" customHeight="1">
      <c r="A33" s="453"/>
      <c r="B33" s="453"/>
      <c r="C33" s="453"/>
      <c r="D33" s="453"/>
      <c r="E33" s="460"/>
      <c r="F33" s="453"/>
      <c r="G33" s="16" t="s">
        <v>55</v>
      </c>
      <c r="H33" s="466"/>
      <c r="I33" s="456"/>
      <c r="J33" s="458"/>
      <c r="K33" s="458"/>
      <c r="L33" s="451"/>
      <c r="M33" s="451"/>
      <c r="N33" s="453"/>
    </row>
    <row r="34" spans="1:14" ht="63" customHeight="1" thickBot="1">
      <c r="A34" s="454"/>
      <c r="B34" s="454"/>
      <c r="C34" s="454"/>
      <c r="D34" s="454"/>
      <c r="E34" s="461"/>
      <c r="F34" s="454"/>
      <c r="G34" s="17" t="s">
        <v>56</v>
      </c>
      <c r="H34" s="467"/>
      <c r="I34" s="457"/>
      <c r="J34" s="459"/>
      <c r="K34" s="459"/>
      <c r="L34" s="452"/>
      <c r="M34" s="452"/>
      <c r="N34" s="454"/>
    </row>
    <row r="35" spans="1:14" ht="64.5" customHeight="1">
      <c r="A35" s="453" t="s">
        <v>44</v>
      </c>
      <c r="B35" s="453" t="s">
        <v>42</v>
      </c>
      <c r="C35" s="453" t="s">
        <v>43</v>
      </c>
      <c r="D35" s="453" t="s">
        <v>31</v>
      </c>
      <c r="E35" s="460">
        <v>1</v>
      </c>
      <c r="F35" s="453">
        <v>60</v>
      </c>
      <c r="G35" s="16" t="s">
        <v>63</v>
      </c>
      <c r="H35" s="463" t="s">
        <v>101</v>
      </c>
      <c r="I35" s="456" t="s">
        <v>66</v>
      </c>
      <c r="J35" s="458"/>
      <c r="K35" s="458" t="s">
        <v>47</v>
      </c>
      <c r="L35" s="451"/>
      <c r="M35" s="451"/>
      <c r="N35" s="453"/>
    </row>
    <row r="36" spans="1:14" ht="87.75" customHeight="1">
      <c r="A36" s="453"/>
      <c r="B36" s="453"/>
      <c r="C36" s="453"/>
      <c r="D36" s="453"/>
      <c r="E36" s="460"/>
      <c r="F36" s="453"/>
      <c r="G36" s="16" t="s">
        <v>64</v>
      </c>
      <c r="H36" s="464"/>
      <c r="I36" s="456"/>
      <c r="J36" s="458"/>
      <c r="K36" s="458"/>
      <c r="L36" s="451"/>
      <c r="M36" s="451"/>
      <c r="N36" s="453"/>
    </row>
    <row r="37" spans="1:14" ht="87.75" customHeight="1" thickBot="1">
      <c r="A37" s="454"/>
      <c r="B37" s="454"/>
      <c r="C37" s="454"/>
      <c r="D37" s="454"/>
      <c r="E37" s="461"/>
      <c r="F37" s="454"/>
      <c r="G37" s="17" t="s">
        <v>65</v>
      </c>
      <c r="H37" s="465"/>
      <c r="I37" s="457"/>
      <c r="J37" s="459"/>
      <c r="K37" s="459"/>
      <c r="L37" s="452"/>
      <c r="M37" s="452"/>
      <c r="N37" s="454"/>
    </row>
    <row r="38" spans="1:14" ht="87.75" customHeight="1">
      <c r="A38" s="453" t="s">
        <v>48</v>
      </c>
      <c r="B38" s="453" t="s">
        <v>45</v>
      </c>
      <c r="C38" s="453" t="s">
        <v>46</v>
      </c>
      <c r="D38" s="453" t="s">
        <v>32</v>
      </c>
      <c r="E38" s="460">
        <v>1</v>
      </c>
      <c r="F38" s="453">
        <v>50</v>
      </c>
      <c r="G38" s="46" t="s">
        <v>611</v>
      </c>
      <c r="H38" s="456" t="s">
        <v>614</v>
      </c>
      <c r="I38" s="462" t="s">
        <v>615</v>
      </c>
      <c r="J38" s="458"/>
      <c r="K38" s="458" t="s">
        <v>47</v>
      </c>
      <c r="L38" s="451"/>
      <c r="M38" s="451"/>
      <c r="N38" s="453"/>
    </row>
    <row r="39" spans="1:14" ht="85.5" customHeight="1">
      <c r="A39" s="453"/>
      <c r="B39" s="453"/>
      <c r="C39" s="453"/>
      <c r="D39" s="453"/>
      <c r="E39" s="460"/>
      <c r="F39" s="453"/>
      <c r="G39" s="16" t="s">
        <v>612</v>
      </c>
      <c r="H39" s="456"/>
      <c r="I39" s="453"/>
      <c r="J39" s="458"/>
      <c r="K39" s="458"/>
      <c r="L39" s="451"/>
      <c r="M39" s="451"/>
      <c r="N39" s="453"/>
    </row>
    <row r="40" spans="1:14" ht="87.75" customHeight="1">
      <c r="A40" s="454"/>
      <c r="B40" s="454"/>
      <c r="C40" s="454"/>
      <c r="D40" s="454"/>
      <c r="E40" s="461"/>
      <c r="F40" s="454"/>
      <c r="G40" s="18" t="s">
        <v>613</v>
      </c>
      <c r="H40" s="457"/>
      <c r="I40" s="454"/>
      <c r="J40" s="459"/>
      <c r="K40" s="459"/>
      <c r="L40" s="452"/>
      <c r="M40" s="452"/>
      <c r="N40" s="454"/>
    </row>
    <row r="41" spans="1:14" ht="13.5" thickBot="1">
      <c r="A41" s="11" t="s">
        <v>12</v>
      </c>
      <c r="B41" s="489"/>
      <c r="C41" s="489"/>
      <c r="D41" s="489"/>
      <c r="E41" s="489"/>
      <c r="F41" s="489"/>
      <c r="G41" s="489"/>
      <c r="H41" s="489"/>
      <c r="I41" s="489"/>
      <c r="J41" s="489"/>
      <c r="K41" s="489"/>
      <c r="L41" s="489"/>
      <c r="M41" s="489"/>
      <c r="N41" s="490"/>
    </row>
    <row r="42" spans="1:14" ht="38.25" customHeight="1" thickBot="1">
      <c r="A42" s="511" t="s">
        <v>590</v>
      </c>
      <c r="B42" s="512"/>
      <c r="C42" s="513"/>
      <c r="D42" s="4" t="s">
        <v>589</v>
      </c>
      <c r="E42" s="5"/>
      <c r="F42" s="5"/>
      <c r="G42" s="12"/>
      <c r="H42" s="5"/>
      <c r="I42" s="5"/>
      <c r="J42" s="5"/>
      <c r="K42" s="5"/>
      <c r="L42" s="5"/>
      <c r="M42" s="5"/>
      <c r="N42" s="6"/>
    </row>
    <row r="43" spans="1:14">
      <c r="B43" s="7"/>
      <c r="C43" s="7"/>
      <c r="D43" s="7"/>
      <c r="E43" s="7"/>
      <c r="F43" s="7"/>
      <c r="G43" s="7"/>
      <c r="H43" s="7"/>
      <c r="I43" s="7"/>
      <c r="J43" s="7"/>
      <c r="K43" s="7"/>
      <c r="L43" s="7"/>
      <c r="M43" s="7"/>
      <c r="N43" s="7"/>
    </row>
    <row r="44" spans="1:14">
      <c r="A44" s="1" t="s">
        <v>20</v>
      </c>
    </row>
    <row r="46" spans="1:14">
      <c r="A46" s="8"/>
    </row>
    <row r="47" spans="1:14">
      <c r="A47" s="8"/>
    </row>
    <row r="48" spans="1:14">
      <c r="A48" s="13"/>
    </row>
    <row r="49" spans="1:1">
      <c r="A49" s="14"/>
    </row>
  </sheetData>
  <mergeCells count="140">
    <mergeCell ref="G5:G6"/>
    <mergeCell ref="G7:G9"/>
    <mergeCell ref="H7:H19"/>
    <mergeCell ref="I7:I19"/>
    <mergeCell ref="L7:L15"/>
    <mergeCell ref="A1:N1"/>
    <mergeCell ref="L5:M5"/>
    <mergeCell ref="A3:G3"/>
    <mergeCell ref="H3:J3"/>
    <mergeCell ref="J5:J6"/>
    <mergeCell ref="H4:N4"/>
    <mergeCell ref="D5:D6"/>
    <mergeCell ref="E5:E6"/>
    <mergeCell ref="A2:N2"/>
    <mergeCell ref="A42:C42"/>
    <mergeCell ref="A5:A6"/>
    <mergeCell ref="B5:B6"/>
    <mergeCell ref="C5:C6"/>
    <mergeCell ref="A7:A15"/>
    <mergeCell ref="C7:C15"/>
    <mergeCell ref="B7:B15"/>
    <mergeCell ref="B41:N41"/>
    <mergeCell ref="F5:F6"/>
    <mergeCell ref="K5:K6"/>
    <mergeCell ref="A4:C4"/>
    <mergeCell ref="D4:G4"/>
    <mergeCell ref="F7:F15"/>
    <mergeCell ref="D16:D19"/>
    <mergeCell ref="G16:G19"/>
    <mergeCell ref="F16:F19"/>
    <mergeCell ref="K3:N3"/>
    <mergeCell ref="H5:H6"/>
    <mergeCell ref="I5:I6"/>
    <mergeCell ref="N7:N15"/>
    <mergeCell ref="J7:J15"/>
    <mergeCell ref="A16:A19"/>
    <mergeCell ref="C16:C19"/>
    <mergeCell ref="B16:B19"/>
    <mergeCell ref="E7:E15"/>
    <mergeCell ref="D7:D15"/>
    <mergeCell ref="E16:E19"/>
    <mergeCell ref="N16:N19"/>
    <mergeCell ref="J16:J19"/>
    <mergeCell ref="K16:K19"/>
    <mergeCell ref="M7:M15"/>
    <mergeCell ref="L16:L19"/>
    <mergeCell ref="M16:M19"/>
    <mergeCell ref="K7:K15"/>
    <mergeCell ref="A23:A25"/>
    <mergeCell ref="B23:B25"/>
    <mergeCell ref="C23:C25"/>
    <mergeCell ref="D20:D22"/>
    <mergeCell ref="E20:E22"/>
    <mergeCell ref="J20:J22"/>
    <mergeCell ref="I23:I25"/>
    <mergeCell ref="F20:F22"/>
    <mergeCell ref="G20:G22"/>
    <mergeCell ref="L20:L22"/>
    <mergeCell ref="M20:M22"/>
    <mergeCell ref="N20:N22"/>
    <mergeCell ref="H20:H22"/>
    <mergeCell ref="I20:I22"/>
    <mergeCell ref="K20:K22"/>
    <mergeCell ref="L23:L25"/>
    <mergeCell ref="M23:M25"/>
    <mergeCell ref="N23:N25"/>
    <mergeCell ref="D23:D25"/>
    <mergeCell ref="E23:E25"/>
    <mergeCell ref="F23:F25"/>
    <mergeCell ref="J23:J25"/>
    <mergeCell ref="K23:K25"/>
    <mergeCell ref="G23:G25"/>
    <mergeCell ref="H23:H25"/>
    <mergeCell ref="A26:A28"/>
    <mergeCell ref="B26:B28"/>
    <mergeCell ref="C26:C28"/>
    <mergeCell ref="D26:D28"/>
    <mergeCell ref="E26:E28"/>
    <mergeCell ref="F26:F28"/>
    <mergeCell ref="N26:N28"/>
    <mergeCell ref="H26:H28"/>
    <mergeCell ref="I26:I28"/>
    <mergeCell ref="J26:J28"/>
    <mergeCell ref="K26:K28"/>
    <mergeCell ref="L26:L28"/>
    <mergeCell ref="M26:M28"/>
    <mergeCell ref="A29:A31"/>
    <mergeCell ref="B29:B31"/>
    <mergeCell ref="C29:C31"/>
    <mergeCell ref="D29:D31"/>
    <mergeCell ref="E29:E31"/>
    <mergeCell ref="F29:F31"/>
    <mergeCell ref="N29:N31"/>
    <mergeCell ref="H29:H31"/>
    <mergeCell ref="J29:J31"/>
    <mergeCell ref="K29:K31"/>
    <mergeCell ref="K32:K34"/>
    <mergeCell ref="L32:L34"/>
    <mergeCell ref="L29:L31"/>
    <mergeCell ref="M32:M34"/>
    <mergeCell ref="N32:N34"/>
    <mergeCell ref="B32:B34"/>
    <mergeCell ref="C32:C34"/>
    <mergeCell ref="D32:D34"/>
    <mergeCell ref="E32:E34"/>
    <mergeCell ref="F32:F34"/>
    <mergeCell ref="M29:M31"/>
    <mergeCell ref="H32:H34"/>
    <mergeCell ref="I32:I34"/>
    <mergeCell ref="J32:J34"/>
    <mergeCell ref="A35:A37"/>
    <mergeCell ref="B35:B37"/>
    <mergeCell ref="C35:C37"/>
    <mergeCell ref="D35:D37"/>
    <mergeCell ref="E35:E37"/>
    <mergeCell ref="F35:F37"/>
    <mergeCell ref="A32:A34"/>
    <mergeCell ref="N35:N37"/>
    <mergeCell ref="H35:H37"/>
    <mergeCell ref="I35:I37"/>
    <mergeCell ref="J35:J37"/>
    <mergeCell ref="K35:K37"/>
    <mergeCell ref="L35:L37"/>
    <mergeCell ref="M35:M37"/>
    <mergeCell ref="B38:B40"/>
    <mergeCell ref="C38:C40"/>
    <mergeCell ref="D38:D40"/>
    <mergeCell ref="E38:E40"/>
    <mergeCell ref="F38:F40"/>
    <mergeCell ref="I38:I40"/>
    <mergeCell ref="M38:M40"/>
    <mergeCell ref="N38:N40"/>
    <mergeCell ref="A20:A22"/>
    <mergeCell ref="B20:B22"/>
    <mergeCell ref="C20:C22"/>
    <mergeCell ref="H38:H40"/>
    <mergeCell ref="J38:J40"/>
    <mergeCell ref="K38:K40"/>
    <mergeCell ref="L38:L40"/>
    <mergeCell ref="A38:A40"/>
  </mergeCells>
  <phoneticPr fontId="0" type="noConversion"/>
  <pageMargins left="1.299212598425197" right="0.51181102362204722" top="0.74803149606299213" bottom="0.55118110236220474" header="0" footer="0"/>
  <pageSetup paperSize="5" scale="85" orientation="landscape" r:id="rId1"/>
  <legacyDrawing r:id="rId2"/>
</worksheet>
</file>

<file path=xl/worksheets/sheet10.xml><?xml version="1.0" encoding="utf-8"?>
<worksheet xmlns="http://schemas.openxmlformats.org/spreadsheetml/2006/main" xmlns:r="http://schemas.openxmlformats.org/officeDocument/2006/relationships">
  <dimension ref="A1:N21"/>
  <sheetViews>
    <sheetView topLeftCell="A16" workbookViewId="0">
      <selection activeCell="A18" sqref="A18:IV19"/>
    </sheetView>
  </sheetViews>
  <sheetFormatPr baseColWidth="10" defaultRowHeight="15"/>
  <cols>
    <col min="10" max="10" width="17" customWidth="1"/>
  </cols>
  <sheetData>
    <row r="1" spans="1:14">
      <c r="A1" s="645" t="s">
        <v>102</v>
      </c>
      <c r="B1" s="646"/>
      <c r="C1" s="646"/>
      <c r="D1" s="646"/>
      <c r="E1" s="646"/>
      <c r="F1" s="646"/>
      <c r="G1" s="646"/>
      <c r="H1" s="646"/>
      <c r="I1" s="646"/>
      <c r="J1" s="646"/>
      <c r="K1" s="646"/>
      <c r="L1" s="646"/>
      <c r="M1" s="646"/>
      <c r="N1" s="647"/>
    </row>
    <row r="2" spans="1:14" ht="35.25" customHeight="1">
      <c r="A2" s="508" t="s">
        <v>23</v>
      </c>
      <c r="B2" s="509"/>
      <c r="C2" s="509"/>
      <c r="D2" s="509"/>
      <c r="E2" s="509"/>
      <c r="F2" s="509"/>
      <c r="G2" s="509"/>
      <c r="H2" s="509"/>
      <c r="I2" s="509"/>
      <c r="J2" s="509"/>
      <c r="K2" s="509"/>
      <c r="L2" s="509"/>
      <c r="M2" s="509"/>
      <c r="N2" s="510"/>
    </row>
    <row r="3" spans="1:14" ht="16.5" thickBot="1">
      <c r="A3" s="648" t="s">
        <v>474</v>
      </c>
      <c r="B3" s="649"/>
      <c r="C3" s="649"/>
      <c r="D3" s="649"/>
      <c r="E3" s="649"/>
      <c r="F3" s="649"/>
      <c r="G3" s="650"/>
      <c r="H3" s="651" t="s">
        <v>475</v>
      </c>
      <c r="I3" s="651"/>
      <c r="J3" s="651"/>
      <c r="K3" s="652" t="s">
        <v>476</v>
      </c>
      <c r="L3" s="653"/>
      <c r="M3" s="653"/>
      <c r="N3" s="654"/>
    </row>
    <row r="4" spans="1:14" ht="15.75" thickBot="1">
      <c r="A4" s="493" t="s">
        <v>0</v>
      </c>
      <c r="B4" s="494"/>
      <c r="C4" s="495"/>
      <c r="D4" s="496" t="s">
        <v>1</v>
      </c>
      <c r="E4" s="497"/>
      <c r="F4" s="498"/>
      <c r="G4" s="499"/>
      <c r="H4" s="503" t="s">
        <v>21</v>
      </c>
      <c r="I4" s="503"/>
      <c r="J4" s="503"/>
      <c r="K4" s="504"/>
      <c r="L4" s="504"/>
      <c r="M4" s="504"/>
      <c r="N4" s="505"/>
    </row>
    <row r="5" spans="1:14" ht="26.25" thickBot="1">
      <c r="A5" s="580" t="s">
        <v>2</v>
      </c>
      <c r="B5" s="486" t="s">
        <v>3</v>
      </c>
      <c r="C5" s="516" t="s">
        <v>4</v>
      </c>
      <c r="D5" s="506" t="s">
        <v>5</v>
      </c>
      <c r="E5" s="491" t="s">
        <v>6</v>
      </c>
      <c r="F5" s="491" t="s">
        <v>14</v>
      </c>
      <c r="G5" s="518" t="s">
        <v>16</v>
      </c>
      <c r="H5" s="491" t="s">
        <v>7</v>
      </c>
      <c r="I5" s="486" t="s">
        <v>17</v>
      </c>
      <c r="J5" s="491" t="s">
        <v>15</v>
      </c>
      <c r="K5" s="491" t="s">
        <v>18</v>
      </c>
      <c r="L5" s="526" t="s">
        <v>8</v>
      </c>
      <c r="M5" s="527"/>
      <c r="N5" s="3" t="s">
        <v>9</v>
      </c>
    </row>
    <row r="6" spans="1:14">
      <c r="A6" s="581"/>
      <c r="B6" s="487"/>
      <c r="C6" s="517"/>
      <c r="D6" s="507"/>
      <c r="E6" s="531"/>
      <c r="F6" s="531"/>
      <c r="G6" s="519"/>
      <c r="H6" s="531"/>
      <c r="I6" s="487"/>
      <c r="J6" s="531"/>
      <c r="K6" s="492"/>
      <c r="L6" s="9" t="s">
        <v>10</v>
      </c>
      <c r="M6" s="9" t="s">
        <v>11</v>
      </c>
      <c r="N6" s="10" t="s">
        <v>19</v>
      </c>
    </row>
    <row r="7" spans="1:14" ht="409.5">
      <c r="A7" s="116" t="s">
        <v>477</v>
      </c>
      <c r="B7" s="125" t="s">
        <v>478</v>
      </c>
      <c r="C7" s="126" t="s">
        <v>479</v>
      </c>
      <c r="D7" s="15" t="s">
        <v>480</v>
      </c>
      <c r="E7" s="21">
        <v>1</v>
      </c>
      <c r="F7" s="112">
        <v>1740014.703</v>
      </c>
      <c r="G7" s="127" t="s">
        <v>481</v>
      </c>
      <c r="H7" s="128" t="s">
        <v>482</v>
      </c>
      <c r="I7" s="129" t="s">
        <v>483</v>
      </c>
      <c r="J7" s="130">
        <f t="shared" ref="J7:J13" si="0">+F7</f>
        <v>1740014.703</v>
      </c>
      <c r="K7" s="27" t="s">
        <v>484</v>
      </c>
      <c r="L7" s="131">
        <v>40909</v>
      </c>
      <c r="M7" s="31">
        <v>41274</v>
      </c>
      <c r="N7" s="15" t="s">
        <v>485</v>
      </c>
    </row>
    <row r="8" spans="1:14" ht="409.5">
      <c r="A8" s="116" t="s">
        <v>486</v>
      </c>
      <c r="B8" s="125" t="s">
        <v>487</v>
      </c>
      <c r="C8" s="116" t="s">
        <v>488</v>
      </c>
      <c r="D8" s="108" t="s">
        <v>489</v>
      </c>
      <c r="E8" s="21">
        <v>3.2720952786566733E-2</v>
      </c>
      <c r="F8" s="112">
        <v>400000</v>
      </c>
      <c r="G8" s="127" t="s">
        <v>490</v>
      </c>
      <c r="H8" s="132" t="s">
        <v>491</v>
      </c>
      <c r="I8" s="133" t="s">
        <v>492</v>
      </c>
      <c r="J8" s="130">
        <f t="shared" si="0"/>
        <v>400000</v>
      </c>
      <c r="K8" s="27" t="s">
        <v>493</v>
      </c>
      <c r="L8" s="131">
        <v>40909</v>
      </c>
      <c r="M8" s="31">
        <v>41274</v>
      </c>
      <c r="N8" s="15" t="s">
        <v>494</v>
      </c>
    </row>
    <row r="9" spans="1:14" ht="409.5">
      <c r="A9" s="116" t="s">
        <v>486</v>
      </c>
      <c r="B9" s="125" t="s">
        <v>487</v>
      </c>
      <c r="C9" s="116" t="s">
        <v>495</v>
      </c>
      <c r="D9" s="108" t="s">
        <v>496</v>
      </c>
      <c r="E9" s="21">
        <v>0.23246277769528212</v>
      </c>
      <c r="F9" s="112">
        <v>1783183.8359999999</v>
      </c>
      <c r="G9" s="134" t="s">
        <v>497</v>
      </c>
      <c r="H9" s="132" t="s">
        <v>498</v>
      </c>
      <c r="I9" s="135" t="s">
        <v>499</v>
      </c>
      <c r="J9" s="130">
        <f t="shared" si="0"/>
        <v>1783183.8359999999</v>
      </c>
      <c r="K9" s="27" t="s">
        <v>500</v>
      </c>
      <c r="L9" s="131">
        <v>40909</v>
      </c>
      <c r="M9" s="31">
        <v>41274</v>
      </c>
      <c r="N9" s="15" t="s">
        <v>494</v>
      </c>
    </row>
    <row r="10" spans="1:14" ht="409.5">
      <c r="A10" s="116" t="s">
        <v>486</v>
      </c>
      <c r="B10" s="125" t="s">
        <v>487</v>
      </c>
      <c r="C10" s="116" t="s">
        <v>501</v>
      </c>
      <c r="D10" s="108" t="s">
        <v>502</v>
      </c>
      <c r="E10" s="21">
        <v>0.16214620475635411</v>
      </c>
      <c r="F10" s="112">
        <v>1500000</v>
      </c>
      <c r="G10" s="127" t="s">
        <v>503</v>
      </c>
      <c r="H10" s="132" t="s">
        <v>504</v>
      </c>
      <c r="I10" s="135" t="s">
        <v>505</v>
      </c>
      <c r="J10" s="130">
        <f t="shared" si="0"/>
        <v>1500000</v>
      </c>
      <c r="K10" s="27" t="s">
        <v>493</v>
      </c>
      <c r="L10" s="131">
        <v>40909</v>
      </c>
      <c r="M10" s="31">
        <v>41274</v>
      </c>
      <c r="N10" s="15" t="s">
        <v>494</v>
      </c>
    </row>
    <row r="11" spans="1:14" ht="409.5">
      <c r="A11" s="116" t="s">
        <v>486</v>
      </c>
      <c r="B11" s="125" t="s">
        <v>487</v>
      </c>
      <c r="C11" s="136" t="s">
        <v>506</v>
      </c>
      <c r="D11" s="108" t="s">
        <v>507</v>
      </c>
      <c r="E11" s="21">
        <v>1.1368080496888464E-2</v>
      </c>
      <c r="F11" s="112">
        <v>500000</v>
      </c>
      <c r="G11" s="127" t="s">
        <v>508</v>
      </c>
      <c r="H11" s="137" t="s">
        <v>509</v>
      </c>
      <c r="I11" s="138" t="s">
        <v>510</v>
      </c>
      <c r="J11" s="130">
        <f t="shared" si="0"/>
        <v>500000</v>
      </c>
      <c r="K11" s="27" t="s">
        <v>511</v>
      </c>
      <c r="L11" s="131">
        <v>40909</v>
      </c>
      <c r="M11" s="31">
        <v>41274</v>
      </c>
      <c r="N11" s="15" t="s">
        <v>494</v>
      </c>
    </row>
    <row r="12" spans="1:14" ht="409.5">
      <c r="A12" s="116" t="s">
        <v>512</v>
      </c>
      <c r="B12" s="125" t="s">
        <v>513</v>
      </c>
      <c r="C12" s="139" t="s">
        <v>514</v>
      </c>
      <c r="D12" s="116" t="s">
        <v>515</v>
      </c>
      <c r="E12" s="21">
        <v>1</v>
      </c>
      <c r="F12" s="112">
        <v>1955198.686</v>
      </c>
      <c r="G12" s="140" t="s">
        <v>516</v>
      </c>
      <c r="H12" s="141" t="s">
        <v>517</v>
      </c>
      <c r="I12" s="142" t="s">
        <v>518</v>
      </c>
      <c r="J12" s="130">
        <f t="shared" si="0"/>
        <v>1955198.686</v>
      </c>
      <c r="K12" s="27" t="s">
        <v>519</v>
      </c>
      <c r="L12" s="131">
        <v>40909</v>
      </c>
      <c r="M12" s="31">
        <v>41274</v>
      </c>
      <c r="N12" s="15" t="s">
        <v>494</v>
      </c>
    </row>
    <row r="13" spans="1:14" ht="369.75">
      <c r="A13" s="116" t="s">
        <v>512</v>
      </c>
      <c r="B13" s="125" t="s">
        <v>513</v>
      </c>
      <c r="C13" s="143" t="s">
        <v>520</v>
      </c>
      <c r="D13" s="116" t="s">
        <v>521</v>
      </c>
      <c r="E13" s="21">
        <v>1</v>
      </c>
      <c r="F13" s="112">
        <v>240000</v>
      </c>
      <c r="G13" s="127" t="s">
        <v>522</v>
      </c>
      <c r="H13" s="132" t="s">
        <v>523</v>
      </c>
      <c r="I13" s="144" t="s">
        <v>524</v>
      </c>
      <c r="J13" s="130">
        <f t="shared" si="0"/>
        <v>240000</v>
      </c>
      <c r="K13" s="27" t="s">
        <v>390</v>
      </c>
      <c r="L13" s="131">
        <v>40909</v>
      </c>
      <c r="M13" s="31">
        <v>41274</v>
      </c>
      <c r="N13" s="15" t="s">
        <v>494</v>
      </c>
    </row>
    <row r="14" spans="1:14">
      <c r="A14" s="116"/>
      <c r="B14" s="125"/>
      <c r="C14" s="15"/>
      <c r="D14" s="116"/>
      <c r="E14" s="21"/>
      <c r="F14" s="112"/>
      <c r="G14" s="145"/>
      <c r="H14" s="127"/>
      <c r="I14" s="142"/>
      <c r="J14" s="112"/>
      <c r="K14" s="27"/>
      <c r="L14" s="131"/>
      <c r="M14" s="31"/>
      <c r="N14" s="15"/>
    </row>
    <row r="15" spans="1:14">
      <c r="A15" s="554" t="s">
        <v>525</v>
      </c>
      <c r="B15" s="554"/>
      <c r="C15" s="554"/>
      <c r="D15" s="554"/>
      <c r="E15" s="554"/>
      <c r="F15" s="112">
        <f>+F7+F8+F9++F10+F11</f>
        <v>5923198.5389999999</v>
      </c>
      <c r="G15" s="15"/>
      <c r="H15" s="140"/>
      <c r="I15" s="142"/>
      <c r="J15" s="146"/>
      <c r="K15" s="27"/>
      <c r="L15" s="31"/>
      <c r="M15" s="31"/>
      <c r="N15" s="15"/>
    </row>
    <row r="16" spans="1:14">
      <c r="A16" s="554" t="s">
        <v>526</v>
      </c>
      <c r="B16" s="554"/>
      <c r="C16" s="554"/>
      <c r="D16" s="554"/>
      <c r="E16" s="554"/>
      <c r="F16" s="112">
        <f>+F13+F12</f>
        <v>2195198.6859999998</v>
      </c>
      <c r="G16" s="15"/>
      <c r="H16" s="140"/>
      <c r="I16" s="142"/>
      <c r="J16" s="146"/>
      <c r="K16" s="27"/>
      <c r="L16" s="31"/>
      <c r="M16" s="31"/>
      <c r="N16" s="15"/>
    </row>
    <row r="17" spans="1:14">
      <c r="A17" s="655" t="s">
        <v>527</v>
      </c>
      <c r="B17" s="655"/>
      <c r="C17" s="655"/>
      <c r="D17" s="655"/>
      <c r="E17" s="655"/>
      <c r="F17" s="147">
        <f>+F15+F16</f>
        <v>8118397.2249999996</v>
      </c>
      <c r="G17" s="15"/>
      <c r="H17" s="15"/>
      <c r="I17" s="142"/>
      <c r="J17" s="147"/>
      <c r="K17" s="27"/>
      <c r="L17" s="31"/>
      <c r="M17" s="31"/>
      <c r="N17" s="15"/>
    </row>
    <row r="18" spans="1:14" ht="26.25" thickBot="1">
      <c r="A18" s="11" t="s">
        <v>12</v>
      </c>
      <c r="B18" s="489"/>
      <c r="C18" s="489"/>
      <c r="D18" s="489"/>
      <c r="E18" s="489"/>
      <c r="F18" s="489"/>
      <c r="G18" s="489"/>
      <c r="H18" s="489"/>
      <c r="I18" s="489"/>
      <c r="J18" s="489"/>
      <c r="K18" s="489"/>
      <c r="L18" s="489"/>
      <c r="M18" s="489"/>
      <c r="N18" s="490"/>
    </row>
    <row r="19" spans="1:14" ht="15.75" thickBot="1">
      <c r="A19" s="656" t="s">
        <v>528</v>
      </c>
      <c r="B19" s="657"/>
      <c r="C19" s="658"/>
      <c r="D19" s="149" t="s">
        <v>13</v>
      </c>
      <c r="E19" s="5"/>
      <c r="F19" s="5"/>
      <c r="G19" s="150"/>
      <c r="H19" s="150" t="s">
        <v>529</v>
      </c>
      <c r="I19" s="148"/>
      <c r="J19" s="5"/>
      <c r="K19" s="5"/>
      <c r="L19" s="5"/>
      <c r="M19" s="5"/>
      <c r="N19" s="6"/>
    </row>
    <row r="20" spans="1:14">
      <c r="A20" s="1"/>
      <c r="B20" s="7"/>
      <c r="C20" s="7"/>
      <c r="D20" s="7"/>
      <c r="E20" s="7"/>
      <c r="F20" s="7"/>
      <c r="G20" s="7"/>
      <c r="H20" s="7"/>
      <c r="I20" s="151"/>
      <c r="J20" s="7"/>
      <c r="K20" s="7"/>
      <c r="L20" s="7"/>
      <c r="M20" s="7"/>
      <c r="N20" s="7"/>
    </row>
    <row r="21" spans="1:14">
      <c r="A21" s="152" t="s">
        <v>530</v>
      </c>
      <c r="B21" s="1"/>
      <c r="C21" s="1"/>
      <c r="D21" s="1"/>
      <c r="E21" s="1"/>
      <c r="F21" s="1"/>
      <c r="G21" s="1"/>
      <c r="H21" s="1"/>
      <c r="I21" s="153"/>
      <c r="J21" s="1"/>
      <c r="K21" s="1"/>
      <c r="L21" s="1"/>
      <c r="M21" s="1"/>
      <c r="N21" s="1"/>
    </row>
  </sheetData>
  <mergeCells count="25">
    <mergeCell ref="A15:E15"/>
    <mergeCell ref="A16:E16"/>
    <mergeCell ref="A17:E17"/>
    <mergeCell ref="B18:N18"/>
    <mergeCell ref="A19:C19"/>
    <mergeCell ref="G5:G6"/>
    <mergeCell ref="H5:H6"/>
    <mergeCell ref="I5:I6"/>
    <mergeCell ref="J5:J6"/>
    <mergeCell ref="K5:K6"/>
    <mergeCell ref="L5:M5"/>
    <mergeCell ref="A5:A6"/>
    <mergeCell ref="B5:B6"/>
    <mergeCell ref="C5:C6"/>
    <mergeCell ref="D5:D6"/>
    <mergeCell ref="E5:E6"/>
    <mergeCell ref="F5:F6"/>
    <mergeCell ref="A1:N1"/>
    <mergeCell ref="A2:N2"/>
    <mergeCell ref="A3:G3"/>
    <mergeCell ref="H3:J3"/>
    <mergeCell ref="K3:N3"/>
    <mergeCell ref="A4:C4"/>
    <mergeCell ref="D4:G4"/>
    <mergeCell ref="H4:N4"/>
  </mergeCells>
  <dataValidations count="1">
    <dataValidation type="whole" allowBlank="1" showInputMessage="1" showErrorMessage="1" sqref="J15:J16">
      <formula1>0</formula1>
      <formula2>5000000000000000000</formula2>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dimension ref="A1:N10"/>
  <sheetViews>
    <sheetView topLeftCell="A8" workbookViewId="0">
      <selection activeCell="E18" sqref="E18"/>
    </sheetView>
  </sheetViews>
  <sheetFormatPr baseColWidth="10" defaultRowHeight="15"/>
  <cols>
    <col min="1" max="1" width="20.140625" customWidth="1"/>
    <col min="2" max="2" width="19.7109375" customWidth="1"/>
    <col min="3" max="3" width="17.140625" customWidth="1"/>
    <col min="4" max="4" width="24.5703125" customWidth="1"/>
    <col min="7" max="7" width="27.7109375" customWidth="1"/>
    <col min="8" max="8" width="17" customWidth="1"/>
  </cols>
  <sheetData>
    <row r="1" spans="1:14">
      <c r="A1" s="523" t="s">
        <v>67</v>
      </c>
      <c r="B1" s="524"/>
      <c r="C1" s="524"/>
      <c r="D1" s="524"/>
      <c r="E1" s="524"/>
      <c r="F1" s="524"/>
      <c r="G1" s="524"/>
      <c r="H1" s="524"/>
      <c r="I1" s="524"/>
      <c r="J1" s="524"/>
      <c r="K1" s="524"/>
      <c r="L1" s="524"/>
      <c r="M1" s="524"/>
      <c r="N1" s="525"/>
    </row>
    <row r="2" spans="1:14" ht="25.5" customHeight="1">
      <c r="A2" s="508" t="s">
        <v>23</v>
      </c>
      <c r="B2" s="509"/>
      <c r="C2" s="509"/>
      <c r="D2" s="509"/>
      <c r="E2" s="509"/>
      <c r="F2" s="509"/>
      <c r="G2" s="509"/>
      <c r="H2" s="509"/>
      <c r="I2" s="509"/>
      <c r="J2" s="509"/>
      <c r="K2" s="509"/>
      <c r="L2" s="509"/>
      <c r="M2" s="509"/>
      <c r="N2" s="510"/>
    </row>
    <row r="3" spans="1:14" ht="24" customHeight="1" thickBot="1">
      <c r="A3" s="528" t="s">
        <v>592</v>
      </c>
      <c r="B3" s="529"/>
      <c r="C3" s="529"/>
      <c r="D3" s="529"/>
      <c r="E3" s="529"/>
      <c r="F3" s="529"/>
      <c r="G3" s="530"/>
      <c r="H3" s="529"/>
      <c r="I3" s="529"/>
      <c r="J3" s="529"/>
      <c r="K3" s="483"/>
      <c r="L3" s="484"/>
      <c r="M3" s="484"/>
      <c r="N3" s="485"/>
    </row>
    <row r="4" spans="1:14" ht="18.75" customHeight="1">
      <c r="A4" s="493" t="s">
        <v>0</v>
      </c>
      <c r="B4" s="494"/>
      <c r="C4" s="495"/>
      <c r="D4" s="496" t="s">
        <v>1</v>
      </c>
      <c r="E4" s="497"/>
      <c r="F4" s="498"/>
      <c r="G4" s="499"/>
      <c r="H4" s="503" t="s">
        <v>21</v>
      </c>
      <c r="I4" s="503"/>
      <c r="J4" s="503"/>
      <c r="K4" s="504"/>
      <c r="L4" s="504"/>
      <c r="M4" s="504"/>
      <c r="N4" s="505"/>
    </row>
    <row r="5" spans="1:14" ht="25.5">
      <c r="A5" s="551" t="s">
        <v>2</v>
      </c>
      <c r="B5" s="476" t="s">
        <v>3</v>
      </c>
      <c r="C5" s="551" t="s">
        <v>4</v>
      </c>
      <c r="D5" s="476" t="s">
        <v>5</v>
      </c>
      <c r="E5" s="476" t="s">
        <v>6</v>
      </c>
      <c r="F5" s="476" t="s">
        <v>14</v>
      </c>
      <c r="G5" s="478" t="s">
        <v>16</v>
      </c>
      <c r="H5" s="476" t="s">
        <v>7</v>
      </c>
      <c r="I5" s="476" t="s">
        <v>17</v>
      </c>
      <c r="J5" s="477" t="s">
        <v>15</v>
      </c>
      <c r="K5" s="477" t="s">
        <v>18</v>
      </c>
      <c r="L5" s="474" t="s">
        <v>8</v>
      </c>
      <c r="M5" s="474"/>
      <c r="N5" s="108" t="s">
        <v>9</v>
      </c>
    </row>
    <row r="6" spans="1:14" ht="22.5" customHeight="1">
      <c r="A6" s="551"/>
      <c r="B6" s="476"/>
      <c r="C6" s="551"/>
      <c r="D6" s="476"/>
      <c r="E6" s="476"/>
      <c r="F6" s="476"/>
      <c r="G6" s="478"/>
      <c r="H6" s="476"/>
      <c r="I6" s="476"/>
      <c r="J6" s="477"/>
      <c r="K6" s="477"/>
      <c r="L6" s="111" t="s">
        <v>10</v>
      </c>
      <c r="M6" s="111" t="s">
        <v>11</v>
      </c>
      <c r="N6" s="117" t="s">
        <v>19</v>
      </c>
    </row>
    <row r="7" spans="1:14" s="20" customFormat="1" ht="223.5" customHeight="1">
      <c r="A7" s="114" t="s">
        <v>593</v>
      </c>
      <c r="B7" s="114" t="s">
        <v>594</v>
      </c>
      <c r="C7" s="114" t="s">
        <v>581</v>
      </c>
      <c r="D7" s="114" t="s">
        <v>595</v>
      </c>
      <c r="E7" s="115">
        <v>1</v>
      </c>
      <c r="F7" s="114">
        <v>50000</v>
      </c>
      <c r="G7" s="114" t="s">
        <v>596</v>
      </c>
      <c r="H7" s="114" t="s">
        <v>597</v>
      </c>
      <c r="I7" s="114"/>
      <c r="J7" s="114"/>
      <c r="K7" s="114"/>
      <c r="L7" s="114"/>
      <c r="M7" s="114"/>
      <c r="N7" s="114"/>
    </row>
    <row r="8" spans="1:14" ht="153">
      <c r="A8" s="15" t="s">
        <v>598</v>
      </c>
      <c r="B8" s="15" t="s">
        <v>599</v>
      </c>
      <c r="C8" s="15"/>
      <c r="D8" s="15" t="s">
        <v>600</v>
      </c>
      <c r="E8" s="21"/>
      <c r="F8" s="27">
        <v>750000</v>
      </c>
      <c r="G8" s="15" t="s">
        <v>601</v>
      </c>
      <c r="H8" s="108"/>
      <c r="I8" s="118"/>
      <c r="J8" s="106"/>
      <c r="K8" s="106"/>
      <c r="L8" s="107"/>
      <c r="M8" s="107"/>
      <c r="N8" s="108"/>
    </row>
    <row r="9" spans="1:14" ht="15.75" thickBot="1">
      <c r="A9" s="11" t="s">
        <v>12</v>
      </c>
      <c r="B9" s="489"/>
      <c r="C9" s="489"/>
      <c r="D9" s="489"/>
      <c r="E9" s="489"/>
      <c r="F9" s="489"/>
      <c r="G9" s="489"/>
      <c r="H9" s="489"/>
      <c r="I9" s="489"/>
      <c r="J9" s="489"/>
      <c r="K9" s="489"/>
      <c r="L9" s="489"/>
      <c r="M9" s="489"/>
      <c r="N9" s="490"/>
    </row>
    <row r="10" spans="1:14" ht="15.75" thickBot="1">
      <c r="A10" s="656" t="s">
        <v>528</v>
      </c>
      <c r="B10" s="657"/>
      <c r="C10" s="658"/>
      <c r="D10" s="149" t="s">
        <v>642</v>
      </c>
      <c r="E10" s="5"/>
      <c r="F10" s="5"/>
      <c r="G10" s="150"/>
      <c r="H10" s="150"/>
      <c r="I10" s="148"/>
      <c r="J10" s="5"/>
      <c r="K10" s="5"/>
      <c r="L10" s="5"/>
      <c r="M10" s="5"/>
      <c r="N10" s="6"/>
    </row>
  </sheetData>
  <mergeCells count="22">
    <mergeCell ref="A1:N1"/>
    <mergeCell ref="A2:N2"/>
    <mergeCell ref="A3:G3"/>
    <mergeCell ref="H3:J3"/>
    <mergeCell ref="K3:N3"/>
    <mergeCell ref="A4:C4"/>
    <mergeCell ref="K5:K6"/>
    <mergeCell ref="L5:M5"/>
    <mergeCell ref="C5:C6"/>
    <mergeCell ref="D5:D6"/>
    <mergeCell ref="E5:E6"/>
    <mergeCell ref="F5:F6"/>
    <mergeCell ref="A5:A6"/>
    <mergeCell ref="B5:B6"/>
    <mergeCell ref="D4:G4"/>
    <mergeCell ref="H4:N4"/>
    <mergeCell ref="B9:N9"/>
    <mergeCell ref="A10:C10"/>
    <mergeCell ref="G5:G6"/>
    <mergeCell ref="H5:H6"/>
    <mergeCell ref="I5:I6"/>
    <mergeCell ref="J5:J6"/>
  </mergeCell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dimension ref="A1:N126"/>
  <sheetViews>
    <sheetView workbookViewId="0">
      <selection activeCell="D4" sqref="D4:D11"/>
    </sheetView>
  </sheetViews>
  <sheetFormatPr baseColWidth="10" defaultRowHeight="15"/>
  <cols>
    <col min="1" max="1" width="18" customWidth="1"/>
    <col min="2" max="2" width="19.85546875" customWidth="1"/>
    <col min="3" max="3" width="16.5703125" customWidth="1"/>
    <col min="4" max="4" width="23.85546875" customWidth="1"/>
    <col min="5" max="5" width="14.42578125" customWidth="1"/>
    <col min="6" max="6" width="17" customWidth="1"/>
    <col min="7" max="7" width="26.42578125" customWidth="1"/>
    <col min="9" max="9" width="19.140625" customWidth="1"/>
    <col min="11" max="11" width="14.28515625" customWidth="1"/>
    <col min="12" max="12" width="14.85546875" customWidth="1"/>
    <col min="13" max="13" width="17.28515625" customWidth="1"/>
  </cols>
  <sheetData>
    <row r="1" spans="1:14" ht="21" thickBot="1">
      <c r="A1" s="659"/>
      <c r="B1" s="659"/>
      <c r="C1" s="660"/>
      <c r="D1" s="661" t="s">
        <v>643</v>
      </c>
      <c r="E1" s="662"/>
      <c r="F1" s="662"/>
      <c r="G1" s="662"/>
      <c r="H1" s="663" t="s">
        <v>21</v>
      </c>
      <c r="I1" s="663"/>
      <c r="J1" s="663"/>
      <c r="K1" s="663"/>
      <c r="L1" s="663"/>
      <c r="M1" s="663"/>
      <c r="N1" s="664"/>
    </row>
    <row r="2" spans="1:14" ht="15.75" thickBot="1">
      <c r="A2" s="170">
        <v>1</v>
      </c>
      <c r="B2" s="171">
        <v>2</v>
      </c>
      <c r="C2" s="172">
        <v>3</v>
      </c>
      <c r="D2" s="170">
        <v>4</v>
      </c>
      <c r="E2" s="171">
        <v>5</v>
      </c>
      <c r="F2" s="173">
        <v>6</v>
      </c>
      <c r="G2" s="174">
        <v>7</v>
      </c>
      <c r="H2" s="175">
        <v>8</v>
      </c>
      <c r="I2" s="171">
        <v>9</v>
      </c>
      <c r="J2" s="171">
        <v>10</v>
      </c>
      <c r="K2" s="171">
        <v>11</v>
      </c>
      <c r="L2" s="171">
        <v>12</v>
      </c>
      <c r="M2" s="171">
        <v>13</v>
      </c>
      <c r="N2" s="172">
        <v>14</v>
      </c>
    </row>
    <row r="3" spans="1:14" ht="114.75" customHeight="1" thickBot="1">
      <c r="A3" s="176" t="s">
        <v>644</v>
      </c>
      <c r="B3" s="177" t="s">
        <v>645</v>
      </c>
      <c r="C3" s="178" t="s">
        <v>646</v>
      </c>
      <c r="D3" s="179" t="s">
        <v>647</v>
      </c>
      <c r="E3" s="180" t="s">
        <v>648</v>
      </c>
      <c r="F3" s="181" t="s">
        <v>649</v>
      </c>
      <c r="G3" s="182" t="s">
        <v>650</v>
      </c>
      <c r="H3" s="183" t="s">
        <v>651</v>
      </c>
      <c r="I3" s="184" t="s">
        <v>652</v>
      </c>
      <c r="J3" s="177" t="s">
        <v>653</v>
      </c>
      <c r="K3" s="177" t="s">
        <v>654</v>
      </c>
      <c r="L3" s="177" t="s">
        <v>655</v>
      </c>
      <c r="M3" s="185" t="s">
        <v>656</v>
      </c>
      <c r="N3" s="186" t="s">
        <v>657</v>
      </c>
    </row>
    <row r="4" spans="1:14" ht="105">
      <c r="A4" s="665" t="s">
        <v>658</v>
      </c>
      <c r="B4" s="666" t="s">
        <v>659</v>
      </c>
      <c r="C4" s="666" t="s">
        <v>660</v>
      </c>
      <c r="D4" s="668" t="s">
        <v>661</v>
      </c>
      <c r="E4" s="669">
        <f>F4/F126</f>
        <v>0.3837146563213345</v>
      </c>
      <c r="F4" s="670">
        <v>10002826328</v>
      </c>
      <c r="G4" s="187" t="s">
        <v>662</v>
      </c>
      <c r="H4" s="188">
        <v>70</v>
      </c>
      <c r="I4" s="189" t="s">
        <v>663</v>
      </c>
      <c r="J4" s="671">
        <v>10002826.328</v>
      </c>
      <c r="K4" s="190" t="s">
        <v>664</v>
      </c>
      <c r="L4" s="191">
        <v>40909</v>
      </c>
      <c r="M4" s="191">
        <v>41274</v>
      </c>
      <c r="N4" s="192" t="s">
        <v>665</v>
      </c>
    </row>
    <row r="5" spans="1:14" ht="180">
      <c r="A5" s="665"/>
      <c r="B5" s="667"/>
      <c r="C5" s="667"/>
      <c r="D5" s="668"/>
      <c r="E5" s="669"/>
      <c r="F5" s="670"/>
      <c r="G5" s="187" t="s">
        <v>666</v>
      </c>
      <c r="H5" s="193">
        <v>0.9</v>
      </c>
      <c r="I5" s="189" t="s">
        <v>667</v>
      </c>
      <c r="J5" s="672"/>
      <c r="K5" s="194" t="s">
        <v>664</v>
      </c>
      <c r="L5" s="195">
        <v>40909</v>
      </c>
      <c r="M5" s="195">
        <v>41274</v>
      </c>
      <c r="N5" s="196" t="s">
        <v>665</v>
      </c>
    </row>
    <row r="6" spans="1:14" ht="90">
      <c r="A6" s="665"/>
      <c r="B6" s="674" t="s">
        <v>668</v>
      </c>
      <c r="C6" s="674" t="s">
        <v>669</v>
      </c>
      <c r="D6" s="668"/>
      <c r="E6" s="669"/>
      <c r="F6" s="670"/>
      <c r="G6" s="197" t="s">
        <v>670</v>
      </c>
      <c r="H6" s="198">
        <v>12</v>
      </c>
      <c r="I6" s="189" t="s">
        <v>671</v>
      </c>
      <c r="J6" s="672"/>
      <c r="K6" s="194" t="s">
        <v>664</v>
      </c>
      <c r="L6" s="195">
        <v>40909</v>
      </c>
      <c r="M6" s="195">
        <v>41274</v>
      </c>
      <c r="N6" s="196" t="s">
        <v>665</v>
      </c>
    </row>
    <row r="7" spans="1:14" ht="135">
      <c r="A7" s="665"/>
      <c r="B7" s="666"/>
      <c r="C7" s="666"/>
      <c r="D7" s="668"/>
      <c r="E7" s="669"/>
      <c r="F7" s="670"/>
      <c r="G7" s="197" t="s">
        <v>672</v>
      </c>
      <c r="H7" s="199">
        <v>1</v>
      </c>
      <c r="I7" s="189" t="s">
        <v>673</v>
      </c>
      <c r="J7" s="672"/>
      <c r="K7" s="194" t="s">
        <v>664</v>
      </c>
      <c r="L7" s="195">
        <v>40909</v>
      </c>
      <c r="M7" s="195">
        <v>41274</v>
      </c>
      <c r="N7" s="196" t="s">
        <v>665</v>
      </c>
    </row>
    <row r="8" spans="1:14" ht="105">
      <c r="A8" s="665"/>
      <c r="B8" s="666"/>
      <c r="C8" s="666"/>
      <c r="D8" s="668"/>
      <c r="E8" s="669"/>
      <c r="F8" s="670"/>
      <c r="G8" s="197" t="s">
        <v>674</v>
      </c>
      <c r="H8" s="198">
        <v>12</v>
      </c>
      <c r="I8" s="200" t="s">
        <v>675</v>
      </c>
      <c r="J8" s="672"/>
      <c r="K8" s="194" t="s">
        <v>664</v>
      </c>
      <c r="L8" s="195">
        <v>40909</v>
      </c>
      <c r="M8" s="195">
        <v>41274</v>
      </c>
      <c r="N8" s="196" t="s">
        <v>665</v>
      </c>
    </row>
    <row r="9" spans="1:14" ht="375">
      <c r="A9" s="665"/>
      <c r="B9" s="667"/>
      <c r="C9" s="667"/>
      <c r="D9" s="668"/>
      <c r="E9" s="669"/>
      <c r="F9" s="670"/>
      <c r="G9" s="187" t="s">
        <v>676</v>
      </c>
      <c r="H9" s="199">
        <v>1</v>
      </c>
      <c r="I9" s="201" t="s">
        <v>677</v>
      </c>
      <c r="J9" s="672"/>
      <c r="K9" s="194" t="s">
        <v>664</v>
      </c>
      <c r="L9" s="195">
        <v>40909</v>
      </c>
      <c r="M9" s="195">
        <v>41274</v>
      </c>
      <c r="N9" s="196" t="s">
        <v>665</v>
      </c>
    </row>
    <row r="10" spans="1:14" ht="105">
      <c r="A10" s="665"/>
      <c r="B10" s="674" t="s">
        <v>678</v>
      </c>
      <c r="C10" s="674" t="s">
        <v>679</v>
      </c>
      <c r="D10" s="668"/>
      <c r="E10" s="669"/>
      <c r="F10" s="670"/>
      <c r="G10" s="187" t="s">
        <v>680</v>
      </c>
      <c r="H10" s="202">
        <v>1</v>
      </c>
      <c r="I10" s="189" t="s">
        <v>663</v>
      </c>
      <c r="J10" s="672"/>
      <c r="K10" s="194" t="s">
        <v>664</v>
      </c>
      <c r="L10" s="195">
        <v>40909</v>
      </c>
      <c r="M10" s="195">
        <v>41274</v>
      </c>
      <c r="N10" s="196" t="s">
        <v>681</v>
      </c>
    </row>
    <row r="11" spans="1:14" ht="135.75" thickBot="1">
      <c r="A11" s="665"/>
      <c r="B11" s="666"/>
      <c r="C11" s="666"/>
      <c r="D11" s="668"/>
      <c r="E11" s="669"/>
      <c r="F11" s="670"/>
      <c r="G11" s="203" t="s">
        <v>682</v>
      </c>
      <c r="H11" s="204">
        <v>1</v>
      </c>
      <c r="I11" s="205" t="s">
        <v>683</v>
      </c>
      <c r="J11" s="673"/>
      <c r="K11" s="206" t="s">
        <v>664</v>
      </c>
      <c r="L11" s="207">
        <v>40909</v>
      </c>
      <c r="M11" s="207">
        <v>41274</v>
      </c>
      <c r="N11" s="208" t="s">
        <v>665</v>
      </c>
    </row>
    <row r="12" spans="1:14" ht="180">
      <c r="A12" s="675" t="s">
        <v>684</v>
      </c>
      <c r="B12" s="677" t="s">
        <v>685</v>
      </c>
      <c r="C12" s="677" t="s">
        <v>686</v>
      </c>
      <c r="D12" s="678" t="s">
        <v>687</v>
      </c>
      <c r="E12" s="681">
        <f>F12/F126</f>
        <v>0.52205423328872247</v>
      </c>
      <c r="F12" s="684">
        <v>13609117461</v>
      </c>
      <c r="G12" s="209" t="s">
        <v>688</v>
      </c>
      <c r="H12" s="210">
        <v>1</v>
      </c>
      <c r="I12" s="211" t="s">
        <v>689</v>
      </c>
      <c r="J12" s="687">
        <v>13609117.460999999</v>
      </c>
      <c r="K12" s="212" t="s">
        <v>690</v>
      </c>
      <c r="L12" s="191">
        <v>40909</v>
      </c>
      <c r="M12" s="191">
        <v>41274</v>
      </c>
      <c r="N12" s="213" t="s">
        <v>691</v>
      </c>
    </row>
    <row r="13" spans="1:14" ht="120">
      <c r="A13" s="665"/>
      <c r="B13" s="666"/>
      <c r="C13" s="666"/>
      <c r="D13" s="679"/>
      <c r="E13" s="682"/>
      <c r="F13" s="685"/>
      <c r="G13" s="214" t="s">
        <v>692</v>
      </c>
      <c r="H13" s="202">
        <v>1</v>
      </c>
      <c r="I13" s="215" t="s">
        <v>693</v>
      </c>
      <c r="J13" s="688"/>
      <c r="K13" s="216" t="s">
        <v>694</v>
      </c>
      <c r="L13" s="217">
        <v>40909</v>
      </c>
      <c r="M13" s="217">
        <v>41274</v>
      </c>
      <c r="N13" s="218" t="s">
        <v>691</v>
      </c>
    </row>
    <row r="14" spans="1:14" ht="90">
      <c r="A14" s="665"/>
      <c r="B14" s="666"/>
      <c r="C14" s="666"/>
      <c r="D14" s="679"/>
      <c r="E14" s="682"/>
      <c r="F14" s="685"/>
      <c r="G14" s="214" t="s">
        <v>695</v>
      </c>
      <c r="H14" s="202">
        <v>1</v>
      </c>
      <c r="I14" s="215" t="s">
        <v>696</v>
      </c>
      <c r="J14" s="688"/>
      <c r="K14" s="216" t="s">
        <v>694</v>
      </c>
      <c r="L14" s="217">
        <v>40909</v>
      </c>
      <c r="M14" s="217">
        <v>41274</v>
      </c>
      <c r="N14" s="218" t="s">
        <v>697</v>
      </c>
    </row>
    <row r="15" spans="1:14" ht="90">
      <c r="A15" s="665"/>
      <c r="B15" s="666"/>
      <c r="C15" s="666"/>
      <c r="D15" s="679"/>
      <c r="E15" s="682"/>
      <c r="F15" s="685"/>
      <c r="G15" s="214" t="s">
        <v>698</v>
      </c>
      <c r="H15" s="219">
        <v>1</v>
      </c>
      <c r="I15" s="220" t="s">
        <v>699</v>
      </c>
      <c r="J15" s="689"/>
      <c r="K15" s="216" t="s">
        <v>694</v>
      </c>
      <c r="L15" s="217">
        <v>40909</v>
      </c>
      <c r="M15" s="217">
        <v>41274</v>
      </c>
      <c r="N15" s="218" t="s">
        <v>691</v>
      </c>
    </row>
    <row r="16" spans="1:14" ht="195">
      <c r="A16" s="665"/>
      <c r="B16" s="666"/>
      <c r="C16" s="666"/>
      <c r="D16" s="679"/>
      <c r="E16" s="682"/>
      <c r="F16" s="685"/>
      <c r="G16" s="214" t="s">
        <v>700</v>
      </c>
      <c r="H16" s="202">
        <v>1</v>
      </c>
      <c r="I16" s="221" t="s">
        <v>701</v>
      </c>
      <c r="J16" s="222">
        <v>0</v>
      </c>
      <c r="K16" s="216" t="s">
        <v>694</v>
      </c>
      <c r="L16" s="223" t="s">
        <v>702</v>
      </c>
      <c r="M16" s="223" t="s">
        <v>703</v>
      </c>
      <c r="N16" s="224" t="s">
        <v>704</v>
      </c>
    </row>
    <row r="17" spans="1:14" ht="150">
      <c r="A17" s="665"/>
      <c r="B17" s="666"/>
      <c r="C17" s="666"/>
      <c r="D17" s="679"/>
      <c r="E17" s="682"/>
      <c r="F17" s="685"/>
      <c r="G17" s="214" t="s">
        <v>705</v>
      </c>
      <c r="H17" s="219">
        <v>10</v>
      </c>
      <c r="I17" s="221" t="s">
        <v>706</v>
      </c>
      <c r="J17" s="222">
        <v>0</v>
      </c>
      <c r="K17" s="216" t="s">
        <v>694</v>
      </c>
      <c r="L17" s="223" t="s">
        <v>707</v>
      </c>
      <c r="M17" s="223" t="s">
        <v>708</v>
      </c>
      <c r="N17" s="224" t="s">
        <v>709</v>
      </c>
    </row>
    <row r="18" spans="1:14" ht="195">
      <c r="A18" s="665"/>
      <c r="B18" s="666"/>
      <c r="C18" s="666"/>
      <c r="D18" s="679"/>
      <c r="E18" s="682"/>
      <c r="F18" s="685"/>
      <c r="G18" s="214" t="s">
        <v>710</v>
      </c>
      <c r="H18" s="219">
        <v>17</v>
      </c>
      <c r="I18" s="221" t="s">
        <v>711</v>
      </c>
      <c r="J18" s="222">
        <v>0</v>
      </c>
      <c r="K18" s="216" t="s">
        <v>694</v>
      </c>
      <c r="L18" s="223" t="s">
        <v>707</v>
      </c>
      <c r="M18" s="223" t="s">
        <v>708</v>
      </c>
      <c r="N18" s="224" t="s">
        <v>709</v>
      </c>
    </row>
    <row r="19" spans="1:14" ht="90">
      <c r="A19" s="665"/>
      <c r="B19" s="666"/>
      <c r="C19" s="666"/>
      <c r="D19" s="679"/>
      <c r="E19" s="682"/>
      <c r="F19" s="685"/>
      <c r="G19" s="214" t="s">
        <v>712</v>
      </c>
      <c r="H19" s="202">
        <v>1</v>
      </c>
      <c r="I19" s="221" t="s">
        <v>713</v>
      </c>
      <c r="J19" s="222">
        <v>0</v>
      </c>
      <c r="K19" s="216" t="s">
        <v>694</v>
      </c>
      <c r="L19" s="223" t="s">
        <v>714</v>
      </c>
      <c r="M19" s="223" t="s">
        <v>715</v>
      </c>
      <c r="N19" s="224" t="s">
        <v>709</v>
      </c>
    </row>
    <row r="20" spans="1:14" ht="180">
      <c r="A20" s="665"/>
      <c r="B20" s="666"/>
      <c r="C20" s="666"/>
      <c r="D20" s="679"/>
      <c r="E20" s="682"/>
      <c r="F20" s="685"/>
      <c r="G20" s="214" t="s">
        <v>716</v>
      </c>
      <c r="H20" s="225">
        <v>34</v>
      </c>
      <c r="I20" s="221" t="s">
        <v>717</v>
      </c>
      <c r="J20" s="222">
        <v>0</v>
      </c>
      <c r="K20" s="216" t="s">
        <v>694</v>
      </c>
      <c r="L20" s="223" t="s">
        <v>718</v>
      </c>
      <c r="M20" s="223" t="s">
        <v>719</v>
      </c>
      <c r="N20" s="224" t="s">
        <v>709</v>
      </c>
    </row>
    <row r="21" spans="1:14" ht="270">
      <c r="A21" s="665"/>
      <c r="B21" s="666"/>
      <c r="C21" s="666"/>
      <c r="D21" s="679"/>
      <c r="E21" s="682"/>
      <c r="F21" s="685"/>
      <c r="G21" s="214" t="s">
        <v>720</v>
      </c>
      <c r="H21" s="225">
        <v>12</v>
      </c>
      <c r="I21" s="221" t="s">
        <v>721</v>
      </c>
      <c r="J21" s="222">
        <v>0</v>
      </c>
      <c r="K21" s="216" t="s">
        <v>694</v>
      </c>
      <c r="L21" s="223" t="s">
        <v>707</v>
      </c>
      <c r="M21" s="223" t="s">
        <v>715</v>
      </c>
      <c r="N21" s="224" t="s">
        <v>709</v>
      </c>
    </row>
    <row r="22" spans="1:14" ht="195">
      <c r="A22" s="665"/>
      <c r="B22" s="666"/>
      <c r="C22" s="666"/>
      <c r="D22" s="679"/>
      <c r="E22" s="682"/>
      <c r="F22" s="685"/>
      <c r="G22" s="226" t="s">
        <v>722</v>
      </c>
      <c r="H22" s="225">
        <v>14</v>
      </c>
      <c r="I22" s="221" t="s">
        <v>723</v>
      </c>
      <c r="J22" s="222">
        <v>0</v>
      </c>
      <c r="K22" s="216" t="s">
        <v>694</v>
      </c>
      <c r="L22" s="223">
        <v>40940</v>
      </c>
      <c r="M22" s="223">
        <v>41274</v>
      </c>
      <c r="N22" s="227" t="s">
        <v>724</v>
      </c>
    </row>
    <row r="23" spans="1:14" ht="405">
      <c r="A23" s="665"/>
      <c r="B23" s="666"/>
      <c r="C23" s="666"/>
      <c r="D23" s="679"/>
      <c r="E23" s="682"/>
      <c r="F23" s="685"/>
      <c r="G23" s="228" t="s">
        <v>725</v>
      </c>
      <c r="H23" s="225">
        <v>14</v>
      </c>
      <c r="I23" s="221" t="s">
        <v>726</v>
      </c>
      <c r="J23" s="222">
        <v>0</v>
      </c>
      <c r="K23" s="216" t="s">
        <v>694</v>
      </c>
      <c r="L23" s="223">
        <v>40909</v>
      </c>
      <c r="M23" s="223">
        <v>41274</v>
      </c>
      <c r="N23" s="227" t="s">
        <v>727</v>
      </c>
    </row>
    <row r="24" spans="1:14" ht="75">
      <c r="A24" s="665"/>
      <c r="B24" s="667"/>
      <c r="C24" s="667"/>
      <c r="D24" s="679"/>
      <c r="E24" s="682"/>
      <c r="F24" s="685"/>
      <c r="G24" s="228" t="s">
        <v>728</v>
      </c>
      <c r="H24" s="225">
        <v>1</v>
      </c>
      <c r="I24" s="221" t="s">
        <v>729</v>
      </c>
      <c r="J24" s="222">
        <v>0</v>
      </c>
      <c r="K24" s="216" t="s">
        <v>694</v>
      </c>
      <c r="L24" s="223">
        <v>41153</v>
      </c>
      <c r="M24" s="223">
        <v>41274</v>
      </c>
      <c r="N24" s="227" t="s">
        <v>730</v>
      </c>
    </row>
    <row r="25" spans="1:14" ht="409.5">
      <c r="A25" s="665"/>
      <c r="B25" s="674" t="s">
        <v>731</v>
      </c>
      <c r="C25" s="674" t="s">
        <v>732</v>
      </c>
      <c r="D25" s="679"/>
      <c r="E25" s="682"/>
      <c r="F25" s="685"/>
      <c r="G25" s="214" t="s">
        <v>733</v>
      </c>
      <c r="H25" s="229">
        <v>0.25</v>
      </c>
      <c r="I25" s="221" t="s">
        <v>734</v>
      </c>
      <c r="J25" s="222">
        <v>0</v>
      </c>
      <c r="K25" s="216" t="s">
        <v>694</v>
      </c>
      <c r="L25" s="223">
        <v>40909</v>
      </c>
      <c r="M25" s="223">
        <v>41274</v>
      </c>
      <c r="N25" s="230" t="s">
        <v>735</v>
      </c>
    </row>
    <row r="26" spans="1:14" ht="315">
      <c r="A26" s="665"/>
      <c r="B26" s="666"/>
      <c r="C26" s="666"/>
      <c r="D26" s="679"/>
      <c r="E26" s="682"/>
      <c r="F26" s="685"/>
      <c r="G26" s="214" t="s">
        <v>736</v>
      </c>
      <c r="H26" s="231">
        <v>0.09</v>
      </c>
      <c r="I26" s="221" t="s">
        <v>737</v>
      </c>
      <c r="J26" s="222">
        <v>0</v>
      </c>
      <c r="K26" s="216" t="s">
        <v>694</v>
      </c>
      <c r="L26" s="223">
        <v>40909</v>
      </c>
      <c r="M26" s="223">
        <v>41274</v>
      </c>
      <c r="N26" s="230" t="s">
        <v>738</v>
      </c>
    </row>
    <row r="27" spans="1:14" ht="135">
      <c r="A27" s="665"/>
      <c r="B27" s="666"/>
      <c r="C27" s="666"/>
      <c r="D27" s="679"/>
      <c r="E27" s="682"/>
      <c r="F27" s="685"/>
      <c r="G27" s="214" t="s">
        <v>739</v>
      </c>
      <c r="H27" s="225">
        <v>1</v>
      </c>
      <c r="I27" s="232" t="s">
        <v>740</v>
      </c>
      <c r="J27" s="222">
        <v>0</v>
      </c>
      <c r="K27" s="216" t="s">
        <v>694</v>
      </c>
      <c r="L27" s="223">
        <v>40909</v>
      </c>
      <c r="M27" s="223">
        <v>41274</v>
      </c>
      <c r="N27" s="230" t="s">
        <v>738</v>
      </c>
    </row>
    <row r="28" spans="1:14" ht="90">
      <c r="A28" s="665"/>
      <c r="B28" s="666"/>
      <c r="C28" s="666"/>
      <c r="D28" s="679"/>
      <c r="E28" s="682"/>
      <c r="F28" s="685"/>
      <c r="G28" s="214" t="s">
        <v>741</v>
      </c>
      <c r="H28" s="225">
        <v>1</v>
      </c>
      <c r="I28" s="232" t="s">
        <v>742</v>
      </c>
      <c r="J28" s="222">
        <v>0</v>
      </c>
      <c r="K28" s="216" t="s">
        <v>694</v>
      </c>
      <c r="L28" s="223">
        <v>40909</v>
      </c>
      <c r="M28" s="223">
        <v>41274</v>
      </c>
      <c r="N28" s="230" t="s">
        <v>743</v>
      </c>
    </row>
    <row r="29" spans="1:14" ht="300">
      <c r="A29" s="665"/>
      <c r="B29" s="666"/>
      <c r="C29" s="666"/>
      <c r="D29" s="679"/>
      <c r="E29" s="682"/>
      <c r="F29" s="685"/>
      <c r="G29" s="214" t="s">
        <v>744</v>
      </c>
      <c r="H29" s="225">
        <v>1</v>
      </c>
      <c r="I29" s="232" t="s">
        <v>745</v>
      </c>
      <c r="J29" s="222">
        <v>0</v>
      </c>
      <c r="K29" s="216" t="s">
        <v>694</v>
      </c>
      <c r="L29" s="223">
        <v>40909</v>
      </c>
      <c r="M29" s="223">
        <v>41639</v>
      </c>
      <c r="N29" s="230" t="s">
        <v>727</v>
      </c>
    </row>
    <row r="30" spans="1:14" ht="409.5">
      <c r="A30" s="665"/>
      <c r="B30" s="666"/>
      <c r="C30" s="666"/>
      <c r="D30" s="679"/>
      <c r="E30" s="682"/>
      <c r="F30" s="685"/>
      <c r="G30" s="214" t="s">
        <v>746</v>
      </c>
      <c r="H30" s="233">
        <v>1</v>
      </c>
      <c r="I30" s="232" t="s">
        <v>747</v>
      </c>
      <c r="J30" s="222">
        <v>0</v>
      </c>
      <c r="K30" s="216" t="s">
        <v>694</v>
      </c>
      <c r="L30" s="223">
        <v>40909</v>
      </c>
      <c r="M30" s="223">
        <v>41274</v>
      </c>
      <c r="N30" s="230" t="s">
        <v>748</v>
      </c>
    </row>
    <row r="31" spans="1:14" ht="90.75" thickBot="1">
      <c r="A31" s="676"/>
      <c r="B31" s="690"/>
      <c r="C31" s="690"/>
      <c r="D31" s="680"/>
      <c r="E31" s="683"/>
      <c r="F31" s="686"/>
      <c r="G31" s="234" t="s">
        <v>749</v>
      </c>
      <c r="H31" s="235">
        <v>2</v>
      </c>
      <c r="I31" s="236" t="s">
        <v>750</v>
      </c>
      <c r="J31" s="237">
        <v>0</v>
      </c>
      <c r="K31" s="238" t="s">
        <v>694</v>
      </c>
      <c r="L31" s="239">
        <v>40909</v>
      </c>
      <c r="M31" s="239">
        <v>41274</v>
      </c>
      <c r="N31" s="240" t="s">
        <v>743</v>
      </c>
    </row>
    <row r="32" spans="1:14" ht="360">
      <c r="A32" s="691" t="s">
        <v>751</v>
      </c>
      <c r="B32" s="666" t="s">
        <v>752</v>
      </c>
      <c r="C32" s="666" t="s">
        <v>753</v>
      </c>
      <c r="D32" s="693" t="s">
        <v>754</v>
      </c>
      <c r="E32" s="695">
        <f>F32/F126</f>
        <v>9.4231110389942974E-2</v>
      </c>
      <c r="F32" s="697">
        <v>2456454077</v>
      </c>
      <c r="G32" s="241" t="s">
        <v>755</v>
      </c>
      <c r="H32" s="242">
        <v>0.95</v>
      </c>
      <c r="I32" s="243" t="s">
        <v>756</v>
      </c>
      <c r="J32" s="244">
        <v>40000</v>
      </c>
      <c r="K32" s="245" t="s">
        <v>757</v>
      </c>
      <c r="L32" s="246">
        <v>40910</v>
      </c>
      <c r="M32" s="246">
        <v>41274</v>
      </c>
      <c r="N32" s="247" t="s">
        <v>758</v>
      </c>
    </row>
    <row r="33" spans="1:14" ht="285">
      <c r="A33" s="691"/>
      <c r="B33" s="666"/>
      <c r="C33" s="666"/>
      <c r="D33" s="693"/>
      <c r="E33" s="695"/>
      <c r="F33" s="697"/>
      <c r="G33" s="248" t="s">
        <v>759</v>
      </c>
      <c r="H33" s="242">
        <v>0.95</v>
      </c>
      <c r="I33" s="249" t="s">
        <v>760</v>
      </c>
      <c r="J33" s="244">
        <v>5000</v>
      </c>
      <c r="K33" s="245" t="s">
        <v>757</v>
      </c>
      <c r="L33" s="250">
        <v>40910</v>
      </c>
      <c r="M33" s="250">
        <v>41274</v>
      </c>
      <c r="N33" s="247" t="s">
        <v>758</v>
      </c>
    </row>
    <row r="34" spans="1:14" ht="180">
      <c r="A34" s="691"/>
      <c r="B34" s="666"/>
      <c r="C34" s="666"/>
      <c r="D34" s="693"/>
      <c r="E34" s="695"/>
      <c r="F34" s="697"/>
      <c r="G34" s="251" t="s">
        <v>761</v>
      </c>
      <c r="H34" s="252" t="s">
        <v>762</v>
      </c>
      <c r="I34" s="253" t="s">
        <v>763</v>
      </c>
      <c r="J34" s="244">
        <v>5000</v>
      </c>
      <c r="K34" s="245" t="s">
        <v>757</v>
      </c>
      <c r="L34" s="250">
        <v>40910</v>
      </c>
      <c r="M34" s="250">
        <v>41274</v>
      </c>
      <c r="N34" s="230" t="s">
        <v>758</v>
      </c>
    </row>
    <row r="35" spans="1:14" ht="180">
      <c r="A35" s="691"/>
      <c r="B35" s="666"/>
      <c r="C35" s="666"/>
      <c r="D35" s="693"/>
      <c r="E35" s="695"/>
      <c r="F35" s="697"/>
      <c r="G35" s="251" t="s">
        <v>764</v>
      </c>
      <c r="H35" s="252" t="s">
        <v>765</v>
      </c>
      <c r="I35" s="253" t="s">
        <v>766</v>
      </c>
      <c r="J35" s="254">
        <v>0</v>
      </c>
      <c r="K35" s="245"/>
      <c r="L35" s="250">
        <v>40910</v>
      </c>
      <c r="M35" s="250">
        <v>41274</v>
      </c>
      <c r="N35" s="230" t="s">
        <v>758</v>
      </c>
    </row>
    <row r="36" spans="1:14" ht="210">
      <c r="A36" s="691"/>
      <c r="B36" s="667"/>
      <c r="C36" s="667"/>
      <c r="D36" s="693"/>
      <c r="E36" s="695"/>
      <c r="F36" s="697"/>
      <c r="G36" s="248" t="s">
        <v>767</v>
      </c>
      <c r="H36" s="255">
        <v>0.8</v>
      </c>
      <c r="I36" s="249" t="s">
        <v>768</v>
      </c>
      <c r="J36" s="254">
        <v>0</v>
      </c>
      <c r="K36" s="245" t="s">
        <v>757</v>
      </c>
      <c r="L36" s="250">
        <v>40910</v>
      </c>
      <c r="M36" s="250">
        <v>41274</v>
      </c>
      <c r="N36" s="247" t="s">
        <v>758</v>
      </c>
    </row>
    <row r="37" spans="1:14" ht="180">
      <c r="A37" s="691"/>
      <c r="B37" s="674" t="s">
        <v>769</v>
      </c>
      <c r="C37" s="674" t="s">
        <v>770</v>
      </c>
      <c r="D37" s="693"/>
      <c r="E37" s="695"/>
      <c r="F37" s="697"/>
      <c r="G37" s="248" t="s">
        <v>771</v>
      </c>
      <c r="H37" s="255">
        <v>1</v>
      </c>
      <c r="I37" s="249" t="s">
        <v>772</v>
      </c>
      <c r="J37" s="256">
        <v>9000</v>
      </c>
      <c r="K37" s="245" t="s">
        <v>757</v>
      </c>
      <c r="L37" s="250">
        <v>40909</v>
      </c>
      <c r="M37" s="250">
        <v>41274</v>
      </c>
      <c r="N37" s="257" t="s">
        <v>773</v>
      </c>
    </row>
    <row r="38" spans="1:14" ht="165">
      <c r="A38" s="691"/>
      <c r="B38" s="666"/>
      <c r="C38" s="666"/>
      <c r="D38" s="693"/>
      <c r="E38" s="695"/>
      <c r="F38" s="697"/>
      <c r="G38" s="248" t="s">
        <v>774</v>
      </c>
      <c r="H38" s="258">
        <v>14</v>
      </c>
      <c r="I38" s="249" t="s">
        <v>775</v>
      </c>
      <c r="J38" s="256">
        <v>9000</v>
      </c>
      <c r="K38" s="245" t="s">
        <v>757</v>
      </c>
      <c r="L38" s="250">
        <v>40909</v>
      </c>
      <c r="M38" s="250">
        <v>41274</v>
      </c>
      <c r="N38" s="257" t="s">
        <v>773</v>
      </c>
    </row>
    <row r="39" spans="1:14" ht="165">
      <c r="A39" s="691"/>
      <c r="B39" s="666"/>
      <c r="C39" s="666"/>
      <c r="D39" s="693"/>
      <c r="E39" s="695"/>
      <c r="F39" s="697"/>
      <c r="G39" s="248" t="s">
        <v>776</v>
      </c>
      <c r="H39" s="258">
        <v>12</v>
      </c>
      <c r="I39" s="249" t="s">
        <v>777</v>
      </c>
      <c r="J39" s="256">
        <v>9000</v>
      </c>
      <c r="K39" s="245" t="s">
        <v>757</v>
      </c>
      <c r="L39" s="250">
        <v>40909</v>
      </c>
      <c r="M39" s="250">
        <v>41274</v>
      </c>
      <c r="N39" s="257" t="s">
        <v>773</v>
      </c>
    </row>
    <row r="40" spans="1:14" ht="150">
      <c r="A40" s="691"/>
      <c r="B40" s="666"/>
      <c r="C40" s="667"/>
      <c r="D40" s="693"/>
      <c r="E40" s="695"/>
      <c r="F40" s="697"/>
      <c r="G40" s="248" t="s">
        <v>778</v>
      </c>
      <c r="H40" s="255">
        <v>1</v>
      </c>
      <c r="I40" s="249" t="s">
        <v>779</v>
      </c>
      <c r="J40" s="256">
        <v>9000</v>
      </c>
      <c r="K40" s="245" t="s">
        <v>757</v>
      </c>
      <c r="L40" s="250">
        <v>40909</v>
      </c>
      <c r="M40" s="250">
        <v>41274</v>
      </c>
      <c r="N40" s="257" t="s">
        <v>773</v>
      </c>
    </row>
    <row r="41" spans="1:14" ht="165">
      <c r="A41" s="691"/>
      <c r="B41" s="667"/>
      <c r="C41" s="259" t="s">
        <v>780</v>
      </c>
      <c r="D41" s="693"/>
      <c r="E41" s="695"/>
      <c r="F41" s="697"/>
      <c r="G41" s="248" t="s">
        <v>781</v>
      </c>
      <c r="H41" s="255">
        <v>1</v>
      </c>
      <c r="I41" s="249" t="s">
        <v>782</v>
      </c>
      <c r="J41" s="256" t="s">
        <v>783</v>
      </c>
      <c r="K41" s="245" t="s">
        <v>757</v>
      </c>
      <c r="L41" s="260">
        <v>40940</v>
      </c>
      <c r="M41" s="260">
        <v>41273</v>
      </c>
      <c r="N41" s="257" t="s">
        <v>773</v>
      </c>
    </row>
    <row r="42" spans="1:14" ht="150">
      <c r="A42" s="691"/>
      <c r="B42" s="674" t="s">
        <v>784</v>
      </c>
      <c r="C42" s="674" t="s">
        <v>785</v>
      </c>
      <c r="D42" s="693"/>
      <c r="E42" s="695"/>
      <c r="F42" s="697"/>
      <c r="G42" s="248" t="s">
        <v>786</v>
      </c>
      <c r="H42" s="255">
        <v>1</v>
      </c>
      <c r="I42" s="249" t="s">
        <v>787</v>
      </c>
      <c r="J42" s="256" t="s">
        <v>783</v>
      </c>
      <c r="K42" s="245" t="s">
        <v>757</v>
      </c>
      <c r="L42" s="260">
        <v>40940</v>
      </c>
      <c r="M42" s="260">
        <v>41273</v>
      </c>
      <c r="N42" s="257" t="s">
        <v>773</v>
      </c>
    </row>
    <row r="43" spans="1:14" ht="114.75">
      <c r="A43" s="691"/>
      <c r="B43" s="666"/>
      <c r="C43" s="666"/>
      <c r="D43" s="693"/>
      <c r="E43" s="695"/>
      <c r="F43" s="697"/>
      <c r="G43" s="261" t="s">
        <v>788</v>
      </c>
      <c r="H43" s="255">
        <v>1</v>
      </c>
      <c r="I43" s="262" t="s">
        <v>789</v>
      </c>
      <c r="J43" s="263"/>
      <c r="K43" s="245" t="s">
        <v>757</v>
      </c>
      <c r="L43" s="260">
        <v>40940</v>
      </c>
      <c r="M43" s="260">
        <v>41273</v>
      </c>
      <c r="N43" s="257" t="s">
        <v>773</v>
      </c>
    </row>
    <row r="44" spans="1:14" ht="89.25">
      <c r="A44" s="691"/>
      <c r="B44" s="666"/>
      <c r="C44" s="666"/>
      <c r="D44" s="693"/>
      <c r="E44" s="695"/>
      <c r="F44" s="697"/>
      <c r="G44" s="261" t="s">
        <v>790</v>
      </c>
      <c r="H44" s="255">
        <v>1</v>
      </c>
      <c r="I44" s="262" t="s">
        <v>791</v>
      </c>
      <c r="J44" s="263"/>
      <c r="K44" s="245" t="s">
        <v>757</v>
      </c>
      <c r="L44" s="260">
        <v>40940</v>
      </c>
      <c r="M44" s="260">
        <v>41273</v>
      </c>
      <c r="N44" s="257" t="s">
        <v>773</v>
      </c>
    </row>
    <row r="45" spans="1:14" ht="165.75">
      <c r="A45" s="691"/>
      <c r="B45" s="666"/>
      <c r="C45" s="666"/>
      <c r="D45" s="693"/>
      <c r="E45" s="695"/>
      <c r="F45" s="697"/>
      <c r="G45" s="261" t="s">
        <v>792</v>
      </c>
      <c r="H45" s="255">
        <v>1</v>
      </c>
      <c r="I45" s="262" t="s">
        <v>793</v>
      </c>
      <c r="J45" s="263"/>
      <c r="K45" s="245" t="s">
        <v>757</v>
      </c>
      <c r="L45" s="260">
        <v>40940</v>
      </c>
      <c r="M45" s="260">
        <v>41273</v>
      </c>
      <c r="N45" s="257" t="s">
        <v>773</v>
      </c>
    </row>
    <row r="46" spans="1:14" ht="127.5">
      <c r="A46" s="691"/>
      <c r="B46" s="666"/>
      <c r="C46" s="666"/>
      <c r="D46" s="693"/>
      <c r="E46" s="695"/>
      <c r="F46" s="697"/>
      <c r="G46" s="261" t="s">
        <v>794</v>
      </c>
      <c r="H46" s="255">
        <v>1</v>
      </c>
      <c r="I46" s="262" t="s">
        <v>795</v>
      </c>
      <c r="J46" s="263"/>
      <c r="K46" s="245" t="s">
        <v>757</v>
      </c>
      <c r="L46" s="260">
        <v>40940</v>
      </c>
      <c r="M46" s="260">
        <v>41273</v>
      </c>
      <c r="N46" s="257" t="s">
        <v>773</v>
      </c>
    </row>
    <row r="47" spans="1:14" ht="191.25">
      <c r="A47" s="691"/>
      <c r="B47" s="666"/>
      <c r="C47" s="666"/>
      <c r="D47" s="693"/>
      <c r="E47" s="695"/>
      <c r="F47" s="697"/>
      <c r="G47" s="261" t="s">
        <v>796</v>
      </c>
      <c r="H47" s="255">
        <v>1</v>
      </c>
      <c r="I47" s="262" t="s">
        <v>797</v>
      </c>
      <c r="J47" s="263"/>
      <c r="K47" s="245" t="s">
        <v>757</v>
      </c>
      <c r="L47" s="260">
        <v>40940</v>
      </c>
      <c r="M47" s="260">
        <v>41273</v>
      </c>
      <c r="N47" s="257" t="s">
        <v>773</v>
      </c>
    </row>
    <row r="48" spans="1:14" ht="63.75">
      <c r="A48" s="691"/>
      <c r="B48" s="666"/>
      <c r="C48" s="666"/>
      <c r="D48" s="693"/>
      <c r="E48" s="695"/>
      <c r="F48" s="697"/>
      <c r="G48" s="261" t="s">
        <v>798</v>
      </c>
      <c r="H48" s="255">
        <v>1</v>
      </c>
      <c r="I48" s="262" t="s">
        <v>799</v>
      </c>
      <c r="J48" s="263"/>
      <c r="K48" s="245" t="s">
        <v>757</v>
      </c>
      <c r="L48" s="260">
        <v>40940</v>
      </c>
      <c r="M48" s="260">
        <v>41273</v>
      </c>
      <c r="N48" s="257" t="s">
        <v>773</v>
      </c>
    </row>
    <row r="49" spans="1:14" ht="60">
      <c r="A49" s="691"/>
      <c r="B49" s="666"/>
      <c r="C49" s="666"/>
      <c r="D49" s="693"/>
      <c r="E49" s="695"/>
      <c r="F49" s="697"/>
      <c r="G49" s="261" t="s">
        <v>800</v>
      </c>
      <c r="H49" s="255">
        <v>1</v>
      </c>
      <c r="I49" s="699" t="s">
        <v>801</v>
      </c>
      <c r="J49" s="263"/>
      <c r="K49" s="245" t="s">
        <v>757</v>
      </c>
      <c r="L49" s="260">
        <v>40940</v>
      </c>
      <c r="M49" s="260">
        <v>41273</v>
      </c>
      <c r="N49" s="257" t="s">
        <v>773</v>
      </c>
    </row>
    <row r="50" spans="1:14" ht="76.5">
      <c r="A50" s="691"/>
      <c r="B50" s="666"/>
      <c r="C50" s="666"/>
      <c r="D50" s="693"/>
      <c r="E50" s="695"/>
      <c r="F50" s="697"/>
      <c r="G50" s="261" t="s">
        <v>802</v>
      </c>
      <c r="H50" s="255">
        <v>1</v>
      </c>
      <c r="I50" s="699"/>
      <c r="J50" s="263"/>
      <c r="K50" s="245" t="s">
        <v>757</v>
      </c>
      <c r="L50" s="260">
        <v>40940</v>
      </c>
      <c r="M50" s="260">
        <v>41273</v>
      </c>
      <c r="N50" s="257" t="s">
        <v>773</v>
      </c>
    </row>
    <row r="51" spans="1:14" ht="60">
      <c r="A51" s="691"/>
      <c r="B51" s="666"/>
      <c r="C51" s="666"/>
      <c r="D51" s="693"/>
      <c r="E51" s="695"/>
      <c r="F51" s="697"/>
      <c r="G51" s="261" t="s">
        <v>803</v>
      </c>
      <c r="H51" s="255">
        <v>1</v>
      </c>
      <c r="I51" s="699"/>
      <c r="J51" s="263"/>
      <c r="K51" s="245" t="s">
        <v>757</v>
      </c>
      <c r="L51" s="260">
        <v>40940</v>
      </c>
      <c r="M51" s="260">
        <v>41273</v>
      </c>
      <c r="N51" s="257" t="s">
        <v>773</v>
      </c>
    </row>
    <row r="52" spans="1:14" ht="102">
      <c r="A52" s="691"/>
      <c r="B52" s="666"/>
      <c r="C52" s="666"/>
      <c r="D52" s="693"/>
      <c r="E52" s="695"/>
      <c r="F52" s="697"/>
      <c r="G52" s="261" t="s">
        <v>804</v>
      </c>
      <c r="H52" s="255">
        <v>1</v>
      </c>
      <c r="I52" s="262" t="s">
        <v>805</v>
      </c>
      <c r="J52" s="263"/>
      <c r="K52" s="245" t="s">
        <v>757</v>
      </c>
      <c r="L52" s="260">
        <v>40940</v>
      </c>
      <c r="M52" s="260">
        <v>41273</v>
      </c>
      <c r="N52" s="257" t="s">
        <v>773</v>
      </c>
    </row>
    <row r="53" spans="1:14" ht="90">
      <c r="A53" s="691"/>
      <c r="B53" s="667"/>
      <c r="C53" s="667"/>
      <c r="D53" s="693"/>
      <c r="E53" s="695"/>
      <c r="F53" s="697"/>
      <c r="G53" s="264" t="s">
        <v>806</v>
      </c>
      <c r="H53" s="265">
        <v>11</v>
      </c>
      <c r="I53" s="249" t="s">
        <v>807</v>
      </c>
      <c r="J53" s="266">
        <v>0</v>
      </c>
      <c r="K53" s="245" t="s">
        <v>757</v>
      </c>
      <c r="L53" s="250">
        <v>40909</v>
      </c>
      <c r="M53" s="250">
        <v>41274</v>
      </c>
      <c r="N53" s="267" t="s">
        <v>808</v>
      </c>
    </row>
    <row r="54" spans="1:14" ht="105">
      <c r="A54" s="691"/>
      <c r="B54" s="259" t="s">
        <v>809</v>
      </c>
      <c r="C54" s="259" t="s">
        <v>810</v>
      </c>
      <c r="D54" s="693"/>
      <c r="E54" s="695"/>
      <c r="F54" s="697"/>
      <c r="G54" s="264" t="s">
        <v>811</v>
      </c>
      <c r="H54" s="265">
        <v>17</v>
      </c>
      <c r="I54" s="249" t="s">
        <v>812</v>
      </c>
      <c r="J54" s="266">
        <v>2129.665</v>
      </c>
      <c r="K54" s="245" t="s">
        <v>757</v>
      </c>
      <c r="L54" s="250">
        <v>40909</v>
      </c>
      <c r="M54" s="250">
        <v>41274</v>
      </c>
      <c r="N54" s="267" t="s">
        <v>808</v>
      </c>
    </row>
    <row r="55" spans="1:14" ht="45">
      <c r="A55" s="691"/>
      <c r="B55" s="674" t="s">
        <v>813</v>
      </c>
      <c r="C55" s="674" t="s">
        <v>814</v>
      </c>
      <c r="D55" s="693"/>
      <c r="E55" s="695"/>
      <c r="F55" s="697"/>
      <c r="G55" s="264" t="s">
        <v>815</v>
      </c>
      <c r="H55" s="265">
        <v>5</v>
      </c>
      <c r="I55" s="249" t="s">
        <v>816</v>
      </c>
      <c r="J55" s="266">
        <v>1000</v>
      </c>
      <c r="K55" s="245" t="s">
        <v>757</v>
      </c>
      <c r="L55" s="250">
        <v>40909</v>
      </c>
      <c r="M55" s="250">
        <v>41274</v>
      </c>
      <c r="N55" s="267" t="s">
        <v>808</v>
      </c>
    </row>
    <row r="56" spans="1:14" ht="75">
      <c r="A56" s="691"/>
      <c r="B56" s="666"/>
      <c r="C56" s="666"/>
      <c r="D56" s="693"/>
      <c r="E56" s="695"/>
      <c r="F56" s="697"/>
      <c r="G56" s="264" t="s">
        <v>817</v>
      </c>
      <c r="H56" s="265">
        <v>25</v>
      </c>
      <c r="I56" s="249" t="s">
        <v>816</v>
      </c>
      <c r="J56" s="254">
        <v>0</v>
      </c>
      <c r="K56" s="245" t="s">
        <v>757</v>
      </c>
      <c r="L56" s="250">
        <v>40909</v>
      </c>
      <c r="M56" s="250">
        <v>41274</v>
      </c>
      <c r="N56" s="267" t="s">
        <v>808</v>
      </c>
    </row>
    <row r="57" spans="1:14" ht="60">
      <c r="A57" s="691"/>
      <c r="B57" s="666"/>
      <c r="C57" s="667"/>
      <c r="D57" s="693"/>
      <c r="E57" s="695"/>
      <c r="F57" s="697"/>
      <c r="G57" s="264" t="s">
        <v>818</v>
      </c>
      <c r="H57" s="265">
        <v>12</v>
      </c>
      <c r="I57" s="249" t="s">
        <v>816</v>
      </c>
      <c r="J57" s="254">
        <v>0</v>
      </c>
      <c r="K57" s="245" t="s">
        <v>757</v>
      </c>
      <c r="L57" s="250">
        <v>40909</v>
      </c>
      <c r="M57" s="250">
        <v>41274</v>
      </c>
      <c r="N57" s="267" t="s">
        <v>808</v>
      </c>
    </row>
    <row r="58" spans="1:14" ht="165">
      <c r="A58" s="691"/>
      <c r="B58" s="666"/>
      <c r="C58" s="268" t="s">
        <v>819</v>
      </c>
      <c r="D58" s="693"/>
      <c r="E58" s="695"/>
      <c r="F58" s="697"/>
      <c r="G58" s="269" t="s">
        <v>820</v>
      </c>
      <c r="H58" s="270">
        <v>6</v>
      </c>
      <c r="I58" s="249" t="s">
        <v>821</v>
      </c>
      <c r="J58" s="254">
        <v>0</v>
      </c>
      <c r="K58" s="245" t="s">
        <v>757</v>
      </c>
      <c r="L58" s="250">
        <v>40909</v>
      </c>
      <c r="M58" s="250">
        <v>41274</v>
      </c>
      <c r="N58" s="271" t="s">
        <v>822</v>
      </c>
    </row>
    <row r="59" spans="1:14" ht="180">
      <c r="A59" s="691"/>
      <c r="B59" s="666"/>
      <c r="C59" s="272"/>
      <c r="D59" s="693"/>
      <c r="E59" s="695"/>
      <c r="F59" s="697"/>
      <c r="G59" s="273" t="s">
        <v>823</v>
      </c>
      <c r="H59" s="270">
        <v>12</v>
      </c>
      <c r="I59" s="249" t="s">
        <v>824</v>
      </c>
      <c r="J59" s="274">
        <v>5000</v>
      </c>
      <c r="K59" s="245" t="s">
        <v>757</v>
      </c>
      <c r="L59" s="250">
        <v>40909</v>
      </c>
      <c r="M59" s="250">
        <v>41274</v>
      </c>
      <c r="N59" s="271" t="s">
        <v>822</v>
      </c>
    </row>
    <row r="60" spans="1:14" ht="165">
      <c r="A60" s="691"/>
      <c r="B60" s="275"/>
      <c r="C60" s="275"/>
      <c r="D60" s="693"/>
      <c r="E60" s="695"/>
      <c r="F60" s="697"/>
      <c r="G60" s="248" t="s">
        <v>825</v>
      </c>
      <c r="H60" s="276">
        <v>11</v>
      </c>
      <c r="I60" s="249" t="s">
        <v>826</v>
      </c>
      <c r="J60" s="274">
        <v>49500</v>
      </c>
      <c r="K60" s="245" t="s">
        <v>827</v>
      </c>
      <c r="L60" s="277">
        <v>40954</v>
      </c>
      <c r="M60" s="277">
        <v>41274</v>
      </c>
      <c r="N60" s="278" t="s">
        <v>828</v>
      </c>
    </row>
    <row r="61" spans="1:14" ht="165">
      <c r="A61" s="691"/>
      <c r="B61" s="674" t="s">
        <v>829</v>
      </c>
      <c r="C61" s="674" t="s">
        <v>830</v>
      </c>
      <c r="D61" s="693"/>
      <c r="E61" s="695"/>
      <c r="F61" s="697"/>
      <c r="G61" s="248" t="s">
        <v>831</v>
      </c>
      <c r="H61" s="276">
        <v>1</v>
      </c>
      <c r="I61" s="249" t="s">
        <v>832</v>
      </c>
      <c r="J61" s="274">
        <v>49160</v>
      </c>
      <c r="K61" s="245" t="s">
        <v>833</v>
      </c>
      <c r="L61" s="277">
        <v>40954</v>
      </c>
      <c r="M61" s="277">
        <v>41274</v>
      </c>
      <c r="N61" s="278" t="s">
        <v>828</v>
      </c>
    </row>
    <row r="62" spans="1:14" ht="105">
      <c r="A62" s="691"/>
      <c r="B62" s="667"/>
      <c r="C62" s="667"/>
      <c r="D62" s="693"/>
      <c r="E62" s="695"/>
      <c r="F62" s="697"/>
      <c r="G62" s="248" t="s">
        <v>834</v>
      </c>
      <c r="H62" s="279">
        <v>0.83</v>
      </c>
      <c r="I62" s="249" t="s">
        <v>835</v>
      </c>
      <c r="J62" s="274">
        <v>9900</v>
      </c>
      <c r="K62" s="245" t="s">
        <v>836</v>
      </c>
      <c r="L62" s="277">
        <v>40954</v>
      </c>
      <c r="M62" s="277">
        <v>41274</v>
      </c>
      <c r="N62" s="278" t="s">
        <v>828</v>
      </c>
    </row>
    <row r="63" spans="1:14" ht="105">
      <c r="A63" s="691"/>
      <c r="B63" s="674" t="s">
        <v>837</v>
      </c>
      <c r="C63" s="674" t="s">
        <v>838</v>
      </c>
      <c r="D63" s="693"/>
      <c r="E63" s="695"/>
      <c r="F63" s="697"/>
      <c r="G63" s="248" t="s">
        <v>839</v>
      </c>
      <c r="H63" s="280">
        <v>1</v>
      </c>
      <c r="I63" s="249" t="s">
        <v>840</v>
      </c>
      <c r="J63" s="274">
        <v>9900</v>
      </c>
      <c r="K63" s="245" t="s">
        <v>836</v>
      </c>
      <c r="L63" s="277">
        <v>40954</v>
      </c>
      <c r="M63" s="277">
        <v>41274</v>
      </c>
      <c r="N63" s="278" t="s">
        <v>828</v>
      </c>
    </row>
    <row r="64" spans="1:14" ht="90">
      <c r="A64" s="691"/>
      <c r="B64" s="666"/>
      <c r="C64" s="666"/>
      <c r="D64" s="693"/>
      <c r="E64" s="695"/>
      <c r="F64" s="697"/>
      <c r="G64" s="248" t="s">
        <v>841</v>
      </c>
      <c r="H64" s="280">
        <v>1</v>
      </c>
      <c r="I64" s="249" t="s">
        <v>842</v>
      </c>
      <c r="J64" s="274">
        <v>27500</v>
      </c>
      <c r="K64" s="245" t="s">
        <v>836</v>
      </c>
      <c r="L64" s="277">
        <v>40954</v>
      </c>
      <c r="M64" s="277">
        <v>41274</v>
      </c>
      <c r="N64" s="278" t="s">
        <v>828</v>
      </c>
    </row>
    <row r="65" spans="1:14" ht="90">
      <c r="A65" s="691"/>
      <c r="B65" s="666"/>
      <c r="C65" s="666"/>
      <c r="D65" s="693"/>
      <c r="E65" s="695"/>
      <c r="F65" s="697"/>
      <c r="G65" s="248" t="s">
        <v>843</v>
      </c>
      <c r="H65" s="279">
        <v>1</v>
      </c>
      <c r="I65" s="249" t="s">
        <v>844</v>
      </c>
      <c r="J65" s="281">
        <v>0</v>
      </c>
      <c r="K65" s="245" t="s">
        <v>757</v>
      </c>
      <c r="L65" s="277">
        <v>40954</v>
      </c>
      <c r="M65" s="277">
        <v>41274</v>
      </c>
      <c r="N65" s="278" t="s">
        <v>828</v>
      </c>
    </row>
    <row r="66" spans="1:14" ht="240">
      <c r="A66" s="691"/>
      <c r="B66" s="666"/>
      <c r="C66" s="666"/>
      <c r="D66" s="693"/>
      <c r="E66" s="695"/>
      <c r="F66" s="697"/>
      <c r="G66" s="248" t="s">
        <v>845</v>
      </c>
      <c r="H66" s="280">
        <v>1</v>
      </c>
      <c r="I66" s="249" t="s">
        <v>846</v>
      </c>
      <c r="J66" s="281">
        <v>0</v>
      </c>
      <c r="K66" s="245" t="s">
        <v>757</v>
      </c>
      <c r="L66" s="277">
        <v>40924</v>
      </c>
      <c r="M66" s="277">
        <v>41029</v>
      </c>
      <c r="N66" s="278" t="s">
        <v>847</v>
      </c>
    </row>
    <row r="67" spans="1:14" ht="360">
      <c r="A67" s="691"/>
      <c r="B67" s="666"/>
      <c r="C67" s="666"/>
      <c r="D67" s="693"/>
      <c r="E67" s="695"/>
      <c r="F67" s="697"/>
      <c r="G67" s="248" t="s">
        <v>848</v>
      </c>
      <c r="H67" s="280">
        <v>4</v>
      </c>
      <c r="I67" s="249" t="s">
        <v>849</v>
      </c>
      <c r="J67" s="274">
        <v>20000</v>
      </c>
      <c r="K67" s="245" t="s">
        <v>757</v>
      </c>
      <c r="L67" s="277">
        <v>40924</v>
      </c>
      <c r="M67" s="277">
        <v>41029</v>
      </c>
      <c r="N67" s="278" t="s">
        <v>847</v>
      </c>
    </row>
    <row r="68" spans="1:14" ht="240">
      <c r="A68" s="691"/>
      <c r="B68" s="667"/>
      <c r="C68" s="667"/>
      <c r="D68" s="693"/>
      <c r="E68" s="695"/>
      <c r="F68" s="697"/>
      <c r="G68" s="248" t="s">
        <v>850</v>
      </c>
      <c r="H68" s="280">
        <v>12</v>
      </c>
      <c r="I68" s="249" t="s">
        <v>851</v>
      </c>
      <c r="J68" s="274">
        <v>10000</v>
      </c>
      <c r="K68" s="245" t="s">
        <v>852</v>
      </c>
      <c r="L68" s="277">
        <v>40910</v>
      </c>
      <c r="M68" s="277">
        <v>41274</v>
      </c>
      <c r="N68" s="271" t="s">
        <v>847</v>
      </c>
    </row>
    <row r="69" spans="1:14" ht="120">
      <c r="A69" s="691"/>
      <c r="B69" s="674" t="s">
        <v>853</v>
      </c>
      <c r="C69" s="674" t="s">
        <v>854</v>
      </c>
      <c r="D69" s="693"/>
      <c r="E69" s="695"/>
      <c r="F69" s="697"/>
      <c r="G69" s="248" t="s">
        <v>855</v>
      </c>
      <c r="H69" s="279">
        <v>1</v>
      </c>
      <c r="I69" s="249" t="s">
        <v>856</v>
      </c>
      <c r="J69" s="274">
        <v>0</v>
      </c>
      <c r="K69" s="245"/>
      <c r="L69" s="277">
        <v>40910</v>
      </c>
      <c r="M69" s="277">
        <v>41274</v>
      </c>
      <c r="N69" s="271" t="s">
        <v>847</v>
      </c>
    </row>
    <row r="70" spans="1:14" ht="270">
      <c r="A70" s="691"/>
      <c r="B70" s="666"/>
      <c r="C70" s="666"/>
      <c r="D70" s="693"/>
      <c r="E70" s="695"/>
      <c r="F70" s="697"/>
      <c r="G70" s="248" t="s">
        <v>857</v>
      </c>
      <c r="H70" s="279">
        <v>1</v>
      </c>
      <c r="I70" s="249" t="s">
        <v>858</v>
      </c>
      <c r="J70" s="274">
        <v>63640.77</v>
      </c>
      <c r="K70" s="245" t="s">
        <v>859</v>
      </c>
      <c r="L70" s="277">
        <v>40910</v>
      </c>
      <c r="M70" s="277">
        <v>41274</v>
      </c>
      <c r="N70" s="271" t="s">
        <v>847</v>
      </c>
    </row>
    <row r="71" spans="1:14" ht="210">
      <c r="A71" s="691"/>
      <c r="B71" s="666"/>
      <c r="C71" s="666"/>
      <c r="D71" s="693"/>
      <c r="E71" s="695"/>
      <c r="F71" s="697"/>
      <c r="G71" s="248" t="s">
        <v>860</v>
      </c>
      <c r="H71" s="280">
        <v>12</v>
      </c>
      <c r="I71" s="249" t="s">
        <v>861</v>
      </c>
      <c r="J71" s="274">
        <v>0</v>
      </c>
      <c r="K71" s="245"/>
      <c r="L71" s="277">
        <v>40910</v>
      </c>
      <c r="M71" s="277">
        <v>41274</v>
      </c>
      <c r="N71" s="278" t="s">
        <v>847</v>
      </c>
    </row>
    <row r="72" spans="1:14" ht="150">
      <c r="A72" s="691"/>
      <c r="B72" s="666"/>
      <c r="C72" s="666"/>
      <c r="D72" s="693"/>
      <c r="E72" s="695"/>
      <c r="F72" s="697"/>
      <c r="G72" s="248" t="s">
        <v>862</v>
      </c>
      <c r="H72" s="279">
        <v>1</v>
      </c>
      <c r="I72" s="249" t="s">
        <v>863</v>
      </c>
      <c r="J72" s="274">
        <v>40000</v>
      </c>
      <c r="K72" s="245" t="s">
        <v>757</v>
      </c>
      <c r="L72" s="277">
        <v>40910</v>
      </c>
      <c r="M72" s="277">
        <v>41274</v>
      </c>
      <c r="N72" s="271" t="s">
        <v>847</v>
      </c>
    </row>
    <row r="73" spans="1:14" ht="255">
      <c r="A73" s="691"/>
      <c r="B73" s="667"/>
      <c r="C73" s="667"/>
      <c r="D73" s="693"/>
      <c r="E73" s="695"/>
      <c r="F73" s="697"/>
      <c r="G73" s="248" t="s">
        <v>864</v>
      </c>
      <c r="H73" s="279">
        <v>1</v>
      </c>
      <c r="I73" s="249" t="s">
        <v>865</v>
      </c>
      <c r="J73" s="254">
        <v>0</v>
      </c>
      <c r="K73" s="245"/>
      <c r="L73" s="277">
        <v>40910</v>
      </c>
      <c r="M73" s="277">
        <v>41274</v>
      </c>
      <c r="N73" s="271" t="s">
        <v>847</v>
      </c>
    </row>
    <row r="74" spans="1:14" ht="180">
      <c r="A74" s="691"/>
      <c r="B74" s="272"/>
      <c r="C74" s="272"/>
      <c r="D74" s="693"/>
      <c r="E74" s="695"/>
      <c r="F74" s="697"/>
      <c r="G74" s="282" t="s">
        <v>866</v>
      </c>
      <c r="H74" s="283">
        <v>1</v>
      </c>
      <c r="I74" s="284" t="s">
        <v>867</v>
      </c>
      <c r="J74" s="285"/>
      <c r="K74" s="286"/>
      <c r="L74" s="286"/>
      <c r="M74" s="286"/>
      <c r="N74" s="287" t="s">
        <v>868</v>
      </c>
    </row>
    <row r="75" spans="1:14" ht="120">
      <c r="A75" s="691"/>
      <c r="B75" s="272"/>
      <c r="C75" s="272"/>
      <c r="D75" s="693"/>
      <c r="E75" s="695"/>
      <c r="F75" s="697"/>
      <c r="G75" s="282" t="s">
        <v>869</v>
      </c>
      <c r="H75" s="283">
        <v>1</v>
      </c>
      <c r="I75" s="288" t="s">
        <v>870</v>
      </c>
      <c r="J75" s="286"/>
      <c r="K75" s="286"/>
      <c r="L75" s="286"/>
      <c r="M75" s="286"/>
      <c r="N75" s="287" t="s">
        <v>868</v>
      </c>
    </row>
    <row r="76" spans="1:14" ht="102">
      <c r="A76" s="691"/>
      <c r="B76" s="272"/>
      <c r="C76" s="272"/>
      <c r="D76" s="693"/>
      <c r="E76" s="695"/>
      <c r="F76" s="697"/>
      <c r="G76" s="282" t="s">
        <v>871</v>
      </c>
      <c r="H76" s="283">
        <v>1</v>
      </c>
      <c r="I76" s="288" t="s">
        <v>872</v>
      </c>
      <c r="J76" s="286"/>
      <c r="K76" s="286"/>
      <c r="L76" s="286"/>
      <c r="M76" s="286"/>
      <c r="N76" s="287" t="s">
        <v>868</v>
      </c>
    </row>
    <row r="77" spans="1:14" ht="180">
      <c r="A77" s="691"/>
      <c r="B77" s="272"/>
      <c r="C77" s="272"/>
      <c r="D77" s="693"/>
      <c r="E77" s="695"/>
      <c r="F77" s="697"/>
      <c r="G77" s="282" t="s">
        <v>873</v>
      </c>
      <c r="H77" s="283">
        <v>1</v>
      </c>
      <c r="I77" s="288" t="s">
        <v>874</v>
      </c>
      <c r="J77" s="286"/>
      <c r="K77" s="286"/>
      <c r="L77" s="286"/>
      <c r="M77" s="286"/>
      <c r="N77" s="287" t="s">
        <v>868</v>
      </c>
    </row>
    <row r="78" spans="1:14" ht="140.25">
      <c r="A78" s="691"/>
      <c r="B78" s="272"/>
      <c r="C78" s="272"/>
      <c r="D78" s="693"/>
      <c r="E78" s="695"/>
      <c r="F78" s="697"/>
      <c r="G78" s="282" t="s">
        <v>875</v>
      </c>
      <c r="H78" s="283">
        <v>1</v>
      </c>
      <c r="I78" s="289" t="s">
        <v>876</v>
      </c>
      <c r="J78" s="286"/>
      <c r="K78" s="286"/>
      <c r="L78" s="286"/>
      <c r="M78" s="286"/>
      <c r="N78" s="287" t="s">
        <v>868</v>
      </c>
    </row>
    <row r="79" spans="1:14" ht="255">
      <c r="A79" s="691"/>
      <c r="B79" s="674" t="s">
        <v>877</v>
      </c>
      <c r="C79" s="674" t="s">
        <v>878</v>
      </c>
      <c r="D79" s="693"/>
      <c r="E79" s="695"/>
      <c r="F79" s="697"/>
      <c r="G79" s="290" t="s">
        <v>879</v>
      </c>
      <c r="H79" s="270">
        <v>6</v>
      </c>
      <c r="I79" s="249" t="s">
        <v>880</v>
      </c>
      <c r="J79" s="254">
        <v>0</v>
      </c>
      <c r="K79" s="245" t="s">
        <v>757</v>
      </c>
      <c r="L79" s="250">
        <v>40909</v>
      </c>
      <c r="M79" s="250">
        <v>41274</v>
      </c>
      <c r="N79" s="291" t="s">
        <v>881</v>
      </c>
    </row>
    <row r="80" spans="1:14" ht="210">
      <c r="A80" s="691"/>
      <c r="B80" s="666"/>
      <c r="C80" s="666"/>
      <c r="D80" s="693"/>
      <c r="E80" s="695"/>
      <c r="F80" s="697"/>
      <c r="G80" s="290" t="s">
        <v>882</v>
      </c>
      <c r="H80" s="270">
        <v>11</v>
      </c>
      <c r="I80" s="249" t="s">
        <v>883</v>
      </c>
      <c r="J80" s="274">
        <v>5000</v>
      </c>
      <c r="K80" s="245" t="s">
        <v>757</v>
      </c>
      <c r="L80" s="250">
        <v>40909</v>
      </c>
      <c r="M80" s="250">
        <v>41274</v>
      </c>
      <c r="N80" s="291" t="s">
        <v>881</v>
      </c>
    </row>
    <row r="81" spans="1:14" ht="120">
      <c r="A81" s="691"/>
      <c r="B81" s="666"/>
      <c r="C81" s="674" t="s">
        <v>884</v>
      </c>
      <c r="D81" s="693"/>
      <c r="E81" s="695"/>
      <c r="F81" s="697"/>
      <c r="G81" s="290" t="s">
        <v>885</v>
      </c>
      <c r="H81" s="270">
        <v>11</v>
      </c>
      <c r="I81" s="249" t="s">
        <v>886</v>
      </c>
      <c r="J81" s="274">
        <v>5000</v>
      </c>
      <c r="K81" s="245" t="s">
        <v>757</v>
      </c>
      <c r="L81" s="250">
        <v>40909</v>
      </c>
      <c r="M81" s="250">
        <v>41274</v>
      </c>
      <c r="N81" s="291" t="s">
        <v>881</v>
      </c>
    </row>
    <row r="82" spans="1:14" ht="90">
      <c r="A82" s="691"/>
      <c r="B82" s="666"/>
      <c r="C82" s="666"/>
      <c r="D82" s="693"/>
      <c r="E82" s="695"/>
      <c r="F82" s="697"/>
      <c r="G82" s="290" t="s">
        <v>887</v>
      </c>
      <c r="H82" s="270">
        <v>11</v>
      </c>
      <c r="I82" s="249" t="s">
        <v>888</v>
      </c>
      <c r="J82" s="254">
        <v>0</v>
      </c>
      <c r="K82" s="245" t="s">
        <v>757</v>
      </c>
      <c r="L82" s="250">
        <v>40909</v>
      </c>
      <c r="M82" s="250">
        <v>41274</v>
      </c>
      <c r="N82" s="291" t="s">
        <v>881</v>
      </c>
    </row>
    <row r="83" spans="1:14" ht="195">
      <c r="A83" s="691"/>
      <c r="B83" s="666"/>
      <c r="C83" s="666"/>
      <c r="D83" s="693"/>
      <c r="E83" s="695"/>
      <c r="F83" s="697"/>
      <c r="G83" s="248" t="s">
        <v>889</v>
      </c>
      <c r="H83" s="276" t="s">
        <v>890</v>
      </c>
      <c r="I83" s="292" t="s">
        <v>891</v>
      </c>
      <c r="J83" s="274">
        <v>25833</v>
      </c>
      <c r="K83" s="245" t="s">
        <v>757</v>
      </c>
      <c r="L83" s="250">
        <v>40909</v>
      </c>
      <c r="M83" s="250">
        <v>41274</v>
      </c>
      <c r="N83" s="291" t="s">
        <v>892</v>
      </c>
    </row>
    <row r="84" spans="1:14" ht="120">
      <c r="A84" s="691"/>
      <c r="B84" s="666"/>
      <c r="C84" s="666"/>
      <c r="D84" s="693"/>
      <c r="E84" s="695"/>
      <c r="F84" s="697"/>
      <c r="G84" s="248" t="s">
        <v>893</v>
      </c>
      <c r="H84" s="276" t="s">
        <v>894</v>
      </c>
      <c r="I84" s="292" t="s">
        <v>895</v>
      </c>
      <c r="J84" s="281">
        <v>0</v>
      </c>
      <c r="K84" s="245" t="s">
        <v>757</v>
      </c>
      <c r="L84" s="250">
        <v>40910</v>
      </c>
      <c r="M84" s="250">
        <v>41274</v>
      </c>
      <c r="N84" s="291" t="s">
        <v>892</v>
      </c>
    </row>
    <row r="85" spans="1:14" ht="90">
      <c r="A85" s="691"/>
      <c r="B85" s="666"/>
      <c r="C85" s="666"/>
      <c r="D85" s="693"/>
      <c r="E85" s="695"/>
      <c r="F85" s="697"/>
      <c r="G85" s="248" t="s">
        <v>896</v>
      </c>
      <c r="H85" s="279">
        <v>0.7</v>
      </c>
      <c r="I85" s="249" t="s">
        <v>897</v>
      </c>
      <c r="J85" s="274">
        <v>25833</v>
      </c>
      <c r="K85" s="245" t="s">
        <v>757</v>
      </c>
      <c r="L85" s="250">
        <v>40910</v>
      </c>
      <c r="M85" s="250">
        <v>41274</v>
      </c>
      <c r="N85" s="278" t="s">
        <v>898</v>
      </c>
    </row>
    <row r="86" spans="1:14" ht="135">
      <c r="A86" s="691"/>
      <c r="B86" s="666"/>
      <c r="C86" s="666"/>
      <c r="D86" s="693"/>
      <c r="E86" s="695"/>
      <c r="F86" s="697"/>
      <c r="G86" s="248" t="s">
        <v>899</v>
      </c>
      <c r="H86" s="279">
        <v>0.7</v>
      </c>
      <c r="I86" s="249" t="s">
        <v>900</v>
      </c>
      <c r="J86" s="281">
        <v>0</v>
      </c>
      <c r="K86" s="245" t="s">
        <v>757</v>
      </c>
      <c r="L86" s="250">
        <v>40910</v>
      </c>
      <c r="M86" s="250">
        <v>41274</v>
      </c>
      <c r="N86" s="278" t="s">
        <v>898</v>
      </c>
    </row>
    <row r="87" spans="1:14" ht="135">
      <c r="A87" s="691"/>
      <c r="B87" s="666"/>
      <c r="C87" s="666"/>
      <c r="D87" s="693"/>
      <c r="E87" s="695"/>
      <c r="F87" s="697"/>
      <c r="G87" s="248" t="s">
        <v>901</v>
      </c>
      <c r="H87" s="279">
        <v>0.5</v>
      </c>
      <c r="I87" s="249" t="s">
        <v>902</v>
      </c>
      <c r="J87" s="281">
        <v>0</v>
      </c>
      <c r="K87" s="245" t="s">
        <v>757</v>
      </c>
      <c r="L87" s="250">
        <v>40910</v>
      </c>
      <c r="M87" s="250">
        <v>41274</v>
      </c>
      <c r="N87" s="278" t="s">
        <v>898</v>
      </c>
    </row>
    <row r="88" spans="1:14" ht="285">
      <c r="A88" s="691"/>
      <c r="B88" s="666"/>
      <c r="C88" s="666"/>
      <c r="D88" s="693"/>
      <c r="E88" s="695"/>
      <c r="F88" s="697"/>
      <c r="G88" s="248" t="s">
        <v>903</v>
      </c>
      <c r="H88" s="258">
        <v>150</v>
      </c>
      <c r="I88" s="253" t="s">
        <v>904</v>
      </c>
      <c r="J88" s="274">
        <v>25833</v>
      </c>
      <c r="K88" s="245" t="s">
        <v>757</v>
      </c>
      <c r="L88" s="277">
        <v>40910</v>
      </c>
      <c r="M88" s="277">
        <v>41273</v>
      </c>
      <c r="N88" s="278" t="s">
        <v>905</v>
      </c>
    </row>
    <row r="89" spans="1:14" ht="285">
      <c r="A89" s="691"/>
      <c r="B89" s="666"/>
      <c r="C89" s="666"/>
      <c r="D89" s="693"/>
      <c r="E89" s="695"/>
      <c r="F89" s="697"/>
      <c r="G89" s="248" t="s">
        <v>906</v>
      </c>
      <c r="H89" s="258">
        <v>30</v>
      </c>
      <c r="I89" s="293" t="s">
        <v>907</v>
      </c>
      <c r="J89" s="294">
        <v>0</v>
      </c>
      <c r="K89" s="245" t="s">
        <v>757</v>
      </c>
      <c r="L89" s="277">
        <v>40910</v>
      </c>
      <c r="M89" s="277">
        <v>41273</v>
      </c>
      <c r="N89" s="278" t="s">
        <v>905</v>
      </c>
    </row>
    <row r="90" spans="1:14" ht="270">
      <c r="A90" s="691"/>
      <c r="B90" s="667"/>
      <c r="C90" s="667"/>
      <c r="D90" s="693"/>
      <c r="E90" s="695"/>
      <c r="F90" s="697"/>
      <c r="G90" s="248" t="s">
        <v>908</v>
      </c>
      <c r="H90" s="279">
        <v>1</v>
      </c>
      <c r="I90" s="292" t="s">
        <v>909</v>
      </c>
      <c r="J90" s="294">
        <v>0</v>
      </c>
      <c r="K90" s="245" t="s">
        <v>757</v>
      </c>
      <c r="L90" s="277">
        <v>40910</v>
      </c>
      <c r="M90" s="277">
        <v>41273</v>
      </c>
      <c r="N90" s="278" t="s">
        <v>905</v>
      </c>
    </row>
    <row r="91" spans="1:14" ht="240">
      <c r="A91" s="691"/>
      <c r="B91" s="674" t="s">
        <v>910</v>
      </c>
      <c r="C91" s="674" t="s">
        <v>911</v>
      </c>
      <c r="D91" s="693"/>
      <c r="E91" s="695"/>
      <c r="F91" s="697"/>
      <c r="G91" s="295" t="s">
        <v>912</v>
      </c>
      <c r="H91" s="258">
        <v>60</v>
      </c>
      <c r="I91" s="296" t="s">
        <v>913</v>
      </c>
      <c r="J91" s="281">
        <v>0</v>
      </c>
      <c r="K91" s="245" t="s">
        <v>757</v>
      </c>
      <c r="L91" s="277">
        <v>40910</v>
      </c>
      <c r="M91" s="277">
        <v>41273</v>
      </c>
      <c r="N91" s="278" t="s">
        <v>905</v>
      </c>
    </row>
    <row r="92" spans="1:14" ht="315">
      <c r="A92" s="691"/>
      <c r="B92" s="666"/>
      <c r="C92" s="666"/>
      <c r="D92" s="693"/>
      <c r="E92" s="695"/>
      <c r="F92" s="697"/>
      <c r="G92" s="297" t="s">
        <v>914</v>
      </c>
      <c r="H92" s="298">
        <v>1</v>
      </c>
      <c r="I92" s="299" t="s">
        <v>915</v>
      </c>
      <c r="J92" s="274">
        <v>116800</v>
      </c>
      <c r="K92" s="245" t="s">
        <v>757</v>
      </c>
      <c r="L92" s="250">
        <v>40909</v>
      </c>
      <c r="M92" s="250">
        <v>41274</v>
      </c>
      <c r="N92" s="300" t="s">
        <v>916</v>
      </c>
    </row>
    <row r="93" spans="1:14" ht="105">
      <c r="A93" s="691"/>
      <c r="B93" s="666"/>
      <c r="C93" s="666"/>
      <c r="D93" s="693"/>
      <c r="E93" s="695"/>
      <c r="F93" s="697"/>
      <c r="G93" s="301" t="s">
        <v>917</v>
      </c>
      <c r="H93" s="302">
        <v>1</v>
      </c>
      <c r="I93" s="303" t="s">
        <v>918</v>
      </c>
      <c r="J93" s="274">
        <v>13200</v>
      </c>
      <c r="K93" s="245" t="s">
        <v>757</v>
      </c>
      <c r="L93" s="250">
        <v>40909</v>
      </c>
      <c r="M93" s="250">
        <v>41274</v>
      </c>
      <c r="N93" s="300" t="s">
        <v>916</v>
      </c>
    </row>
    <row r="94" spans="1:14" ht="285">
      <c r="A94" s="691"/>
      <c r="B94" s="666"/>
      <c r="C94" s="666"/>
      <c r="D94" s="693"/>
      <c r="E94" s="695"/>
      <c r="F94" s="697"/>
      <c r="G94" s="248" t="s">
        <v>919</v>
      </c>
      <c r="H94" s="279">
        <v>1</v>
      </c>
      <c r="I94" s="249" t="s">
        <v>920</v>
      </c>
      <c r="J94" s="274">
        <v>600000</v>
      </c>
      <c r="K94" s="245" t="s">
        <v>757</v>
      </c>
      <c r="L94" s="277">
        <v>40910</v>
      </c>
      <c r="M94" s="277">
        <v>41274</v>
      </c>
      <c r="N94" s="271" t="s">
        <v>921</v>
      </c>
    </row>
    <row r="95" spans="1:14" ht="135">
      <c r="A95" s="691"/>
      <c r="B95" s="666"/>
      <c r="C95" s="666"/>
      <c r="D95" s="693"/>
      <c r="E95" s="695"/>
      <c r="F95" s="697"/>
      <c r="G95" s="248" t="s">
        <v>922</v>
      </c>
      <c r="H95" s="280">
        <v>80</v>
      </c>
      <c r="I95" s="249" t="s">
        <v>923</v>
      </c>
      <c r="J95" s="281">
        <v>0</v>
      </c>
      <c r="K95" s="245" t="s">
        <v>757</v>
      </c>
      <c r="L95" s="277">
        <v>40969</v>
      </c>
      <c r="M95" s="277">
        <v>41273</v>
      </c>
      <c r="N95" s="278" t="s">
        <v>924</v>
      </c>
    </row>
    <row r="96" spans="1:14" ht="225">
      <c r="A96" s="691"/>
      <c r="B96" s="666"/>
      <c r="C96" s="666"/>
      <c r="D96" s="693"/>
      <c r="E96" s="695"/>
      <c r="F96" s="697"/>
      <c r="G96" s="248" t="s">
        <v>925</v>
      </c>
      <c r="H96" s="280">
        <v>80</v>
      </c>
      <c r="I96" s="249" t="s">
        <v>926</v>
      </c>
      <c r="J96" s="281">
        <v>10000</v>
      </c>
      <c r="K96" s="245" t="s">
        <v>757</v>
      </c>
      <c r="L96" s="277">
        <v>40969</v>
      </c>
      <c r="M96" s="277">
        <v>41273</v>
      </c>
      <c r="N96" s="278" t="s">
        <v>924</v>
      </c>
    </row>
    <row r="97" spans="1:14" ht="135">
      <c r="A97" s="691"/>
      <c r="B97" s="666"/>
      <c r="C97" s="666"/>
      <c r="D97" s="693"/>
      <c r="E97" s="695"/>
      <c r="F97" s="697"/>
      <c r="G97" s="304" t="s">
        <v>927</v>
      </c>
      <c r="H97" s="280">
        <v>1</v>
      </c>
      <c r="I97" s="249" t="s">
        <v>928</v>
      </c>
      <c r="J97" s="281">
        <v>0</v>
      </c>
      <c r="K97" s="245" t="s">
        <v>757</v>
      </c>
      <c r="L97" s="277">
        <v>40969</v>
      </c>
      <c r="M97" s="277">
        <v>41273</v>
      </c>
      <c r="N97" s="278" t="s">
        <v>924</v>
      </c>
    </row>
    <row r="98" spans="1:14" ht="120">
      <c r="A98" s="691"/>
      <c r="B98" s="666"/>
      <c r="C98" s="666"/>
      <c r="D98" s="693"/>
      <c r="E98" s="695"/>
      <c r="F98" s="697"/>
      <c r="G98" s="248" t="s">
        <v>929</v>
      </c>
      <c r="H98" s="280">
        <v>80</v>
      </c>
      <c r="I98" s="249" t="s">
        <v>930</v>
      </c>
      <c r="J98" s="281">
        <v>0</v>
      </c>
      <c r="K98" s="245" t="s">
        <v>757</v>
      </c>
      <c r="L98" s="277">
        <v>40969</v>
      </c>
      <c r="M98" s="277">
        <v>41273</v>
      </c>
      <c r="N98" s="278" t="s">
        <v>924</v>
      </c>
    </row>
    <row r="99" spans="1:14" ht="150">
      <c r="A99" s="691"/>
      <c r="B99" s="666"/>
      <c r="C99" s="666"/>
      <c r="D99" s="693"/>
      <c r="E99" s="695"/>
      <c r="F99" s="697"/>
      <c r="G99" s="305" t="s">
        <v>931</v>
      </c>
      <c r="H99" s="280">
        <v>1</v>
      </c>
      <c r="I99" s="249" t="s">
        <v>932</v>
      </c>
      <c r="J99" s="266">
        <v>102500</v>
      </c>
      <c r="K99" s="245" t="s">
        <v>757</v>
      </c>
      <c r="L99" s="277">
        <v>40969</v>
      </c>
      <c r="M99" s="277">
        <v>41273</v>
      </c>
      <c r="N99" s="306" t="s">
        <v>933</v>
      </c>
    </row>
    <row r="100" spans="1:14" ht="105">
      <c r="A100" s="691"/>
      <c r="B100" s="666"/>
      <c r="C100" s="666"/>
      <c r="D100" s="693"/>
      <c r="E100" s="695"/>
      <c r="F100" s="697"/>
      <c r="G100" s="305" t="s">
        <v>934</v>
      </c>
      <c r="H100" s="280">
        <v>1</v>
      </c>
      <c r="I100" s="249" t="s">
        <v>935</v>
      </c>
      <c r="J100" s="266">
        <v>400000</v>
      </c>
      <c r="K100" s="245" t="s">
        <v>757</v>
      </c>
      <c r="L100" s="277">
        <v>40969</v>
      </c>
      <c r="M100" s="277">
        <v>41273</v>
      </c>
      <c r="N100" s="306" t="s">
        <v>933</v>
      </c>
    </row>
    <row r="101" spans="1:14" ht="150">
      <c r="A101" s="691"/>
      <c r="B101" s="666"/>
      <c r="C101" s="666"/>
      <c r="D101" s="693"/>
      <c r="E101" s="695"/>
      <c r="F101" s="697"/>
      <c r="G101" s="305" t="s">
        <v>936</v>
      </c>
      <c r="H101" s="280">
        <v>17</v>
      </c>
      <c r="I101" s="249" t="s">
        <v>937</v>
      </c>
      <c r="J101" s="274">
        <v>27500</v>
      </c>
      <c r="K101" s="245" t="s">
        <v>757</v>
      </c>
      <c r="L101" s="277">
        <v>40969</v>
      </c>
      <c r="M101" s="277">
        <v>41273</v>
      </c>
      <c r="N101" s="306" t="s">
        <v>933</v>
      </c>
    </row>
    <row r="102" spans="1:14" ht="165">
      <c r="A102" s="691"/>
      <c r="B102" s="666"/>
      <c r="C102" s="666"/>
      <c r="D102" s="693"/>
      <c r="E102" s="695"/>
      <c r="F102" s="697"/>
      <c r="G102" s="305" t="s">
        <v>938</v>
      </c>
      <c r="H102" s="280">
        <v>17</v>
      </c>
      <c r="I102" s="249" t="s">
        <v>939</v>
      </c>
      <c r="J102" s="307">
        <v>0</v>
      </c>
      <c r="K102" s="245" t="s">
        <v>757</v>
      </c>
      <c r="L102" s="277">
        <v>40969</v>
      </c>
      <c r="M102" s="277">
        <v>41273</v>
      </c>
      <c r="N102" s="306" t="s">
        <v>933</v>
      </c>
    </row>
    <row r="103" spans="1:14" ht="165.75" thickBot="1">
      <c r="A103" s="692"/>
      <c r="B103" s="308" t="s">
        <v>940</v>
      </c>
      <c r="C103" s="308" t="s">
        <v>941</v>
      </c>
      <c r="D103" s="694"/>
      <c r="E103" s="696"/>
      <c r="F103" s="698"/>
      <c r="G103" s="309" t="s">
        <v>942</v>
      </c>
      <c r="H103" s="310">
        <v>12</v>
      </c>
      <c r="I103" s="311" t="s">
        <v>943</v>
      </c>
      <c r="J103" s="312">
        <v>0</v>
      </c>
      <c r="K103" s="313" t="s">
        <v>757</v>
      </c>
      <c r="L103" s="314">
        <v>40969</v>
      </c>
      <c r="M103" s="314">
        <v>41273</v>
      </c>
      <c r="N103" s="315" t="s">
        <v>933</v>
      </c>
    </row>
    <row r="104" spans="1:14" ht="195">
      <c r="A104" s="675" t="s">
        <v>944</v>
      </c>
      <c r="B104" s="677" t="s">
        <v>945</v>
      </c>
      <c r="C104" s="316" t="s">
        <v>946</v>
      </c>
      <c r="D104" s="700"/>
      <c r="E104" s="702">
        <f>F104/F126</f>
        <v>0</v>
      </c>
      <c r="F104" s="704"/>
      <c r="G104" s="317" t="s">
        <v>947</v>
      </c>
      <c r="H104" s="318">
        <v>11</v>
      </c>
      <c r="I104" s="319" t="s">
        <v>948</v>
      </c>
      <c r="J104" s="320">
        <v>0</v>
      </c>
      <c r="K104" s="321" t="s">
        <v>757</v>
      </c>
      <c r="L104" s="322">
        <v>40909</v>
      </c>
      <c r="M104" s="322">
        <v>41273</v>
      </c>
      <c r="N104" s="323" t="s">
        <v>949</v>
      </c>
    </row>
    <row r="105" spans="1:14" ht="270">
      <c r="A105" s="665"/>
      <c r="B105" s="666"/>
      <c r="C105" s="259" t="s">
        <v>950</v>
      </c>
      <c r="D105" s="701"/>
      <c r="E105" s="703"/>
      <c r="F105" s="705"/>
      <c r="G105" s="317"/>
      <c r="H105" s="324">
        <v>11</v>
      </c>
      <c r="I105" s="325" t="s">
        <v>951</v>
      </c>
      <c r="J105" s="326">
        <v>0</v>
      </c>
      <c r="K105" s="327" t="s">
        <v>757</v>
      </c>
      <c r="L105" s="328">
        <v>40909</v>
      </c>
      <c r="M105" s="328">
        <v>41273</v>
      </c>
      <c r="N105" s="329" t="s">
        <v>949</v>
      </c>
    </row>
    <row r="106" spans="1:14" ht="180">
      <c r="A106" s="665"/>
      <c r="B106" s="666"/>
      <c r="C106" s="268"/>
      <c r="D106" s="701"/>
      <c r="E106" s="703"/>
      <c r="F106" s="705"/>
      <c r="G106" s="317"/>
      <c r="H106" s="324">
        <v>11</v>
      </c>
      <c r="I106" s="325" t="s">
        <v>952</v>
      </c>
      <c r="J106" s="326">
        <v>0</v>
      </c>
      <c r="K106" s="327" t="s">
        <v>757</v>
      </c>
      <c r="L106" s="328">
        <v>40909</v>
      </c>
      <c r="M106" s="328">
        <v>41273</v>
      </c>
      <c r="N106" s="329" t="s">
        <v>949</v>
      </c>
    </row>
    <row r="107" spans="1:14" ht="165">
      <c r="A107" s="665"/>
      <c r="B107" s="666"/>
      <c r="C107" s="268"/>
      <c r="D107" s="701"/>
      <c r="E107" s="703"/>
      <c r="F107" s="705"/>
      <c r="G107" s="317"/>
      <c r="H107" s="324">
        <v>11</v>
      </c>
      <c r="I107" s="325" t="s">
        <v>953</v>
      </c>
      <c r="J107" s="326">
        <v>0</v>
      </c>
      <c r="K107" s="327" t="s">
        <v>757</v>
      </c>
      <c r="L107" s="328">
        <v>40909</v>
      </c>
      <c r="M107" s="328">
        <v>41273</v>
      </c>
      <c r="N107" s="329" t="s">
        <v>949</v>
      </c>
    </row>
    <row r="108" spans="1:14" ht="75">
      <c r="A108" s="665"/>
      <c r="B108" s="666"/>
      <c r="C108" s="268"/>
      <c r="D108" s="701"/>
      <c r="E108" s="703"/>
      <c r="F108" s="705"/>
      <c r="G108" s="330" t="s">
        <v>954</v>
      </c>
      <c r="H108" s="331">
        <v>11</v>
      </c>
      <c r="I108" s="325" t="s">
        <v>955</v>
      </c>
      <c r="J108" s="332">
        <v>0</v>
      </c>
      <c r="K108" s="327" t="s">
        <v>757</v>
      </c>
      <c r="L108" s="328">
        <v>40909</v>
      </c>
      <c r="M108" s="328">
        <v>41273</v>
      </c>
      <c r="N108" s="329" t="s">
        <v>949</v>
      </c>
    </row>
    <row r="109" spans="1:14" ht="225">
      <c r="A109" s="665"/>
      <c r="B109" s="666"/>
      <c r="C109" s="268"/>
      <c r="D109" s="701"/>
      <c r="E109" s="703"/>
      <c r="F109" s="705"/>
      <c r="G109" s="333" t="s">
        <v>956</v>
      </c>
      <c r="H109" s="331">
        <v>11</v>
      </c>
      <c r="I109" s="334" t="s">
        <v>957</v>
      </c>
      <c r="J109" s="326">
        <v>0</v>
      </c>
      <c r="K109" s="327" t="s">
        <v>757</v>
      </c>
      <c r="L109" s="328">
        <v>40909</v>
      </c>
      <c r="M109" s="328">
        <v>41273</v>
      </c>
      <c r="N109" s="329" t="s">
        <v>949</v>
      </c>
    </row>
    <row r="110" spans="1:14" ht="210">
      <c r="A110" s="665"/>
      <c r="B110" s="666"/>
      <c r="C110" s="335" t="s">
        <v>958</v>
      </c>
      <c r="D110" s="701"/>
      <c r="E110" s="703"/>
      <c r="F110" s="705"/>
      <c r="G110" s="317" t="s">
        <v>959</v>
      </c>
      <c r="H110" s="324">
        <v>11</v>
      </c>
      <c r="I110" s="334" t="s">
        <v>960</v>
      </c>
      <c r="J110" s="336">
        <v>0</v>
      </c>
      <c r="K110" s="327" t="s">
        <v>757</v>
      </c>
      <c r="L110" s="328">
        <v>40909</v>
      </c>
      <c r="M110" s="328">
        <v>41273</v>
      </c>
      <c r="N110" s="329" t="s">
        <v>949</v>
      </c>
    </row>
    <row r="111" spans="1:14" ht="105">
      <c r="A111" s="665"/>
      <c r="B111" s="666"/>
      <c r="C111" s="268"/>
      <c r="D111" s="701"/>
      <c r="E111" s="703"/>
      <c r="F111" s="705"/>
      <c r="G111" s="317"/>
      <c r="H111" s="324">
        <v>11</v>
      </c>
      <c r="I111" s="334" t="s">
        <v>961</v>
      </c>
      <c r="J111" s="326">
        <v>0</v>
      </c>
      <c r="K111" s="327" t="s">
        <v>757</v>
      </c>
      <c r="L111" s="328">
        <v>40909</v>
      </c>
      <c r="M111" s="328">
        <v>41273</v>
      </c>
      <c r="N111" s="329" t="s">
        <v>949</v>
      </c>
    </row>
    <row r="112" spans="1:14" ht="210">
      <c r="A112" s="665"/>
      <c r="B112" s="666"/>
      <c r="C112" s="337"/>
      <c r="D112" s="701"/>
      <c r="E112" s="703"/>
      <c r="F112" s="705"/>
      <c r="G112" s="317"/>
      <c r="H112" s="324">
        <v>11</v>
      </c>
      <c r="I112" s="334" t="s">
        <v>962</v>
      </c>
      <c r="J112" s="326">
        <v>0</v>
      </c>
      <c r="K112" s="327" t="s">
        <v>757</v>
      </c>
      <c r="L112" s="328">
        <v>40909</v>
      </c>
      <c r="M112" s="328">
        <v>41274</v>
      </c>
      <c r="N112" s="329" t="s">
        <v>949</v>
      </c>
    </row>
    <row r="113" spans="1:14" ht="90.75" thickBot="1">
      <c r="A113" s="665"/>
      <c r="B113" s="666"/>
      <c r="C113" s="338"/>
      <c r="D113" s="701"/>
      <c r="E113" s="703"/>
      <c r="F113" s="705"/>
      <c r="G113" s="339"/>
      <c r="H113" s="340">
        <v>1</v>
      </c>
      <c r="I113" s="341" t="s">
        <v>963</v>
      </c>
      <c r="J113" s="326">
        <v>0</v>
      </c>
      <c r="K113" s="342" t="s">
        <v>757</v>
      </c>
      <c r="L113" s="343">
        <v>40909</v>
      </c>
      <c r="M113" s="343">
        <v>41273</v>
      </c>
      <c r="N113" s="344" t="s">
        <v>949</v>
      </c>
    </row>
    <row r="114" spans="1:14" ht="180.75" thickBot="1">
      <c r="A114" s="675" t="s">
        <v>964</v>
      </c>
      <c r="B114" s="677" t="s">
        <v>965</v>
      </c>
      <c r="C114" s="677" t="s">
        <v>966</v>
      </c>
      <c r="D114" s="706"/>
      <c r="E114" s="708">
        <f>F114/F126</f>
        <v>0</v>
      </c>
      <c r="F114" s="710"/>
      <c r="G114" s="345" t="s">
        <v>967</v>
      </c>
      <c r="H114" s="346">
        <v>14</v>
      </c>
      <c r="I114" s="347" t="s">
        <v>968</v>
      </c>
      <c r="J114" s="348">
        <v>0</v>
      </c>
      <c r="K114" s="349"/>
      <c r="L114" s="328">
        <v>40909</v>
      </c>
      <c r="M114" s="328">
        <v>41274</v>
      </c>
      <c r="N114" s="350" t="s">
        <v>969</v>
      </c>
    </row>
    <row r="115" spans="1:14" ht="120">
      <c r="A115" s="665"/>
      <c r="B115" s="666"/>
      <c r="C115" s="666"/>
      <c r="D115" s="707"/>
      <c r="E115" s="709"/>
      <c r="F115" s="711"/>
      <c r="G115" s="351" t="s">
        <v>970</v>
      </c>
      <c r="H115" s="352">
        <v>30</v>
      </c>
      <c r="I115" s="353" t="s">
        <v>971</v>
      </c>
      <c r="J115" s="222">
        <v>0</v>
      </c>
      <c r="K115" s="354"/>
      <c r="L115" s="328">
        <v>40909</v>
      </c>
      <c r="M115" s="328">
        <v>41274</v>
      </c>
      <c r="N115" s="350" t="s">
        <v>969</v>
      </c>
    </row>
    <row r="116" spans="1:14" ht="105">
      <c r="A116" s="665"/>
      <c r="B116" s="275"/>
      <c r="C116" s="275"/>
      <c r="D116" s="707"/>
      <c r="E116" s="709"/>
      <c r="F116" s="711"/>
      <c r="G116" s="351" t="s">
        <v>972</v>
      </c>
      <c r="H116" s="352">
        <v>12</v>
      </c>
      <c r="I116" s="353" t="s">
        <v>973</v>
      </c>
      <c r="J116" s="222">
        <v>0</v>
      </c>
      <c r="K116" s="354"/>
      <c r="L116" s="328">
        <v>40909</v>
      </c>
      <c r="M116" s="328">
        <v>41274</v>
      </c>
      <c r="N116" s="355" t="s">
        <v>969</v>
      </c>
    </row>
    <row r="117" spans="1:14" ht="210">
      <c r="A117" s="665"/>
      <c r="B117" s="666"/>
      <c r="C117" s="666"/>
      <c r="D117" s="707"/>
      <c r="E117" s="709"/>
      <c r="F117" s="711"/>
      <c r="G117" s="356" t="s">
        <v>974</v>
      </c>
      <c r="H117" s="352">
        <v>30</v>
      </c>
      <c r="I117" s="353" t="s">
        <v>975</v>
      </c>
      <c r="J117" s="222">
        <v>0</v>
      </c>
      <c r="K117" s="354"/>
      <c r="L117" s="328">
        <v>40909</v>
      </c>
      <c r="M117" s="328">
        <v>41274</v>
      </c>
      <c r="N117" s="355" t="s">
        <v>969</v>
      </c>
    </row>
    <row r="118" spans="1:14" ht="285">
      <c r="A118" s="665"/>
      <c r="B118" s="666"/>
      <c r="C118" s="666"/>
      <c r="D118" s="707"/>
      <c r="E118" s="709"/>
      <c r="F118" s="711"/>
      <c r="G118" s="356" t="s">
        <v>976</v>
      </c>
      <c r="H118" s="231">
        <v>1</v>
      </c>
      <c r="I118" s="357" t="s">
        <v>977</v>
      </c>
      <c r="J118" s="222">
        <v>0</v>
      </c>
      <c r="K118" s="354"/>
      <c r="L118" s="328">
        <v>40909</v>
      </c>
      <c r="M118" s="328">
        <v>41274</v>
      </c>
      <c r="N118" s="355" t="s">
        <v>969</v>
      </c>
    </row>
    <row r="119" spans="1:14" ht="90.75" thickBot="1">
      <c r="A119" s="665"/>
      <c r="B119" s="272"/>
      <c r="C119" s="272"/>
      <c r="D119" s="707"/>
      <c r="E119" s="709"/>
      <c r="F119" s="711"/>
      <c r="G119" s="358" t="s">
        <v>978</v>
      </c>
      <c r="H119" s="359">
        <v>12</v>
      </c>
      <c r="I119" s="360" t="s">
        <v>979</v>
      </c>
      <c r="J119" s="237">
        <v>0</v>
      </c>
      <c r="K119" s="361"/>
      <c r="L119" s="343">
        <v>40909</v>
      </c>
      <c r="M119" s="343">
        <v>41274</v>
      </c>
      <c r="N119" s="362" t="s">
        <v>969</v>
      </c>
    </row>
    <row r="120" spans="1:14" ht="90">
      <c r="A120" s="712" t="s">
        <v>980</v>
      </c>
      <c r="B120" s="715" t="s">
        <v>981</v>
      </c>
      <c r="C120" s="715" t="s">
        <v>982</v>
      </c>
      <c r="D120" s="717"/>
      <c r="E120" s="720">
        <f>F120/F126</f>
        <v>0</v>
      </c>
      <c r="F120" s="723"/>
      <c r="G120" s="363" t="s">
        <v>983</v>
      </c>
      <c r="H120" s="364">
        <v>1</v>
      </c>
      <c r="I120" s="365" t="s">
        <v>984</v>
      </c>
      <c r="J120" s="366">
        <v>0</v>
      </c>
      <c r="K120" s="366"/>
      <c r="L120" s="322">
        <v>41061</v>
      </c>
      <c r="M120" s="322" t="s">
        <v>985</v>
      </c>
      <c r="N120" s="367" t="s">
        <v>986</v>
      </c>
    </row>
    <row r="121" spans="1:14" ht="105">
      <c r="A121" s="713"/>
      <c r="B121" s="716"/>
      <c r="C121" s="716"/>
      <c r="D121" s="718"/>
      <c r="E121" s="721"/>
      <c r="F121" s="724"/>
      <c r="G121" s="368" t="s">
        <v>987</v>
      </c>
      <c r="H121" s="369">
        <v>14</v>
      </c>
      <c r="I121" s="370" t="s">
        <v>988</v>
      </c>
      <c r="J121" s="371">
        <v>0</v>
      </c>
      <c r="K121" s="371"/>
      <c r="L121" s="328">
        <v>40909</v>
      </c>
      <c r="M121" s="328">
        <v>41274</v>
      </c>
      <c r="N121" s="230" t="s">
        <v>986</v>
      </c>
    </row>
    <row r="122" spans="1:14" ht="60">
      <c r="A122" s="713"/>
      <c r="B122" s="716"/>
      <c r="C122" s="716"/>
      <c r="D122" s="718"/>
      <c r="E122" s="721"/>
      <c r="F122" s="724"/>
      <c r="G122" s="368" t="s">
        <v>989</v>
      </c>
      <c r="H122" s="369">
        <v>1</v>
      </c>
      <c r="I122" s="372" t="s">
        <v>990</v>
      </c>
      <c r="J122" s="373">
        <v>0</v>
      </c>
      <c r="K122" s="373"/>
      <c r="L122" s="328">
        <v>40909</v>
      </c>
      <c r="M122" s="328">
        <v>41274</v>
      </c>
      <c r="N122" s="230" t="s">
        <v>986</v>
      </c>
    </row>
    <row r="123" spans="1:14" ht="60">
      <c r="A123" s="713"/>
      <c r="B123" s="716"/>
      <c r="C123" s="716"/>
      <c r="D123" s="718"/>
      <c r="E123" s="721"/>
      <c r="F123" s="724"/>
      <c r="G123" s="368" t="s">
        <v>991</v>
      </c>
      <c r="H123" s="369">
        <v>14</v>
      </c>
      <c r="I123" s="372" t="s">
        <v>992</v>
      </c>
      <c r="J123" s="373">
        <v>0</v>
      </c>
      <c r="K123" s="373"/>
      <c r="L123" s="328">
        <v>40909</v>
      </c>
      <c r="M123" s="328">
        <v>41274</v>
      </c>
      <c r="N123" s="230" t="s">
        <v>986</v>
      </c>
    </row>
    <row r="124" spans="1:14" ht="90">
      <c r="A124" s="713"/>
      <c r="B124" s="716"/>
      <c r="C124" s="716"/>
      <c r="D124" s="718"/>
      <c r="E124" s="721"/>
      <c r="F124" s="724"/>
      <c r="G124" s="368" t="s">
        <v>993</v>
      </c>
      <c r="H124" s="369">
        <v>12</v>
      </c>
      <c r="I124" s="372" t="s">
        <v>994</v>
      </c>
      <c r="J124" s="371">
        <v>0</v>
      </c>
      <c r="K124" s="371"/>
      <c r="L124" s="328">
        <v>40909</v>
      </c>
      <c r="M124" s="328">
        <v>41274</v>
      </c>
      <c r="N124" s="230" t="s">
        <v>986</v>
      </c>
    </row>
    <row r="125" spans="1:14" ht="195.75" thickBot="1">
      <c r="A125" s="714"/>
      <c r="B125" s="308" t="s">
        <v>995</v>
      </c>
      <c r="C125" s="308" t="s">
        <v>996</v>
      </c>
      <c r="D125" s="719"/>
      <c r="E125" s="722"/>
      <c r="F125" s="725"/>
      <c r="G125" s="374" t="s">
        <v>997</v>
      </c>
      <c r="H125" s="375">
        <v>1</v>
      </c>
      <c r="I125" s="376" t="s">
        <v>998</v>
      </c>
      <c r="J125" s="377">
        <v>0</v>
      </c>
      <c r="K125" s="377"/>
      <c r="L125" s="343">
        <v>40909</v>
      </c>
      <c r="M125" s="343">
        <v>41274</v>
      </c>
      <c r="N125" s="240" t="s">
        <v>986</v>
      </c>
    </row>
    <row r="126" spans="1:14" ht="90.75">
      <c r="A126" s="337"/>
      <c r="B126" s="378"/>
      <c r="C126" s="378"/>
      <c r="D126" s="379"/>
      <c r="E126" s="380">
        <f>SUM(E4:E125)</f>
        <v>1</v>
      </c>
      <c r="F126" s="381">
        <f>SUM(F4:F125)</f>
        <v>26068397866</v>
      </c>
      <c r="G126" s="337"/>
      <c r="H126" s="382"/>
      <c r="I126" s="383"/>
      <c r="J126" s="383"/>
      <c r="K126" s="383"/>
      <c r="L126" s="383"/>
      <c r="M126" s="383"/>
      <c r="N126" s="337"/>
    </row>
  </sheetData>
  <protectedRanges>
    <protectedRange password="CF7A" sqref="H34:H35" name="Rango3_6_1_1_1"/>
    <protectedRange password="CF7A" sqref="H58" name="Rango3_6_1_1_3_1_1"/>
    <protectedRange password="CF7A" sqref="H59" name="Rango3_6_1_1_3_3_1"/>
    <protectedRange password="CF7A" sqref="H79:H82" name="Rango3_6_1_1_9_4_3_1"/>
    <protectedRange password="CF7A" sqref="N85:N87" name="Rango3_2_1_1_1"/>
    <protectedRange password="CF7A" sqref="H104:H107" name="Rango3_6_1_1_15"/>
    <protectedRange password="CF7A" sqref="H108:H109" name="Rango3_6_1_1_15_1"/>
    <protectedRange password="CF7A" sqref="H110:H113" name="Rango3_6_1_1_15_2"/>
  </protectedRanges>
  <mergeCells count="66">
    <mergeCell ref="F114:F119"/>
    <mergeCell ref="B117:B118"/>
    <mergeCell ref="C117:C118"/>
    <mergeCell ref="A120:A125"/>
    <mergeCell ref="B120:B124"/>
    <mergeCell ref="C120:C124"/>
    <mergeCell ref="D120:D125"/>
    <mergeCell ref="E120:E125"/>
    <mergeCell ref="F120:F125"/>
    <mergeCell ref="A104:A113"/>
    <mergeCell ref="B104:B113"/>
    <mergeCell ref="D104:D113"/>
    <mergeCell ref="E104:E113"/>
    <mergeCell ref="F104:F113"/>
    <mergeCell ref="A114:A119"/>
    <mergeCell ref="B114:B115"/>
    <mergeCell ref="C114:C115"/>
    <mergeCell ref="D114:D119"/>
    <mergeCell ref="E114:E119"/>
    <mergeCell ref="B69:B73"/>
    <mergeCell ref="C69:C73"/>
    <mergeCell ref="B79:B90"/>
    <mergeCell ref="C79:C80"/>
    <mergeCell ref="C81:C90"/>
    <mergeCell ref="B91:B102"/>
    <mergeCell ref="C91:C102"/>
    <mergeCell ref="I49:I51"/>
    <mergeCell ref="B55:B59"/>
    <mergeCell ref="C55:C57"/>
    <mergeCell ref="B61:B62"/>
    <mergeCell ref="C61:C62"/>
    <mergeCell ref="B63:B68"/>
    <mergeCell ref="C63:C68"/>
    <mergeCell ref="A32:A103"/>
    <mergeCell ref="B32:B36"/>
    <mergeCell ref="C32:C36"/>
    <mergeCell ref="D32:D103"/>
    <mergeCell ref="E32:E103"/>
    <mergeCell ref="F32:F103"/>
    <mergeCell ref="B37:B41"/>
    <mergeCell ref="C37:C40"/>
    <mergeCell ref="B42:B53"/>
    <mergeCell ref="C42:C53"/>
    <mergeCell ref="D12:D31"/>
    <mergeCell ref="E12:E31"/>
    <mergeCell ref="F12:F31"/>
    <mergeCell ref="J12:J15"/>
    <mergeCell ref="B25:B31"/>
    <mergeCell ref="C25:C31"/>
    <mergeCell ref="B6:B9"/>
    <mergeCell ref="C6:C9"/>
    <mergeCell ref="B10:B11"/>
    <mergeCell ref="C10:C11"/>
    <mergeCell ref="A12:A31"/>
    <mergeCell ref="B12:B24"/>
    <mergeCell ref="C12:C24"/>
    <mergeCell ref="A1:C1"/>
    <mergeCell ref="D1:G1"/>
    <mergeCell ref="H1:N1"/>
    <mergeCell ref="A4:A11"/>
    <mergeCell ref="B4:B5"/>
    <mergeCell ref="C4:C5"/>
    <mergeCell ref="D4:D11"/>
    <mergeCell ref="E4:E11"/>
    <mergeCell ref="F4:F11"/>
    <mergeCell ref="J4:J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N29"/>
  <sheetViews>
    <sheetView topLeftCell="A16" workbookViewId="0">
      <selection activeCell="C7" sqref="C7:C15"/>
    </sheetView>
  </sheetViews>
  <sheetFormatPr baseColWidth="10" defaultRowHeight="15"/>
  <cols>
    <col min="1" max="1" width="26.28515625" customWidth="1"/>
    <col min="2" max="2" width="20" customWidth="1"/>
    <col min="3" max="3" width="17.5703125" customWidth="1"/>
    <col min="4" max="4" width="15.140625" customWidth="1"/>
    <col min="5" max="5" width="13" customWidth="1"/>
    <col min="7" max="7" width="19.7109375" customWidth="1"/>
    <col min="8" max="8" width="19.28515625" customWidth="1"/>
  </cols>
  <sheetData>
    <row r="1" spans="1:14">
      <c r="A1" s="523" t="s">
        <v>102</v>
      </c>
      <c r="B1" s="524"/>
      <c r="C1" s="524"/>
      <c r="D1" s="524"/>
      <c r="E1" s="524"/>
      <c r="F1" s="524"/>
      <c r="G1" s="524"/>
      <c r="H1" s="524"/>
      <c r="I1" s="524"/>
      <c r="J1" s="524"/>
      <c r="K1" s="524"/>
      <c r="L1" s="524"/>
      <c r="M1" s="524"/>
      <c r="N1" s="525"/>
    </row>
    <row r="2" spans="1:14">
      <c r="A2" s="508" t="s">
        <v>23</v>
      </c>
      <c r="B2" s="509"/>
      <c r="C2" s="509"/>
      <c r="D2" s="509"/>
      <c r="E2" s="509"/>
      <c r="F2" s="509"/>
      <c r="G2" s="509"/>
      <c r="H2" s="509"/>
      <c r="I2" s="509"/>
      <c r="J2" s="509"/>
      <c r="K2" s="509"/>
      <c r="L2" s="509"/>
      <c r="M2" s="509"/>
      <c r="N2" s="510"/>
    </row>
    <row r="3" spans="1:14" ht="15.75" thickBot="1">
      <c r="A3" s="528" t="s">
        <v>531</v>
      </c>
      <c r="B3" s="529"/>
      <c r="C3" s="529"/>
      <c r="D3" s="529"/>
      <c r="E3" s="529"/>
      <c r="F3" s="529"/>
      <c r="G3" s="530"/>
      <c r="H3" s="529"/>
      <c r="I3" s="529"/>
      <c r="J3" s="529"/>
      <c r="K3" s="483"/>
      <c r="L3" s="484"/>
      <c r="M3" s="484"/>
      <c r="N3" s="485"/>
    </row>
    <row r="4" spans="1:14" ht="15.75" thickBot="1">
      <c r="A4" s="493" t="s">
        <v>0</v>
      </c>
      <c r="B4" s="494"/>
      <c r="C4" s="495"/>
      <c r="D4" s="496" t="s">
        <v>1</v>
      </c>
      <c r="E4" s="497"/>
      <c r="F4" s="498"/>
      <c r="G4" s="499"/>
      <c r="H4" s="503" t="s">
        <v>21</v>
      </c>
      <c r="I4" s="503"/>
      <c r="J4" s="503"/>
      <c r="K4" s="504"/>
      <c r="L4" s="504"/>
      <c r="M4" s="504"/>
      <c r="N4" s="505"/>
    </row>
    <row r="5" spans="1:14" ht="26.25" thickBot="1">
      <c r="A5" s="580" t="s">
        <v>2</v>
      </c>
      <c r="B5" s="486" t="s">
        <v>3</v>
      </c>
      <c r="C5" s="516" t="s">
        <v>4</v>
      </c>
      <c r="D5" s="506" t="s">
        <v>5</v>
      </c>
      <c r="E5" s="491" t="s">
        <v>6</v>
      </c>
      <c r="F5" s="491" t="s">
        <v>14</v>
      </c>
      <c r="G5" s="518" t="s">
        <v>16</v>
      </c>
      <c r="H5" s="491" t="s">
        <v>7</v>
      </c>
      <c r="I5" s="486" t="s">
        <v>17</v>
      </c>
      <c r="J5" s="491" t="s">
        <v>15</v>
      </c>
      <c r="K5" s="491" t="s">
        <v>18</v>
      </c>
      <c r="L5" s="526" t="s">
        <v>8</v>
      </c>
      <c r="M5" s="527"/>
      <c r="N5" s="3" t="s">
        <v>9</v>
      </c>
    </row>
    <row r="6" spans="1:14">
      <c r="A6" s="581"/>
      <c r="B6" s="487"/>
      <c r="C6" s="517"/>
      <c r="D6" s="507"/>
      <c r="E6" s="531"/>
      <c r="F6" s="531"/>
      <c r="G6" s="519"/>
      <c r="H6" s="531"/>
      <c r="I6" s="487"/>
      <c r="J6" s="531"/>
      <c r="K6" s="492"/>
      <c r="L6" s="9" t="s">
        <v>10</v>
      </c>
      <c r="M6" s="9" t="s">
        <v>11</v>
      </c>
      <c r="N6" s="10" t="s">
        <v>19</v>
      </c>
    </row>
    <row r="7" spans="1:14">
      <c r="A7" s="462" t="s">
        <v>616</v>
      </c>
      <c r="B7" s="462" t="s">
        <v>617</v>
      </c>
      <c r="C7" s="462" t="s">
        <v>618</v>
      </c>
      <c r="D7" s="462" t="s">
        <v>619</v>
      </c>
      <c r="E7" s="488">
        <v>1</v>
      </c>
      <c r="F7" s="462">
        <v>90000</v>
      </c>
      <c r="G7" s="462" t="s">
        <v>620</v>
      </c>
      <c r="H7" s="462" t="s">
        <v>621</v>
      </c>
      <c r="I7" s="726" t="s">
        <v>622</v>
      </c>
      <c r="J7" s="481">
        <v>90000</v>
      </c>
      <c r="K7" s="481" t="s">
        <v>47</v>
      </c>
      <c r="L7" s="482">
        <v>40940</v>
      </c>
      <c r="M7" s="482">
        <v>41274</v>
      </c>
      <c r="N7" s="462" t="s">
        <v>623</v>
      </c>
    </row>
    <row r="8" spans="1:14">
      <c r="A8" s="453"/>
      <c r="B8" s="453"/>
      <c r="C8" s="453"/>
      <c r="D8" s="453"/>
      <c r="E8" s="460"/>
      <c r="F8" s="453"/>
      <c r="G8" s="453"/>
      <c r="H8" s="453"/>
      <c r="I8" s="727"/>
      <c r="J8" s="458"/>
      <c r="K8" s="458"/>
      <c r="L8" s="451"/>
      <c r="M8" s="451"/>
      <c r="N8" s="453"/>
    </row>
    <row r="9" spans="1:14">
      <c r="A9" s="453"/>
      <c r="B9" s="453"/>
      <c r="C9" s="453"/>
      <c r="D9" s="453"/>
      <c r="E9" s="460"/>
      <c r="F9" s="453"/>
      <c r="G9" s="453"/>
      <c r="H9" s="453"/>
      <c r="I9" s="727"/>
      <c r="J9" s="458"/>
      <c r="K9" s="458"/>
      <c r="L9" s="451"/>
      <c r="M9" s="451"/>
      <c r="N9" s="453"/>
    </row>
    <row r="10" spans="1:14">
      <c r="A10" s="453"/>
      <c r="B10" s="453"/>
      <c r="C10" s="453"/>
      <c r="D10" s="453"/>
      <c r="E10" s="460"/>
      <c r="F10" s="453"/>
      <c r="G10" s="453"/>
      <c r="H10" s="454"/>
      <c r="I10" s="727"/>
      <c r="J10" s="458"/>
      <c r="K10" s="458"/>
      <c r="L10" s="451"/>
      <c r="M10" s="451"/>
      <c r="N10" s="453"/>
    </row>
    <row r="11" spans="1:14">
      <c r="A11" s="453"/>
      <c r="B11" s="453"/>
      <c r="C11" s="453"/>
      <c r="D11" s="453"/>
      <c r="E11" s="460"/>
      <c r="F11" s="453"/>
      <c r="G11" s="453"/>
      <c r="H11" s="462"/>
      <c r="I11" s="727"/>
      <c r="J11" s="458"/>
      <c r="K11" s="458"/>
      <c r="L11" s="451"/>
      <c r="M11" s="451"/>
      <c r="N11" s="453"/>
    </row>
    <row r="12" spans="1:14">
      <c r="A12" s="453"/>
      <c r="B12" s="453"/>
      <c r="C12" s="453"/>
      <c r="D12" s="453"/>
      <c r="E12" s="460"/>
      <c r="F12" s="453"/>
      <c r="G12" s="453"/>
      <c r="H12" s="453"/>
      <c r="I12" s="727"/>
      <c r="J12" s="458"/>
      <c r="K12" s="458"/>
      <c r="L12" s="451"/>
      <c r="M12" s="451"/>
      <c r="N12" s="453"/>
    </row>
    <row r="13" spans="1:14">
      <c r="A13" s="453"/>
      <c r="B13" s="453"/>
      <c r="C13" s="453"/>
      <c r="D13" s="453"/>
      <c r="E13" s="460"/>
      <c r="F13" s="453"/>
      <c r="G13" s="453"/>
      <c r="H13" s="453"/>
      <c r="I13" s="727"/>
      <c r="J13" s="458"/>
      <c r="K13" s="458"/>
      <c r="L13" s="451"/>
      <c r="M13" s="451"/>
      <c r="N13" s="453"/>
    </row>
    <row r="14" spans="1:14">
      <c r="A14" s="453"/>
      <c r="B14" s="453"/>
      <c r="C14" s="453"/>
      <c r="D14" s="453"/>
      <c r="E14" s="460"/>
      <c r="F14" s="453"/>
      <c r="G14" s="453"/>
      <c r="H14" s="453"/>
      <c r="I14" s="727"/>
      <c r="J14" s="458"/>
      <c r="K14" s="458"/>
      <c r="L14" s="451"/>
      <c r="M14" s="451"/>
      <c r="N14" s="453"/>
    </row>
    <row r="15" spans="1:14">
      <c r="A15" s="454"/>
      <c r="B15" s="454"/>
      <c r="C15" s="454"/>
      <c r="D15" s="454"/>
      <c r="E15" s="461"/>
      <c r="F15" s="454"/>
      <c r="G15" s="454"/>
      <c r="H15" s="454"/>
      <c r="I15" s="728"/>
      <c r="J15" s="459"/>
      <c r="K15" s="459"/>
      <c r="L15" s="452"/>
      <c r="M15" s="452"/>
      <c r="N15" s="454"/>
    </row>
    <row r="16" spans="1:14">
      <c r="A16" s="462" t="s">
        <v>624</v>
      </c>
      <c r="B16" s="462" t="s">
        <v>625</v>
      </c>
      <c r="C16" s="462" t="s">
        <v>626</v>
      </c>
      <c r="D16" s="462" t="s">
        <v>627</v>
      </c>
      <c r="E16" s="462">
        <v>100</v>
      </c>
      <c r="F16" s="462">
        <v>429600</v>
      </c>
      <c r="G16" s="462" t="s">
        <v>628</v>
      </c>
      <c r="H16" s="462" t="s">
        <v>629</v>
      </c>
      <c r="I16" s="729" t="s">
        <v>630</v>
      </c>
      <c r="J16" s="481">
        <v>429600</v>
      </c>
      <c r="K16" s="462" t="s">
        <v>47</v>
      </c>
      <c r="L16" s="482">
        <v>40940</v>
      </c>
      <c r="M16" s="482">
        <v>41274</v>
      </c>
      <c r="N16" s="462" t="s">
        <v>623</v>
      </c>
    </row>
    <row r="17" spans="1:14">
      <c r="A17" s="453"/>
      <c r="B17" s="453"/>
      <c r="C17" s="453"/>
      <c r="D17" s="453"/>
      <c r="E17" s="453"/>
      <c r="F17" s="453"/>
      <c r="G17" s="453"/>
      <c r="H17" s="453"/>
      <c r="I17" s="730"/>
      <c r="J17" s="458"/>
      <c r="K17" s="453"/>
      <c r="L17" s="451"/>
      <c r="M17" s="451"/>
      <c r="N17" s="453"/>
    </row>
    <row r="18" spans="1:14">
      <c r="A18" s="453"/>
      <c r="B18" s="453"/>
      <c r="C18" s="453"/>
      <c r="D18" s="453"/>
      <c r="E18" s="453"/>
      <c r="F18" s="453"/>
      <c r="G18" s="453"/>
      <c r="H18" s="453"/>
      <c r="I18" s="731"/>
      <c r="J18" s="458"/>
      <c r="K18" s="453"/>
      <c r="L18" s="451"/>
      <c r="M18" s="451"/>
      <c r="N18" s="453"/>
    </row>
    <row r="19" spans="1:14" ht="114.75">
      <c r="A19" s="454"/>
      <c r="B19" s="454"/>
      <c r="C19" s="454"/>
      <c r="D19" s="454"/>
      <c r="E19" s="454"/>
      <c r="F19" s="454"/>
      <c r="G19" s="454"/>
      <c r="H19" s="15" t="s">
        <v>631</v>
      </c>
      <c r="I19" s="166" t="s">
        <v>632</v>
      </c>
      <c r="J19" s="459"/>
      <c r="K19" s="454"/>
      <c r="L19" s="452"/>
      <c r="M19" s="452"/>
      <c r="N19" s="454"/>
    </row>
    <row r="20" spans="1:14" ht="114.75">
      <c r="A20" s="15" t="s">
        <v>616</v>
      </c>
      <c r="B20" s="15" t="s">
        <v>617</v>
      </c>
      <c r="C20" s="15" t="s">
        <v>633</v>
      </c>
      <c r="D20" s="15" t="s">
        <v>634</v>
      </c>
      <c r="E20" s="15">
        <v>100</v>
      </c>
      <c r="F20" s="15">
        <v>5000</v>
      </c>
      <c r="G20" s="15" t="s">
        <v>635</v>
      </c>
      <c r="H20" s="15" t="s">
        <v>636</v>
      </c>
      <c r="I20" s="124" t="s">
        <v>637</v>
      </c>
      <c r="J20" s="27">
        <v>5000</v>
      </c>
      <c r="K20" s="15" t="s">
        <v>47</v>
      </c>
      <c r="L20" s="31">
        <v>40940</v>
      </c>
      <c r="M20" s="31">
        <v>41274</v>
      </c>
      <c r="N20" s="15" t="s">
        <v>623</v>
      </c>
    </row>
    <row r="21" spans="1:14" ht="15.75" thickBot="1">
      <c r="A21" s="11" t="s">
        <v>12</v>
      </c>
      <c r="B21" s="489"/>
      <c r="C21" s="489"/>
      <c r="D21" s="489"/>
      <c r="E21" s="489"/>
      <c r="F21" s="489"/>
      <c r="G21" s="489"/>
      <c r="H21" s="489"/>
      <c r="I21" s="489"/>
      <c r="J21" s="489"/>
      <c r="K21" s="489"/>
      <c r="L21" s="489"/>
      <c r="M21" s="489"/>
      <c r="N21" s="490"/>
    </row>
    <row r="22" spans="1:14" ht="15.75" thickBot="1">
      <c r="A22" s="511" t="s">
        <v>638</v>
      </c>
      <c r="B22" s="512"/>
      <c r="C22" s="513"/>
      <c r="D22" s="4" t="s">
        <v>639</v>
      </c>
      <c r="E22" s="5"/>
      <c r="F22" s="5"/>
      <c r="G22" s="12"/>
      <c r="H22" s="5"/>
      <c r="I22" s="5"/>
      <c r="J22" s="5"/>
      <c r="K22" s="5"/>
      <c r="L22" s="5"/>
      <c r="M22" s="5"/>
      <c r="N22" s="6"/>
    </row>
    <row r="23" spans="1:14">
      <c r="A23" s="1"/>
      <c r="B23" s="7"/>
      <c r="C23" s="7"/>
      <c r="D23" s="7"/>
      <c r="E23" s="7"/>
      <c r="F23" s="7"/>
      <c r="G23" s="7"/>
      <c r="H23" s="7"/>
      <c r="I23" s="7"/>
      <c r="J23" s="7"/>
      <c r="K23" s="7"/>
      <c r="L23" s="7"/>
      <c r="M23" s="7"/>
      <c r="N23" s="7"/>
    </row>
    <row r="24" spans="1:14">
      <c r="A24" s="1" t="s">
        <v>20</v>
      </c>
      <c r="B24" s="1"/>
      <c r="C24" s="1"/>
      <c r="D24" s="1"/>
      <c r="E24" s="1"/>
      <c r="F24" s="1"/>
      <c r="G24" s="1"/>
      <c r="H24" s="1"/>
      <c r="I24" s="1"/>
      <c r="J24" s="1"/>
      <c r="K24" s="1"/>
      <c r="L24" s="1"/>
      <c r="M24" s="1"/>
      <c r="N24" s="1"/>
    </row>
    <row r="25" spans="1:14">
      <c r="A25" s="1"/>
      <c r="B25" s="1"/>
      <c r="C25" s="1"/>
      <c r="D25" s="1"/>
      <c r="E25" s="1"/>
      <c r="F25" s="1"/>
      <c r="G25" s="1"/>
      <c r="H25" s="1"/>
      <c r="I25" s="1"/>
      <c r="J25" s="1"/>
      <c r="K25" s="1"/>
      <c r="L25" s="1"/>
      <c r="M25" s="1"/>
      <c r="N25" s="1"/>
    </row>
    <row r="26" spans="1:14">
      <c r="A26" s="8"/>
      <c r="B26" s="1"/>
      <c r="C26" s="1"/>
      <c r="D26" s="1"/>
      <c r="E26" s="1"/>
      <c r="F26" s="1"/>
      <c r="G26" s="1"/>
      <c r="H26" s="1"/>
      <c r="I26" s="1"/>
      <c r="J26" s="1"/>
      <c r="K26" s="1"/>
      <c r="L26" s="1"/>
      <c r="M26" s="1"/>
      <c r="N26" s="1"/>
    </row>
    <row r="27" spans="1:14">
      <c r="A27" s="8"/>
      <c r="B27" s="1"/>
      <c r="C27" s="1"/>
      <c r="D27" s="1"/>
      <c r="E27" s="1"/>
      <c r="F27" s="1"/>
      <c r="G27" s="1"/>
      <c r="H27" s="1"/>
      <c r="I27" s="1"/>
      <c r="J27" s="1"/>
      <c r="K27" s="1"/>
      <c r="L27" s="1"/>
      <c r="M27" s="1"/>
      <c r="N27" s="1"/>
    </row>
    <row r="28" spans="1:14">
      <c r="A28" s="13"/>
      <c r="B28" s="1"/>
      <c r="C28" s="1"/>
      <c r="D28" s="1"/>
      <c r="E28" s="1"/>
      <c r="F28" s="1"/>
      <c r="G28" s="1"/>
      <c r="H28" s="1"/>
      <c r="I28" s="1"/>
      <c r="J28" s="1"/>
      <c r="K28" s="1"/>
      <c r="L28" s="1"/>
      <c r="M28" s="1"/>
      <c r="N28" s="1"/>
    </row>
    <row r="29" spans="1:14">
      <c r="A29" s="14"/>
      <c r="B29" s="1"/>
      <c r="C29" s="1"/>
      <c r="D29" s="1"/>
      <c r="E29" s="1"/>
      <c r="F29" s="1"/>
      <c r="G29" s="1"/>
      <c r="H29" s="1"/>
      <c r="I29" s="1"/>
      <c r="J29" s="1"/>
      <c r="K29" s="1"/>
      <c r="L29" s="1"/>
      <c r="M29" s="1"/>
      <c r="N29" s="1"/>
    </row>
  </sheetData>
  <mergeCells count="51">
    <mergeCell ref="N16:N19"/>
    <mergeCell ref="B21:N21"/>
    <mergeCell ref="A22:C22"/>
    <mergeCell ref="H16:H18"/>
    <mergeCell ref="I16:I18"/>
    <mergeCell ref="J16:J19"/>
    <mergeCell ref="K16:K19"/>
    <mergeCell ref="L16:L19"/>
    <mergeCell ref="M16:M19"/>
    <mergeCell ref="M7:M15"/>
    <mergeCell ref="N7:N15"/>
    <mergeCell ref="H11:H15"/>
    <mergeCell ref="A16:A19"/>
    <mergeCell ref="B16:B19"/>
    <mergeCell ref="C16:C19"/>
    <mergeCell ref="D16:D19"/>
    <mergeCell ref="E16:E19"/>
    <mergeCell ref="F16:F19"/>
    <mergeCell ref="G16:G19"/>
    <mergeCell ref="G7:G15"/>
    <mergeCell ref="H7:H10"/>
    <mergeCell ref="I7:I15"/>
    <mergeCell ref="J7:J15"/>
    <mergeCell ref="K7:K15"/>
    <mergeCell ref="L7:L15"/>
    <mergeCell ref="A7:A15"/>
    <mergeCell ref="B7:B15"/>
    <mergeCell ref="C7:C15"/>
    <mergeCell ref="D7:D15"/>
    <mergeCell ref="E7:E15"/>
    <mergeCell ref="F7:F15"/>
    <mergeCell ref="G5:G6"/>
    <mergeCell ref="H5:H6"/>
    <mergeCell ref="I5:I6"/>
    <mergeCell ref="J5:J6"/>
    <mergeCell ref="K5:K6"/>
    <mergeCell ref="L5:M5"/>
    <mergeCell ref="A5:A6"/>
    <mergeCell ref="B5:B6"/>
    <mergeCell ref="C5:C6"/>
    <mergeCell ref="D5:D6"/>
    <mergeCell ref="E5:E6"/>
    <mergeCell ref="F5:F6"/>
    <mergeCell ref="A1:N1"/>
    <mergeCell ref="A2:N2"/>
    <mergeCell ref="A3:G3"/>
    <mergeCell ref="H3:J3"/>
    <mergeCell ref="K3:N3"/>
    <mergeCell ref="A4:C4"/>
    <mergeCell ref="D4:G4"/>
    <mergeCell ref="H4:N4"/>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dimension ref="A1:N306"/>
  <sheetViews>
    <sheetView workbookViewId="0">
      <selection activeCell="E7" sqref="E7"/>
    </sheetView>
  </sheetViews>
  <sheetFormatPr baseColWidth="10" defaultRowHeight="15"/>
  <cols>
    <col min="1" max="1" width="29" customWidth="1"/>
    <col min="2" max="2" width="24.5703125" customWidth="1"/>
    <col min="3" max="3" width="24" customWidth="1"/>
    <col min="6" max="6" width="20.42578125" customWidth="1"/>
    <col min="7" max="7" width="20.140625" customWidth="1"/>
    <col min="8" max="8" width="31.140625" customWidth="1"/>
  </cols>
  <sheetData>
    <row r="1" spans="1:14">
      <c r="A1" s="901" t="s">
        <v>102</v>
      </c>
      <c r="B1" s="902"/>
      <c r="C1" s="902"/>
      <c r="D1" s="902"/>
      <c r="E1" s="902"/>
      <c r="F1" s="902"/>
      <c r="G1" s="902"/>
      <c r="H1" s="902"/>
      <c r="I1" s="902"/>
      <c r="J1" s="902"/>
      <c r="K1" s="902"/>
      <c r="L1" s="902"/>
      <c r="M1" s="902"/>
      <c r="N1" s="903"/>
    </row>
    <row r="2" spans="1:14">
      <c r="A2" s="904" t="s">
        <v>999</v>
      </c>
      <c r="B2" s="905"/>
      <c r="C2" s="905"/>
      <c r="D2" s="905"/>
      <c r="E2" s="905"/>
      <c r="F2" s="905"/>
      <c r="G2" s="905"/>
      <c r="H2" s="905"/>
      <c r="I2" s="905"/>
      <c r="J2" s="905"/>
      <c r="K2" s="905"/>
      <c r="L2" s="905"/>
      <c r="M2" s="905"/>
      <c r="N2" s="906"/>
    </row>
    <row r="3" spans="1:14" ht="15.75" thickBot="1">
      <c r="A3" s="867" t="s">
        <v>1000</v>
      </c>
      <c r="B3" s="868"/>
      <c r="C3" s="868"/>
      <c r="D3" s="868"/>
      <c r="E3" s="868"/>
      <c r="F3" s="868"/>
      <c r="G3" s="869"/>
      <c r="H3" s="868"/>
      <c r="I3" s="868"/>
      <c r="J3" s="868"/>
      <c r="K3" s="870"/>
      <c r="L3" s="871"/>
      <c r="M3" s="871"/>
      <c r="N3" s="872"/>
    </row>
    <row r="4" spans="1:14" ht="15.75" thickBot="1">
      <c r="A4" s="758" t="s">
        <v>0</v>
      </c>
      <c r="B4" s="759"/>
      <c r="C4" s="760"/>
      <c r="D4" s="761" t="s">
        <v>1</v>
      </c>
      <c r="E4" s="762"/>
      <c r="F4" s="763"/>
      <c r="G4" s="764"/>
      <c r="H4" s="765" t="s">
        <v>21</v>
      </c>
      <c r="I4" s="765"/>
      <c r="J4" s="765"/>
      <c r="K4" s="765"/>
      <c r="L4" s="765"/>
      <c r="M4" s="765"/>
      <c r="N4" s="766"/>
    </row>
    <row r="5" spans="1:14" ht="30.75" thickBot="1">
      <c r="A5" s="751" t="s">
        <v>2</v>
      </c>
      <c r="B5" s="746" t="s">
        <v>3</v>
      </c>
      <c r="C5" s="753" t="s">
        <v>4</v>
      </c>
      <c r="D5" s="755" t="s">
        <v>5</v>
      </c>
      <c r="E5" s="744" t="s">
        <v>6</v>
      </c>
      <c r="F5" s="744" t="s">
        <v>14</v>
      </c>
      <c r="G5" s="742" t="s">
        <v>1001</v>
      </c>
      <c r="H5" s="744" t="s">
        <v>7</v>
      </c>
      <c r="I5" s="746" t="s">
        <v>17</v>
      </c>
      <c r="J5" s="744" t="s">
        <v>202</v>
      </c>
      <c r="K5" s="744" t="s">
        <v>18</v>
      </c>
      <c r="L5" s="749" t="s">
        <v>8</v>
      </c>
      <c r="M5" s="750"/>
      <c r="N5" s="385" t="s">
        <v>9</v>
      </c>
    </row>
    <row r="6" spans="1:14" ht="30">
      <c r="A6" s="752"/>
      <c r="B6" s="747"/>
      <c r="C6" s="754"/>
      <c r="D6" s="756"/>
      <c r="E6" s="745"/>
      <c r="F6" s="745"/>
      <c r="G6" s="743"/>
      <c r="H6" s="745"/>
      <c r="I6" s="747"/>
      <c r="J6" s="745"/>
      <c r="K6" s="748"/>
      <c r="L6" s="384" t="s">
        <v>10</v>
      </c>
      <c r="M6" s="384" t="s">
        <v>11</v>
      </c>
      <c r="N6" s="386" t="s">
        <v>19</v>
      </c>
    </row>
    <row r="7" spans="1:14" ht="128.25">
      <c r="A7" s="791" t="s">
        <v>1002</v>
      </c>
      <c r="B7" s="899" t="s">
        <v>1003</v>
      </c>
      <c r="C7" s="387" t="s">
        <v>1004</v>
      </c>
      <c r="D7" s="791" t="s">
        <v>1005</v>
      </c>
      <c r="E7" s="388"/>
      <c r="F7" s="796">
        <v>452883</v>
      </c>
      <c r="G7" s="389" t="s">
        <v>1006</v>
      </c>
      <c r="H7" s="390" t="s">
        <v>1007</v>
      </c>
      <c r="I7" s="391"/>
      <c r="J7" s="392"/>
      <c r="K7" s="392" t="s">
        <v>1008</v>
      </c>
      <c r="L7" s="393"/>
      <c r="M7" s="393"/>
      <c r="N7" s="394" t="s">
        <v>1009</v>
      </c>
    </row>
    <row r="8" spans="1:14" ht="28.5">
      <c r="A8" s="792"/>
      <c r="B8" s="900"/>
      <c r="C8" s="395" t="s">
        <v>1010</v>
      </c>
      <c r="D8" s="792"/>
      <c r="E8" s="739"/>
      <c r="F8" s="797"/>
      <c r="G8" s="881" t="s">
        <v>1011</v>
      </c>
      <c r="H8" s="895" t="s">
        <v>1012</v>
      </c>
      <c r="I8" s="897" t="s">
        <v>1013</v>
      </c>
      <c r="J8" s="889">
        <v>33500</v>
      </c>
      <c r="K8" s="889" t="s">
        <v>1008</v>
      </c>
      <c r="L8" s="891">
        <v>40910</v>
      </c>
      <c r="M8" s="893">
        <v>41274</v>
      </c>
      <c r="N8" s="873" t="s">
        <v>1009</v>
      </c>
    </row>
    <row r="9" spans="1:14">
      <c r="A9" s="792"/>
      <c r="B9" s="900"/>
      <c r="C9" s="738" t="s">
        <v>1014</v>
      </c>
      <c r="D9" s="792"/>
      <c r="E9" s="739"/>
      <c r="F9" s="797"/>
      <c r="G9" s="883"/>
      <c r="H9" s="896"/>
      <c r="I9" s="898"/>
      <c r="J9" s="890"/>
      <c r="K9" s="890"/>
      <c r="L9" s="892"/>
      <c r="M9" s="894"/>
      <c r="N9" s="875"/>
    </row>
    <row r="10" spans="1:14">
      <c r="A10" s="792"/>
      <c r="B10" s="900"/>
      <c r="C10" s="738"/>
      <c r="D10" s="792"/>
      <c r="E10" s="739"/>
      <c r="F10" s="797"/>
      <c r="G10" s="881" t="s">
        <v>1015</v>
      </c>
      <c r="H10" s="885" t="s">
        <v>1016</v>
      </c>
      <c r="I10" s="887" t="s">
        <v>1017</v>
      </c>
      <c r="J10" s="889">
        <v>100000</v>
      </c>
      <c r="K10" s="889" t="s">
        <v>1008</v>
      </c>
      <c r="L10" s="891">
        <v>40910</v>
      </c>
      <c r="M10" s="893">
        <v>41274</v>
      </c>
      <c r="N10" s="864" t="s">
        <v>1009</v>
      </c>
    </row>
    <row r="11" spans="1:14" ht="42.75">
      <c r="A11" s="792"/>
      <c r="B11" s="900"/>
      <c r="C11" s="395" t="s">
        <v>1018</v>
      </c>
      <c r="D11" s="792"/>
      <c r="E11" s="739"/>
      <c r="F11" s="797"/>
      <c r="G11" s="883"/>
      <c r="H11" s="886"/>
      <c r="I11" s="888"/>
      <c r="J11" s="890"/>
      <c r="K11" s="890"/>
      <c r="L11" s="892"/>
      <c r="M11" s="894"/>
      <c r="N11" s="866"/>
    </row>
    <row r="12" spans="1:14">
      <c r="A12" s="792"/>
      <c r="B12" s="791" t="s">
        <v>1019</v>
      </c>
      <c r="C12" s="773" t="s">
        <v>1020</v>
      </c>
      <c r="D12" s="792"/>
      <c r="E12" s="739"/>
      <c r="F12" s="797"/>
      <c r="G12" s="876" t="s">
        <v>1021</v>
      </c>
      <c r="H12" s="881" t="s">
        <v>1022</v>
      </c>
      <c r="I12" s="878" t="s">
        <v>1023</v>
      </c>
      <c r="J12" s="852">
        <v>89383</v>
      </c>
      <c r="K12" s="853" t="s">
        <v>1008</v>
      </c>
      <c r="L12" s="854">
        <v>40910</v>
      </c>
      <c r="M12" s="854">
        <v>41274</v>
      </c>
      <c r="N12" s="848" t="s">
        <v>1009</v>
      </c>
    </row>
    <row r="13" spans="1:14">
      <c r="A13" s="792"/>
      <c r="B13" s="792"/>
      <c r="C13" s="774"/>
      <c r="D13" s="792"/>
      <c r="E13" s="739"/>
      <c r="F13" s="797"/>
      <c r="G13" s="880"/>
      <c r="H13" s="882"/>
      <c r="I13" s="884"/>
      <c r="J13" s="852"/>
      <c r="K13" s="853"/>
      <c r="L13" s="854"/>
      <c r="M13" s="854"/>
      <c r="N13" s="848"/>
    </row>
    <row r="14" spans="1:14">
      <c r="A14" s="792"/>
      <c r="B14" s="792"/>
      <c r="C14" s="774"/>
      <c r="D14" s="792"/>
      <c r="E14" s="739"/>
      <c r="F14" s="797"/>
      <c r="G14" s="877"/>
      <c r="H14" s="883"/>
      <c r="I14" s="879"/>
      <c r="J14" s="852"/>
      <c r="K14" s="853"/>
      <c r="L14" s="854"/>
      <c r="M14" s="854"/>
      <c r="N14" s="848"/>
    </row>
    <row r="15" spans="1:14">
      <c r="A15" s="792"/>
      <c r="B15" s="792"/>
      <c r="C15" s="775"/>
      <c r="D15" s="792"/>
      <c r="E15" s="396"/>
      <c r="F15" s="797"/>
      <c r="G15" s="876" t="s">
        <v>1024</v>
      </c>
      <c r="H15" s="876" t="s">
        <v>1025</v>
      </c>
      <c r="I15" s="878" t="s">
        <v>1026</v>
      </c>
      <c r="J15" s="852">
        <v>100000</v>
      </c>
      <c r="K15" s="853" t="s">
        <v>1008</v>
      </c>
      <c r="L15" s="854">
        <v>40910</v>
      </c>
      <c r="M15" s="854">
        <v>41274</v>
      </c>
      <c r="N15" s="848" t="s">
        <v>1009</v>
      </c>
    </row>
    <row r="16" spans="1:14" ht="71.25">
      <c r="A16" s="793"/>
      <c r="B16" s="793"/>
      <c r="C16" s="408" t="s">
        <v>1027</v>
      </c>
      <c r="D16" s="793"/>
      <c r="E16" s="409"/>
      <c r="F16" s="798"/>
      <c r="G16" s="877"/>
      <c r="H16" s="877"/>
      <c r="I16" s="879"/>
      <c r="J16" s="852"/>
      <c r="K16" s="853"/>
      <c r="L16" s="854"/>
      <c r="M16" s="854"/>
      <c r="N16" s="848"/>
    </row>
    <row r="17" spans="1:14" ht="15.75" thickBot="1">
      <c r="A17" s="758" t="s">
        <v>0</v>
      </c>
      <c r="B17" s="759"/>
      <c r="C17" s="760"/>
      <c r="D17" s="761" t="s">
        <v>1</v>
      </c>
      <c r="E17" s="762"/>
      <c r="F17" s="763"/>
      <c r="G17" s="764"/>
      <c r="H17" s="765" t="s">
        <v>21</v>
      </c>
      <c r="I17" s="765"/>
      <c r="J17" s="765"/>
      <c r="K17" s="765"/>
      <c r="L17" s="765"/>
      <c r="M17" s="765"/>
      <c r="N17" s="766"/>
    </row>
    <row r="18" spans="1:14" ht="30.75" thickBot="1">
      <c r="A18" s="751" t="s">
        <v>2</v>
      </c>
      <c r="B18" s="746" t="s">
        <v>3</v>
      </c>
      <c r="C18" s="753" t="s">
        <v>4</v>
      </c>
      <c r="D18" s="755" t="s">
        <v>5</v>
      </c>
      <c r="E18" s="744" t="s">
        <v>6</v>
      </c>
      <c r="F18" s="744" t="s">
        <v>14</v>
      </c>
      <c r="G18" s="742" t="s">
        <v>16</v>
      </c>
      <c r="H18" s="744" t="s">
        <v>7</v>
      </c>
      <c r="I18" s="746" t="s">
        <v>17</v>
      </c>
      <c r="J18" s="744" t="s">
        <v>202</v>
      </c>
      <c r="K18" s="744" t="s">
        <v>18</v>
      </c>
      <c r="L18" s="749" t="s">
        <v>8</v>
      </c>
      <c r="M18" s="750"/>
      <c r="N18" s="385" t="s">
        <v>9</v>
      </c>
    </row>
    <row r="19" spans="1:14" ht="30">
      <c r="A19" s="752"/>
      <c r="B19" s="747"/>
      <c r="C19" s="754"/>
      <c r="D19" s="756"/>
      <c r="E19" s="745"/>
      <c r="F19" s="745"/>
      <c r="G19" s="743"/>
      <c r="H19" s="745"/>
      <c r="I19" s="747"/>
      <c r="J19" s="745"/>
      <c r="K19" s="748"/>
      <c r="L19" s="384" t="s">
        <v>10</v>
      </c>
      <c r="M19" s="384" t="s">
        <v>11</v>
      </c>
      <c r="N19" s="386" t="s">
        <v>19</v>
      </c>
    </row>
    <row r="20" spans="1:14" ht="127.5">
      <c r="A20" s="737" t="s">
        <v>1002</v>
      </c>
      <c r="B20" s="737" t="s">
        <v>1003</v>
      </c>
      <c r="C20" s="395" t="s">
        <v>1028</v>
      </c>
      <c r="D20" s="737" t="s">
        <v>1029</v>
      </c>
      <c r="E20" s="739"/>
      <c r="F20" s="740">
        <v>100000</v>
      </c>
      <c r="G20" s="408" t="s">
        <v>1030</v>
      </c>
      <c r="H20" s="390" t="s">
        <v>1031</v>
      </c>
      <c r="I20" s="391"/>
      <c r="J20" s="392"/>
      <c r="K20" s="392" t="s">
        <v>1032</v>
      </c>
      <c r="L20" s="393"/>
      <c r="M20" s="393"/>
      <c r="N20" s="394" t="s">
        <v>1033</v>
      </c>
    </row>
    <row r="21" spans="1:14" ht="42.75">
      <c r="A21" s="737"/>
      <c r="B21" s="737"/>
      <c r="C21" s="395" t="s">
        <v>1034</v>
      </c>
      <c r="D21" s="737"/>
      <c r="E21" s="739"/>
      <c r="F21" s="740"/>
      <c r="G21" s="828" t="s">
        <v>1035</v>
      </c>
      <c r="H21" s="776" t="s">
        <v>1036</v>
      </c>
      <c r="I21" s="767" t="s">
        <v>1037</v>
      </c>
      <c r="J21" s="852">
        <v>50000</v>
      </c>
      <c r="K21" s="852" t="s">
        <v>47</v>
      </c>
      <c r="L21" s="860">
        <v>40910</v>
      </c>
      <c r="M21" s="856">
        <v>41274</v>
      </c>
      <c r="N21" s="873" t="s">
        <v>1033</v>
      </c>
    </row>
    <row r="22" spans="1:14" ht="28.5">
      <c r="A22" s="737"/>
      <c r="B22" s="737"/>
      <c r="C22" s="395" t="s">
        <v>1038</v>
      </c>
      <c r="D22" s="737"/>
      <c r="E22" s="739"/>
      <c r="F22" s="740"/>
      <c r="G22" s="838"/>
      <c r="H22" s="777"/>
      <c r="I22" s="768"/>
      <c r="J22" s="852"/>
      <c r="K22" s="852"/>
      <c r="L22" s="860"/>
      <c r="M22" s="856"/>
      <c r="N22" s="874"/>
    </row>
    <row r="23" spans="1:14">
      <c r="A23" s="737"/>
      <c r="B23" s="737"/>
      <c r="C23" s="387"/>
      <c r="D23" s="737"/>
      <c r="E23" s="739"/>
      <c r="F23" s="740"/>
      <c r="G23" s="838"/>
      <c r="H23" s="777"/>
      <c r="I23" s="768"/>
      <c r="J23" s="852"/>
      <c r="K23" s="852"/>
      <c r="L23" s="860"/>
      <c r="M23" s="856"/>
      <c r="N23" s="874"/>
    </row>
    <row r="24" spans="1:14">
      <c r="A24" s="737"/>
      <c r="B24" s="737"/>
      <c r="C24" s="387"/>
      <c r="D24" s="737"/>
      <c r="E24" s="739"/>
      <c r="F24" s="740"/>
      <c r="G24" s="829"/>
      <c r="H24" s="778"/>
      <c r="I24" s="769"/>
      <c r="J24" s="852"/>
      <c r="K24" s="852"/>
      <c r="L24" s="860"/>
      <c r="M24" s="856"/>
      <c r="N24" s="875"/>
    </row>
    <row r="25" spans="1:14">
      <c r="A25" s="737"/>
      <c r="B25" s="737" t="s">
        <v>1019</v>
      </c>
      <c r="C25" s="738" t="s">
        <v>1039</v>
      </c>
      <c r="D25" s="737"/>
      <c r="E25" s="739"/>
      <c r="F25" s="740"/>
      <c r="G25" s="828" t="s">
        <v>1040</v>
      </c>
      <c r="H25" s="776" t="s">
        <v>1041</v>
      </c>
      <c r="I25" s="782" t="s">
        <v>1042</v>
      </c>
      <c r="J25" s="852">
        <v>50000</v>
      </c>
      <c r="K25" s="852" t="s">
        <v>1032</v>
      </c>
      <c r="L25" s="854">
        <v>40910</v>
      </c>
      <c r="M25" s="854">
        <v>41274</v>
      </c>
      <c r="N25" s="864" t="s">
        <v>1033</v>
      </c>
    </row>
    <row r="26" spans="1:14">
      <c r="A26" s="737"/>
      <c r="B26" s="737"/>
      <c r="C26" s="738"/>
      <c r="D26" s="737"/>
      <c r="E26" s="739"/>
      <c r="F26" s="740"/>
      <c r="G26" s="838"/>
      <c r="H26" s="777"/>
      <c r="I26" s="783"/>
      <c r="J26" s="852"/>
      <c r="K26" s="852"/>
      <c r="L26" s="854"/>
      <c r="M26" s="854"/>
      <c r="N26" s="865"/>
    </row>
    <row r="27" spans="1:14">
      <c r="A27" s="737"/>
      <c r="B27" s="737"/>
      <c r="C27" s="738"/>
      <c r="D27" s="737"/>
      <c r="E27" s="739"/>
      <c r="F27" s="740"/>
      <c r="G27" s="838"/>
      <c r="H27" s="777"/>
      <c r="I27" s="783"/>
      <c r="J27" s="852"/>
      <c r="K27" s="852"/>
      <c r="L27" s="854"/>
      <c r="M27" s="854"/>
      <c r="N27" s="865"/>
    </row>
    <row r="28" spans="1:14">
      <c r="A28" s="737"/>
      <c r="B28" s="737"/>
      <c r="C28" s="738"/>
      <c r="D28" s="737"/>
      <c r="E28" s="739"/>
      <c r="F28" s="740"/>
      <c r="G28" s="838"/>
      <c r="H28" s="777"/>
      <c r="I28" s="783"/>
      <c r="J28" s="852"/>
      <c r="K28" s="852"/>
      <c r="L28" s="854"/>
      <c r="M28" s="854"/>
      <c r="N28" s="865"/>
    </row>
    <row r="29" spans="1:14" ht="71.25">
      <c r="A29" s="737"/>
      <c r="B29" s="737"/>
      <c r="C29" s="387" t="s">
        <v>1043</v>
      </c>
      <c r="D29" s="737"/>
      <c r="E29" s="739"/>
      <c r="F29" s="740"/>
      <c r="G29" s="829"/>
      <c r="H29" s="778"/>
      <c r="I29" s="784"/>
      <c r="J29" s="852"/>
      <c r="K29" s="852"/>
      <c r="L29" s="854"/>
      <c r="M29" s="854"/>
      <c r="N29" s="866"/>
    </row>
    <row r="30" spans="1:14" ht="15.75" thickBot="1">
      <c r="A30" s="867" t="s">
        <v>1000</v>
      </c>
      <c r="B30" s="868"/>
      <c r="C30" s="868"/>
      <c r="D30" s="868"/>
      <c r="E30" s="868"/>
      <c r="F30" s="868"/>
      <c r="G30" s="869"/>
      <c r="H30" s="868"/>
      <c r="I30" s="868"/>
      <c r="J30" s="868"/>
      <c r="K30" s="870"/>
      <c r="L30" s="871"/>
      <c r="M30" s="871"/>
      <c r="N30" s="872"/>
    </row>
    <row r="31" spans="1:14" ht="15.75" thickBot="1">
      <c r="A31" s="758" t="s">
        <v>0</v>
      </c>
      <c r="B31" s="759"/>
      <c r="C31" s="760"/>
      <c r="D31" s="761" t="s">
        <v>1</v>
      </c>
      <c r="E31" s="762"/>
      <c r="F31" s="763"/>
      <c r="G31" s="764"/>
      <c r="H31" s="765" t="s">
        <v>21</v>
      </c>
      <c r="I31" s="765"/>
      <c r="J31" s="765"/>
      <c r="K31" s="765"/>
      <c r="L31" s="765"/>
      <c r="M31" s="765"/>
      <c r="N31" s="766"/>
    </row>
    <row r="32" spans="1:14" ht="30.75" thickBot="1">
      <c r="A32" s="751" t="s">
        <v>2</v>
      </c>
      <c r="B32" s="746" t="s">
        <v>3</v>
      </c>
      <c r="C32" s="753" t="s">
        <v>4</v>
      </c>
      <c r="D32" s="755" t="s">
        <v>5</v>
      </c>
      <c r="E32" s="744" t="s">
        <v>6</v>
      </c>
      <c r="F32" s="744" t="s">
        <v>14</v>
      </c>
      <c r="G32" s="742" t="s">
        <v>16</v>
      </c>
      <c r="H32" s="744" t="s">
        <v>7</v>
      </c>
      <c r="I32" s="746" t="s">
        <v>17</v>
      </c>
      <c r="J32" s="744" t="s">
        <v>202</v>
      </c>
      <c r="K32" s="744" t="s">
        <v>18</v>
      </c>
      <c r="L32" s="749" t="s">
        <v>8</v>
      </c>
      <c r="M32" s="750"/>
      <c r="N32" s="385" t="s">
        <v>9</v>
      </c>
    </row>
    <row r="33" spans="1:14" ht="30">
      <c r="A33" s="752"/>
      <c r="B33" s="747"/>
      <c r="C33" s="754"/>
      <c r="D33" s="756"/>
      <c r="E33" s="745"/>
      <c r="F33" s="745"/>
      <c r="G33" s="743"/>
      <c r="H33" s="745"/>
      <c r="I33" s="747"/>
      <c r="J33" s="745"/>
      <c r="K33" s="748"/>
      <c r="L33" s="384" t="s">
        <v>10</v>
      </c>
      <c r="M33" s="384" t="s">
        <v>11</v>
      </c>
      <c r="N33" s="386" t="s">
        <v>19</v>
      </c>
    </row>
    <row r="34" spans="1:14" ht="142.5">
      <c r="A34" s="861" t="s">
        <v>1002</v>
      </c>
      <c r="B34" s="737" t="s">
        <v>1003</v>
      </c>
      <c r="C34" s="410" t="s">
        <v>1044</v>
      </c>
      <c r="D34" s="737" t="s">
        <v>1045</v>
      </c>
      <c r="E34" s="787"/>
      <c r="F34" s="740">
        <v>130000</v>
      </c>
      <c r="G34" s="408" t="s">
        <v>1046</v>
      </c>
      <c r="H34" s="390" t="s">
        <v>1047</v>
      </c>
      <c r="I34" s="391"/>
      <c r="J34" s="392"/>
      <c r="K34" s="392"/>
      <c r="L34" s="393"/>
      <c r="M34" s="393"/>
      <c r="N34" s="394"/>
    </row>
    <row r="35" spans="1:14" ht="28.5">
      <c r="A35" s="862"/>
      <c r="B35" s="737"/>
      <c r="C35" s="411" t="s">
        <v>1048</v>
      </c>
      <c r="D35" s="737"/>
      <c r="E35" s="788"/>
      <c r="F35" s="740"/>
      <c r="G35" s="855" t="s">
        <v>1049</v>
      </c>
      <c r="H35" s="849" t="s">
        <v>1050</v>
      </c>
      <c r="I35" s="859"/>
      <c r="J35" s="852"/>
      <c r="K35" s="852"/>
      <c r="L35" s="860"/>
      <c r="M35" s="856"/>
      <c r="N35" s="857"/>
    </row>
    <row r="36" spans="1:14">
      <c r="A36" s="862"/>
      <c r="B36" s="737"/>
      <c r="C36" s="773" t="s">
        <v>1051</v>
      </c>
      <c r="D36" s="737"/>
      <c r="E36" s="788"/>
      <c r="F36" s="740"/>
      <c r="G36" s="855"/>
      <c r="H36" s="850"/>
      <c r="I36" s="859"/>
      <c r="J36" s="852"/>
      <c r="K36" s="852"/>
      <c r="L36" s="860"/>
      <c r="M36" s="856"/>
      <c r="N36" s="857"/>
    </row>
    <row r="37" spans="1:14">
      <c r="A37" s="862"/>
      <c r="B37" s="737"/>
      <c r="C37" s="775"/>
      <c r="D37" s="737"/>
      <c r="E37" s="788"/>
      <c r="F37" s="740"/>
      <c r="G37" s="855" t="s">
        <v>1052</v>
      </c>
      <c r="H37" s="849" t="s">
        <v>1053</v>
      </c>
      <c r="I37" s="858" t="s">
        <v>1054</v>
      </c>
      <c r="J37" s="852">
        <v>130000</v>
      </c>
      <c r="K37" s="852" t="s">
        <v>1032</v>
      </c>
      <c r="L37" s="854">
        <v>40910</v>
      </c>
      <c r="M37" s="854">
        <v>41274</v>
      </c>
      <c r="N37" s="848" t="s">
        <v>1055</v>
      </c>
    </row>
    <row r="38" spans="1:14" ht="42.75">
      <c r="A38" s="862"/>
      <c r="B38" s="737"/>
      <c r="C38" s="411" t="s">
        <v>1056</v>
      </c>
      <c r="D38" s="737"/>
      <c r="E38" s="414">
        <v>1</v>
      </c>
      <c r="F38" s="740"/>
      <c r="G38" s="855"/>
      <c r="H38" s="849"/>
      <c r="I38" s="858"/>
      <c r="J38" s="852"/>
      <c r="K38" s="852"/>
      <c r="L38" s="854"/>
      <c r="M38" s="854"/>
      <c r="N38" s="848"/>
    </row>
    <row r="39" spans="1:14">
      <c r="A39" s="862"/>
      <c r="B39" s="737" t="s">
        <v>1019</v>
      </c>
      <c r="C39" s="411"/>
      <c r="D39" s="737"/>
      <c r="E39" s="739"/>
      <c r="F39" s="740"/>
      <c r="G39" s="801" t="s">
        <v>1057</v>
      </c>
      <c r="H39" s="855" t="s">
        <v>1058</v>
      </c>
      <c r="I39" s="851"/>
      <c r="J39" s="852"/>
      <c r="K39" s="853"/>
      <c r="L39" s="854"/>
      <c r="M39" s="854"/>
      <c r="N39" s="848"/>
    </row>
    <row r="40" spans="1:14">
      <c r="A40" s="862"/>
      <c r="B40" s="737"/>
      <c r="C40" s="411"/>
      <c r="D40" s="737"/>
      <c r="E40" s="739"/>
      <c r="F40" s="740"/>
      <c r="G40" s="801"/>
      <c r="H40" s="855"/>
      <c r="I40" s="851"/>
      <c r="J40" s="852"/>
      <c r="K40" s="853"/>
      <c r="L40" s="854"/>
      <c r="M40" s="854"/>
      <c r="N40" s="848"/>
    </row>
    <row r="41" spans="1:14">
      <c r="A41" s="862"/>
      <c r="B41" s="737"/>
      <c r="C41" s="411"/>
      <c r="D41" s="737"/>
      <c r="E41" s="739"/>
      <c r="F41" s="740"/>
      <c r="G41" s="801"/>
      <c r="H41" s="855"/>
      <c r="I41" s="851"/>
      <c r="J41" s="852"/>
      <c r="K41" s="853"/>
      <c r="L41" s="854"/>
      <c r="M41" s="854"/>
      <c r="N41" s="848"/>
    </row>
    <row r="42" spans="1:14">
      <c r="A42" s="862"/>
      <c r="B42" s="737"/>
      <c r="C42" s="411"/>
      <c r="D42" s="737"/>
      <c r="E42" s="739"/>
      <c r="F42" s="740"/>
      <c r="G42" s="801" t="s">
        <v>1059</v>
      </c>
      <c r="H42" s="849" t="s">
        <v>1060</v>
      </c>
      <c r="I42" s="851"/>
      <c r="J42" s="852"/>
      <c r="K42" s="853"/>
      <c r="L42" s="854"/>
      <c r="M42" s="854"/>
      <c r="N42" s="848"/>
    </row>
    <row r="43" spans="1:14" ht="71.25">
      <c r="A43" s="863"/>
      <c r="B43" s="737"/>
      <c r="C43" s="395" t="s">
        <v>1061</v>
      </c>
      <c r="D43" s="737"/>
      <c r="E43" s="739"/>
      <c r="F43" s="740"/>
      <c r="G43" s="801"/>
      <c r="H43" s="850"/>
      <c r="I43" s="851"/>
      <c r="J43" s="852"/>
      <c r="K43" s="853"/>
      <c r="L43" s="854"/>
      <c r="M43" s="854"/>
      <c r="N43" s="848"/>
    </row>
    <row r="44" spans="1:14" ht="15.75" thickBot="1">
      <c r="A44" s="758" t="s">
        <v>0</v>
      </c>
      <c r="B44" s="759"/>
      <c r="C44" s="760"/>
      <c r="D44" s="761" t="s">
        <v>1</v>
      </c>
      <c r="E44" s="762"/>
      <c r="F44" s="763"/>
      <c r="G44" s="764"/>
      <c r="H44" s="765" t="s">
        <v>21</v>
      </c>
      <c r="I44" s="765"/>
      <c r="J44" s="765"/>
      <c r="K44" s="765"/>
      <c r="L44" s="765"/>
      <c r="M44" s="765"/>
      <c r="N44" s="766"/>
    </row>
    <row r="45" spans="1:14" ht="30.75" thickBot="1">
      <c r="A45" s="751" t="s">
        <v>2</v>
      </c>
      <c r="B45" s="746" t="s">
        <v>3</v>
      </c>
      <c r="C45" s="753" t="s">
        <v>4</v>
      </c>
      <c r="D45" s="755" t="s">
        <v>5</v>
      </c>
      <c r="E45" s="744" t="s">
        <v>6</v>
      </c>
      <c r="F45" s="744" t="s">
        <v>14</v>
      </c>
      <c r="G45" s="742" t="s">
        <v>16</v>
      </c>
      <c r="H45" s="744" t="s">
        <v>7</v>
      </c>
      <c r="I45" s="746" t="s">
        <v>17</v>
      </c>
      <c r="J45" s="744" t="s">
        <v>202</v>
      </c>
      <c r="K45" s="744" t="s">
        <v>18</v>
      </c>
      <c r="L45" s="749" t="s">
        <v>8</v>
      </c>
      <c r="M45" s="750"/>
      <c r="N45" s="385" t="s">
        <v>9</v>
      </c>
    </row>
    <row r="46" spans="1:14" ht="30">
      <c r="A46" s="752"/>
      <c r="B46" s="747"/>
      <c r="C46" s="754"/>
      <c r="D46" s="756"/>
      <c r="E46" s="745"/>
      <c r="F46" s="745"/>
      <c r="G46" s="743"/>
      <c r="H46" s="745"/>
      <c r="I46" s="747"/>
      <c r="J46" s="745"/>
      <c r="K46" s="748"/>
      <c r="L46" s="384" t="s">
        <v>10</v>
      </c>
      <c r="M46" s="384" t="s">
        <v>11</v>
      </c>
      <c r="N46" s="386" t="s">
        <v>19</v>
      </c>
    </row>
    <row r="47" spans="1:14" ht="85.5">
      <c r="A47" s="737" t="s">
        <v>1062</v>
      </c>
      <c r="B47" s="737" t="s">
        <v>1063</v>
      </c>
      <c r="C47" s="737" t="s">
        <v>1064</v>
      </c>
      <c r="D47" s="737" t="s">
        <v>1065</v>
      </c>
      <c r="E47" s="414"/>
      <c r="F47" s="740">
        <v>115819</v>
      </c>
      <c r="G47" s="390" t="s">
        <v>1066</v>
      </c>
      <c r="H47" s="390" t="s">
        <v>1067</v>
      </c>
      <c r="I47" s="416"/>
      <c r="J47" s="417"/>
      <c r="K47" s="417"/>
      <c r="L47" s="418"/>
      <c r="M47" s="418"/>
      <c r="N47" s="410"/>
    </row>
    <row r="48" spans="1:14">
      <c r="A48" s="737"/>
      <c r="B48" s="737"/>
      <c r="C48" s="737"/>
      <c r="D48" s="737"/>
      <c r="E48" s="396"/>
      <c r="F48" s="740"/>
      <c r="G48" s="738" t="s">
        <v>1068</v>
      </c>
      <c r="H48" s="837" t="s">
        <v>1069</v>
      </c>
      <c r="I48" s="800" t="s">
        <v>1070</v>
      </c>
      <c r="J48" s="772">
        <v>30000</v>
      </c>
      <c r="K48" s="772" t="s">
        <v>368</v>
      </c>
      <c r="L48" s="785">
        <v>40910</v>
      </c>
      <c r="M48" s="786">
        <v>41274</v>
      </c>
      <c r="N48" s="767" t="s">
        <v>1055</v>
      </c>
    </row>
    <row r="49" spans="1:14">
      <c r="A49" s="737"/>
      <c r="B49" s="737"/>
      <c r="C49" s="737"/>
      <c r="D49" s="737"/>
      <c r="E49" s="739"/>
      <c r="F49" s="740"/>
      <c r="G49" s="738"/>
      <c r="H49" s="837"/>
      <c r="I49" s="800"/>
      <c r="J49" s="772"/>
      <c r="K49" s="772"/>
      <c r="L49" s="785"/>
      <c r="M49" s="786"/>
      <c r="N49" s="769"/>
    </row>
    <row r="50" spans="1:14">
      <c r="A50" s="737"/>
      <c r="B50" s="737"/>
      <c r="C50" s="737"/>
      <c r="D50" s="737"/>
      <c r="E50" s="739"/>
      <c r="F50" s="740"/>
      <c r="G50" s="738" t="s">
        <v>1071</v>
      </c>
      <c r="H50" s="837" t="s">
        <v>1072</v>
      </c>
      <c r="I50" s="847"/>
      <c r="J50" s="845"/>
      <c r="K50" s="845"/>
      <c r="L50" s="845"/>
      <c r="M50" s="845"/>
      <c r="N50" s="845"/>
    </row>
    <row r="51" spans="1:14">
      <c r="A51" s="737"/>
      <c r="B51" s="737"/>
      <c r="C51" s="737"/>
      <c r="D51" s="737"/>
      <c r="E51" s="396"/>
      <c r="F51" s="740"/>
      <c r="G51" s="738"/>
      <c r="H51" s="837"/>
      <c r="I51" s="847"/>
      <c r="J51" s="845"/>
      <c r="K51" s="845"/>
      <c r="L51" s="845"/>
      <c r="M51" s="845"/>
      <c r="N51" s="845"/>
    </row>
    <row r="52" spans="1:14">
      <c r="A52" s="737"/>
      <c r="B52" s="737"/>
      <c r="C52" s="737"/>
      <c r="D52" s="737"/>
      <c r="E52" s="739"/>
      <c r="F52" s="740"/>
      <c r="G52" s="738" t="s">
        <v>1073</v>
      </c>
      <c r="H52" s="837" t="s">
        <v>1074</v>
      </c>
      <c r="I52" s="846" t="s">
        <v>1075</v>
      </c>
      <c r="J52" s="772">
        <v>20000</v>
      </c>
      <c r="K52" s="772" t="s">
        <v>368</v>
      </c>
      <c r="L52" s="785">
        <v>40910</v>
      </c>
      <c r="M52" s="786">
        <v>41274</v>
      </c>
      <c r="N52" s="767" t="s">
        <v>1076</v>
      </c>
    </row>
    <row r="53" spans="1:14">
      <c r="A53" s="737"/>
      <c r="B53" s="737"/>
      <c r="C53" s="737"/>
      <c r="D53" s="737"/>
      <c r="E53" s="739"/>
      <c r="F53" s="740"/>
      <c r="G53" s="738"/>
      <c r="H53" s="837"/>
      <c r="I53" s="846"/>
      <c r="J53" s="772"/>
      <c r="K53" s="772"/>
      <c r="L53" s="785"/>
      <c r="M53" s="786"/>
      <c r="N53" s="769"/>
    </row>
    <row r="54" spans="1:14">
      <c r="A54" s="737"/>
      <c r="B54" s="737"/>
      <c r="C54" s="737"/>
      <c r="D54" s="737"/>
      <c r="E54" s="396"/>
      <c r="F54" s="740"/>
      <c r="G54" s="773" t="s">
        <v>1077</v>
      </c>
      <c r="H54" s="837" t="s">
        <v>1078</v>
      </c>
      <c r="I54" s="771"/>
      <c r="J54" s="772"/>
      <c r="K54" s="772"/>
      <c r="L54" s="757"/>
      <c r="M54" s="757"/>
      <c r="N54" s="737"/>
    </row>
    <row r="55" spans="1:14">
      <c r="A55" s="737"/>
      <c r="B55" s="737"/>
      <c r="C55" s="737"/>
      <c r="D55" s="737"/>
      <c r="E55" s="396"/>
      <c r="F55" s="740"/>
      <c r="G55" s="775"/>
      <c r="H55" s="837"/>
      <c r="I55" s="771"/>
      <c r="J55" s="772"/>
      <c r="K55" s="772"/>
      <c r="L55" s="757"/>
      <c r="M55" s="757"/>
      <c r="N55" s="737"/>
    </row>
    <row r="56" spans="1:14" ht="142.5">
      <c r="A56" s="737"/>
      <c r="B56" s="737" t="s">
        <v>1079</v>
      </c>
      <c r="C56" s="737" t="s">
        <v>1080</v>
      </c>
      <c r="D56" s="737"/>
      <c r="E56" s="396"/>
      <c r="F56" s="740"/>
      <c r="G56" s="411" t="s">
        <v>1081</v>
      </c>
      <c r="H56" s="419" t="s">
        <v>1082</v>
      </c>
      <c r="I56" s="415" t="s">
        <v>1083</v>
      </c>
      <c r="J56" s="417">
        <v>40819</v>
      </c>
      <c r="K56" s="417" t="s">
        <v>368</v>
      </c>
      <c r="L56" s="422">
        <v>40910</v>
      </c>
      <c r="M56" s="421">
        <v>41274</v>
      </c>
      <c r="N56" s="413" t="s">
        <v>1055</v>
      </c>
    </row>
    <row r="57" spans="1:14">
      <c r="A57" s="737"/>
      <c r="B57" s="737"/>
      <c r="C57" s="737"/>
      <c r="D57" s="737"/>
      <c r="E57" s="737"/>
      <c r="F57" s="740"/>
      <c r="G57" s="773" t="s">
        <v>1084</v>
      </c>
      <c r="H57" s="776" t="s">
        <v>1085</v>
      </c>
      <c r="I57" s="771"/>
      <c r="J57" s="772"/>
      <c r="K57" s="772"/>
      <c r="L57" s="785"/>
      <c r="M57" s="786"/>
      <c r="N57" s="794"/>
    </row>
    <row r="58" spans="1:14">
      <c r="A58" s="737"/>
      <c r="B58" s="737"/>
      <c r="C58" s="737"/>
      <c r="D58" s="737"/>
      <c r="E58" s="737"/>
      <c r="F58" s="740"/>
      <c r="G58" s="774"/>
      <c r="H58" s="777"/>
      <c r="I58" s="771"/>
      <c r="J58" s="772"/>
      <c r="K58" s="772"/>
      <c r="L58" s="785"/>
      <c r="M58" s="786"/>
      <c r="N58" s="794"/>
    </row>
    <row r="59" spans="1:14">
      <c r="A59" s="737"/>
      <c r="B59" s="737"/>
      <c r="C59" s="737"/>
      <c r="D59" s="737"/>
      <c r="E59" s="737"/>
      <c r="F59" s="740"/>
      <c r="G59" s="775"/>
      <c r="H59" s="778"/>
      <c r="I59" s="771"/>
      <c r="J59" s="772"/>
      <c r="K59" s="772"/>
      <c r="L59" s="785"/>
      <c r="M59" s="786"/>
      <c r="N59" s="794"/>
    </row>
    <row r="60" spans="1:14" ht="156.75">
      <c r="A60" s="737"/>
      <c r="B60" s="737" t="s">
        <v>1086</v>
      </c>
      <c r="C60" s="737" t="s">
        <v>1087</v>
      </c>
      <c r="D60" s="737"/>
      <c r="E60" s="737"/>
      <c r="F60" s="740"/>
      <c r="G60" s="411" t="s">
        <v>1088</v>
      </c>
      <c r="H60" s="419" t="s">
        <v>1089</v>
      </c>
      <c r="I60" s="410" t="s">
        <v>1090</v>
      </c>
      <c r="J60" s="423">
        <v>30000</v>
      </c>
      <c r="K60" s="390" t="s">
        <v>1032</v>
      </c>
      <c r="L60" s="424">
        <v>40910</v>
      </c>
      <c r="M60" s="424">
        <v>41274</v>
      </c>
      <c r="N60" s="413" t="s">
        <v>1055</v>
      </c>
    </row>
    <row r="61" spans="1:14">
      <c r="A61" s="737"/>
      <c r="B61" s="737"/>
      <c r="C61" s="737"/>
      <c r="D61" s="737"/>
      <c r="E61" s="737"/>
      <c r="F61" s="740"/>
      <c r="G61" s="410"/>
      <c r="H61" s="410"/>
      <c r="I61" s="410"/>
      <c r="J61" s="410"/>
      <c r="K61" s="410"/>
      <c r="L61" s="410"/>
      <c r="M61" s="410"/>
      <c r="N61" s="410"/>
    </row>
    <row r="62" spans="1:14">
      <c r="A62" s="737"/>
      <c r="B62" s="737"/>
      <c r="C62" s="737"/>
      <c r="D62" s="737"/>
      <c r="E62" s="737"/>
      <c r="F62" s="740"/>
      <c r="G62" s="410"/>
      <c r="H62" s="410"/>
      <c r="I62" s="410"/>
      <c r="J62" s="410"/>
      <c r="K62" s="410"/>
      <c r="L62" s="410"/>
      <c r="M62" s="410"/>
      <c r="N62" s="410"/>
    </row>
    <row r="63" spans="1:14">
      <c r="A63" s="737"/>
      <c r="B63" s="737"/>
      <c r="C63" s="737"/>
      <c r="D63" s="737"/>
      <c r="E63" s="737"/>
      <c r="F63" s="740"/>
      <c r="G63" s="410"/>
      <c r="H63" s="410"/>
      <c r="I63" s="410"/>
      <c r="J63" s="410"/>
      <c r="K63" s="410"/>
      <c r="L63" s="410"/>
      <c r="M63" s="410"/>
      <c r="N63" s="410"/>
    </row>
    <row r="64" spans="1:14" ht="85.5">
      <c r="A64" s="737"/>
      <c r="B64" s="737" t="s">
        <v>1091</v>
      </c>
      <c r="C64" s="770" t="s">
        <v>1092</v>
      </c>
      <c r="D64" s="737"/>
      <c r="E64" s="737"/>
      <c r="F64" s="740"/>
      <c r="G64" s="395" t="s">
        <v>1093</v>
      </c>
      <c r="H64" s="419" t="s">
        <v>1094</v>
      </c>
      <c r="I64" s="410"/>
      <c r="J64" s="410"/>
      <c r="K64" s="410"/>
      <c r="L64" s="410"/>
      <c r="M64" s="410"/>
      <c r="N64" s="410"/>
    </row>
    <row r="65" spans="1:14">
      <c r="A65" s="737"/>
      <c r="B65" s="737"/>
      <c r="C65" s="770"/>
      <c r="D65" s="737"/>
      <c r="E65" s="737"/>
      <c r="F65" s="740"/>
      <c r="G65" s="410"/>
      <c r="H65" s="410"/>
      <c r="I65" s="410"/>
      <c r="J65" s="410"/>
      <c r="K65" s="410"/>
      <c r="L65" s="410"/>
      <c r="M65" s="410"/>
      <c r="N65" s="410"/>
    </row>
    <row r="66" spans="1:14">
      <c r="A66" s="737"/>
      <c r="B66" s="737"/>
      <c r="C66" s="770"/>
      <c r="D66" s="737"/>
      <c r="E66" s="737"/>
      <c r="F66" s="740"/>
      <c r="G66" s="410"/>
      <c r="H66" s="410"/>
      <c r="I66" s="410"/>
      <c r="J66" s="410"/>
      <c r="K66" s="410"/>
      <c r="L66" s="410"/>
      <c r="M66" s="410"/>
      <c r="N66" s="410"/>
    </row>
    <row r="67" spans="1:14">
      <c r="A67" s="737"/>
      <c r="B67" s="737"/>
      <c r="C67" s="770"/>
      <c r="D67" s="737"/>
      <c r="E67" s="737"/>
      <c r="F67" s="740"/>
      <c r="G67" s="410"/>
      <c r="H67" s="410"/>
      <c r="I67" s="410"/>
      <c r="J67" s="410"/>
      <c r="K67" s="410"/>
      <c r="L67" s="410"/>
      <c r="M67" s="410"/>
      <c r="N67" s="410"/>
    </row>
    <row r="68" spans="1:14">
      <c r="A68" s="737"/>
      <c r="B68" s="737" t="s">
        <v>1095</v>
      </c>
      <c r="C68" s="737" t="s">
        <v>1096</v>
      </c>
      <c r="D68" s="737"/>
      <c r="E68" s="739"/>
      <c r="F68" s="740"/>
      <c r="G68" s="828" t="s">
        <v>1097</v>
      </c>
      <c r="H68" s="776" t="s">
        <v>1098</v>
      </c>
      <c r="I68" s="779" t="s">
        <v>630</v>
      </c>
      <c r="J68" s="772">
        <v>25000</v>
      </c>
      <c r="K68" s="772" t="s">
        <v>368</v>
      </c>
      <c r="L68" s="842">
        <v>40910</v>
      </c>
      <c r="M68" s="842">
        <v>41274</v>
      </c>
      <c r="N68" s="794" t="s">
        <v>1055</v>
      </c>
    </row>
    <row r="69" spans="1:14">
      <c r="A69" s="737"/>
      <c r="B69" s="737"/>
      <c r="C69" s="737"/>
      <c r="D69" s="737"/>
      <c r="E69" s="739"/>
      <c r="F69" s="740"/>
      <c r="G69" s="838"/>
      <c r="H69" s="777"/>
      <c r="I69" s="780"/>
      <c r="J69" s="772"/>
      <c r="K69" s="772"/>
      <c r="L69" s="843"/>
      <c r="M69" s="843"/>
      <c r="N69" s="794"/>
    </row>
    <row r="70" spans="1:14">
      <c r="A70" s="737"/>
      <c r="B70" s="737"/>
      <c r="C70" s="737"/>
      <c r="D70" s="737"/>
      <c r="E70" s="739"/>
      <c r="F70" s="740"/>
      <c r="G70" s="829"/>
      <c r="H70" s="778"/>
      <c r="I70" s="781"/>
      <c r="J70" s="772"/>
      <c r="K70" s="772"/>
      <c r="L70" s="844"/>
      <c r="M70" s="844"/>
      <c r="N70" s="794"/>
    </row>
    <row r="71" spans="1:14" ht="15.75" thickBot="1">
      <c r="A71" s="758" t="s">
        <v>0</v>
      </c>
      <c r="B71" s="759"/>
      <c r="C71" s="760"/>
      <c r="D71" s="761" t="s">
        <v>1</v>
      </c>
      <c r="E71" s="762"/>
      <c r="F71" s="763"/>
      <c r="G71" s="764"/>
      <c r="H71" s="765" t="s">
        <v>21</v>
      </c>
      <c r="I71" s="765"/>
      <c r="J71" s="765"/>
      <c r="K71" s="765"/>
      <c r="L71" s="765"/>
      <c r="M71" s="765"/>
      <c r="N71" s="766"/>
    </row>
    <row r="72" spans="1:14" ht="30.75" thickBot="1">
      <c r="A72" s="751" t="s">
        <v>2</v>
      </c>
      <c r="B72" s="746" t="s">
        <v>3</v>
      </c>
      <c r="C72" s="753" t="s">
        <v>4</v>
      </c>
      <c r="D72" s="755" t="s">
        <v>5</v>
      </c>
      <c r="E72" s="744" t="s">
        <v>6</v>
      </c>
      <c r="F72" s="744" t="s">
        <v>14</v>
      </c>
      <c r="G72" s="742" t="s">
        <v>16</v>
      </c>
      <c r="H72" s="744" t="s">
        <v>7</v>
      </c>
      <c r="I72" s="746" t="s">
        <v>17</v>
      </c>
      <c r="J72" s="744" t="s">
        <v>202</v>
      </c>
      <c r="K72" s="744" t="s">
        <v>18</v>
      </c>
      <c r="L72" s="749" t="s">
        <v>8</v>
      </c>
      <c r="M72" s="750"/>
      <c r="N72" s="385" t="s">
        <v>9</v>
      </c>
    </row>
    <row r="73" spans="1:14" ht="30">
      <c r="A73" s="752"/>
      <c r="B73" s="747"/>
      <c r="C73" s="754"/>
      <c r="D73" s="756"/>
      <c r="E73" s="745"/>
      <c r="F73" s="745"/>
      <c r="G73" s="743"/>
      <c r="H73" s="745"/>
      <c r="I73" s="747"/>
      <c r="J73" s="745"/>
      <c r="K73" s="748"/>
      <c r="L73" s="384" t="s">
        <v>10</v>
      </c>
      <c r="M73" s="384" t="s">
        <v>11</v>
      </c>
      <c r="N73" s="386" t="s">
        <v>19</v>
      </c>
    </row>
    <row r="74" spans="1:14" ht="85.5">
      <c r="A74" s="791" t="s">
        <v>1099</v>
      </c>
      <c r="B74" s="791" t="s">
        <v>1100</v>
      </c>
      <c r="C74" s="395" t="s">
        <v>1101</v>
      </c>
      <c r="D74" s="791" t="s">
        <v>1102</v>
      </c>
      <c r="E74" s="787"/>
      <c r="F74" s="796">
        <v>100000</v>
      </c>
      <c r="G74" s="410" t="s">
        <v>1103</v>
      </c>
      <c r="H74" s="408" t="s">
        <v>1104</v>
      </c>
      <c r="I74" s="416"/>
      <c r="J74" s="417"/>
      <c r="K74" s="417"/>
      <c r="L74" s="425"/>
      <c r="M74" s="425"/>
      <c r="N74" s="410"/>
    </row>
    <row r="75" spans="1:14" ht="99.75">
      <c r="A75" s="792"/>
      <c r="B75" s="792"/>
      <c r="C75" s="387" t="s">
        <v>1080</v>
      </c>
      <c r="D75" s="792"/>
      <c r="E75" s="788"/>
      <c r="F75" s="797"/>
      <c r="G75" s="411" t="s">
        <v>1105</v>
      </c>
      <c r="H75" s="419" t="s">
        <v>1106</v>
      </c>
      <c r="I75" s="420"/>
      <c r="J75" s="417"/>
      <c r="K75" s="417"/>
      <c r="L75" s="426"/>
      <c r="M75" s="426"/>
      <c r="N75" s="413"/>
    </row>
    <row r="76" spans="1:14" ht="85.5">
      <c r="A76" s="792"/>
      <c r="B76" s="792"/>
      <c r="C76" s="395" t="s">
        <v>1107</v>
      </c>
      <c r="D76" s="792"/>
      <c r="E76" s="788"/>
      <c r="F76" s="797"/>
      <c r="G76" s="411" t="s">
        <v>1108</v>
      </c>
      <c r="H76" s="419" t="s">
        <v>1109</v>
      </c>
      <c r="I76" s="420"/>
      <c r="J76" s="417"/>
      <c r="K76" s="417"/>
      <c r="L76" s="426"/>
      <c r="M76" s="426"/>
      <c r="N76" s="413"/>
    </row>
    <row r="77" spans="1:14">
      <c r="A77" s="792"/>
      <c r="B77" s="792"/>
      <c r="C77" s="387"/>
      <c r="D77" s="792"/>
      <c r="E77" s="427"/>
      <c r="F77" s="797"/>
      <c r="G77" s="411"/>
      <c r="H77" s="419"/>
      <c r="I77" s="401"/>
      <c r="J77" s="417"/>
      <c r="K77" s="417"/>
      <c r="L77" s="426"/>
      <c r="M77" s="426"/>
      <c r="N77" s="413"/>
    </row>
    <row r="78" spans="1:14">
      <c r="A78" s="792"/>
      <c r="B78" s="792"/>
      <c r="C78" s="387"/>
      <c r="D78" s="792"/>
      <c r="E78" s="427"/>
      <c r="F78" s="797"/>
      <c r="G78" s="411"/>
      <c r="H78" s="419"/>
      <c r="I78" s="415"/>
      <c r="J78" s="417"/>
      <c r="K78" s="428"/>
      <c r="L78" s="425"/>
      <c r="M78" s="425"/>
      <c r="N78" s="410"/>
    </row>
    <row r="79" spans="1:14">
      <c r="A79" s="792"/>
      <c r="B79" s="792"/>
      <c r="C79" s="387"/>
      <c r="D79" s="792"/>
      <c r="E79" s="427"/>
      <c r="F79" s="797"/>
      <c r="G79" s="411"/>
      <c r="H79" s="419"/>
      <c r="I79" s="415"/>
      <c r="J79" s="417"/>
      <c r="K79" s="417"/>
      <c r="L79" s="426"/>
      <c r="M79" s="426"/>
      <c r="N79" s="413"/>
    </row>
    <row r="80" spans="1:14">
      <c r="A80" s="792"/>
      <c r="B80" s="792"/>
      <c r="C80" s="387"/>
      <c r="D80" s="792"/>
      <c r="E80" s="427"/>
      <c r="F80" s="797"/>
      <c r="G80" s="411"/>
      <c r="H80" s="419"/>
      <c r="I80" s="407"/>
      <c r="J80" s="429"/>
      <c r="K80" s="429"/>
      <c r="L80" s="430"/>
      <c r="M80" s="430"/>
      <c r="N80" s="405"/>
    </row>
    <row r="81" spans="1:14">
      <c r="A81" s="792"/>
      <c r="B81" s="792"/>
      <c r="C81" s="387"/>
      <c r="D81" s="792"/>
      <c r="E81" s="427"/>
      <c r="F81" s="797"/>
      <c r="G81" s="411"/>
      <c r="H81" s="419"/>
      <c r="I81" s="407"/>
      <c r="J81" s="429"/>
      <c r="K81" s="429"/>
      <c r="L81" s="430"/>
      <c r="M81" s="430"/>
      <c r="N81" s="405"/>
    </row>
    <row r="82" spans="1:14">
      <c r="A82" s="792"/>
      <c r="B82" s="792"/>
      <c r="C82" s="387"/>
      <c r="D82" s="792"/>
      <c r="E82" s="427"/>
      <c r="F82" s="797"/>
      <c r="G82" s="411"/>
      <c r="H82" s="419"/>
      <c r="I82" s="407"/>
      <c r="J82" s="431"/>
      <c r="K82" s="431"/>
      <c r="L82" s="432"/>
      <c r="M82" s="432"/>
      <c r="N82" s="398"/>
    </row>
    <row r="83" spans="1:14">
      <c r="A83" s="792"/>
      <c r="B83" s="792"/>
      <c r="C83" s="741" t="s">
        <v>1110</v>
      </c>
      <c r="D83" s="792"/>
      <c r="E83" s="739"/>
      <c r="F83" s="797"/>
      <c r="G83" s="828" t="s">
        <v>1111</v>
      </c>
      <c r="H83" s="776" t="s">
        <v>1112</v>
      </c>
      <c r="I83" s="779" t="s">
        <v>1113</v>
      </c>
      <c r="J83" s="816">
        <v>30000</v>
      </c>
      <c r="K83" s="816" t="s">
        <v>47</v>
      </c>
      <c r="L83" s="807">
        <v>40910</v>
      </c>
      <c r="M83" s="807">
        <v>41274</v>
      </c>
      <c r="N83" s="839" t="s">
        <v>1055</v>
      </c>
    </row>
    <row r="84" spans="1:14">
      <c r="A84" s="792"/>
      <c r="B84" s="792"/>
      <c r="C84" s="741"/>
      <c r="D84" s="792"/>
      <c r="E84" s="739"/>
      <c r="F84" s="797"/>
      <c r="G84" s="838"/>
      <c r="H84" s="777"/>
      <c r="I84" s="780"/>
      <c r="J84" s="817"/>
      <c r="K84" s="817"/>
      <c r="L84" s="808"/>
      <c r="M84" s="808"/>
      <c r="N84" s="840"/>
    </row>
    <row r="85" spans="1:14">
      <c r="A85" s="792"/>
      <c r="B85" s="792"/>
      <c r="C85" s="741"/>
      <c r="D85" s="792"/>
      <c r="E85" s="739"/>
      <c r="F85" s="797"/>
      <c r="G85" s="838"/>
      <c r="H85" s="777"/>
      <c r="I85" s="780"/>
      <c r="J85" s="817"/>
      <c r="K85" s="817"/>
      <c r="L85" s="808"/>
      <c r="M85" s="808"/>
      <c r="N85" s="840"/>
    </row>
    <row r="86" spans="1:14">
      <c r="A86" s="792"/>
      <c r="B86" s="793"/>
      <c r="C86" s="741"/>
      <c r="D86" s="792"/>
      <c r="E86" s="739"/>
      <c r="F86" s="797"/>
      <c r="G86" s="829"/>
      <c r="H86" s="778"/>
      <c r="I86" s="781"/>
      <c r="J86" s="818"/>
      <c r="K86" s="818"/>
      <c r="L86" s="809"/>
      <c r="M86" s="809"/>
      <c r="N86" s="841"/>
    </row>
    <row r="87" spans="1:14">
      <c r="A87" s="792"/>
      <c r="B87" s="791" t="s">
        <v>1114</v>
      </c>
      <c r="C87" s="773" t="s">
        <v>1115</v>
      </c>
      <c r="D87" s="792"/>
      <c r="E87" s="390"/>
      <c r="F87" s="797"/>
      <c r="G87" s="828" t="s">
        <v>1116</v>
      </c>
      <c r="H87" s="776" t="s">
        <v>1117</v>
      </c>
      <c r="I87" s="415"/>
      <c r="J87" s="816">
        <v>70000</v>
      </c>
      <c r="K87" s="791" t="s">
        <v>47</v>
      </c>
      <c r="L87" s="807">
        <v>40910</v>
      </c>
      <c r="M87" s="807">
        <v>41274</v>
      </c>
      <c r="N87" s="828" t="s">
        <v>1055</v>
      </c>
    </row>
    <row r="88" spans="1:14">
      <c r="A88" s="792"/>
      <c r="B88" s="792"/>
      <c r="C88" s="774"/>
      <c r="D88" s="792"/>
      <c r="E88" s="739"/>
      <c r="F88" s="797"/>
      <c r="G88" s="838"/>
      <c r="H88" s="777"/>
      <c r="I88" s="779" t="s">
        <v>1118</v>
      </c>
      <c r="J88" s="817"/>
      <c r="K88" s="792"/>
      <c r="L88" s="808"/>
      <c r="M88" s="808"/>
      <c r="N88" s="838"/>
    </row>
    <row r="89" spans="1:14">
      <c r="A89" s="792"/>
      <c r="B89" s="792"/>
      <c r="C89" s="774"/>
      <c r="D89" s="792"/>
      <c r="E89" s="739"/>
      <c r="F89" s="797"/>
      <c r="G89" s="838"/>
      <c r="H89" s="777"/>
      <c r="I89" s="780"/>
      <c r="J89" s="817"/>
      <c r="K89" s="792"/>
      <c r="L89" s="808"/>
      <c r="M89" s="808"/>
      <c r="N89" s="838"/>
    </row>
    <row r="90" spans="1:14">
      <c r="A90" s="792"/>
      <c r="B90" s="792"/>
      <c r="C90" s="774"/>
      <c r="D90" s="792"/>
      <c r="E90" s="739"/>
      <c r="F90" s="797"/>
      <c r="G90" s="829"/>
      <c r="H90" s="778"/>
      <c r="I90" s="781"/>
      <c r="J90" s="818"/>
      <c r="K90" s="793"/>
      <c r="L90" s="809"/>
      <c r="M90" s="809"/>
      <c r="N90" s="829"/>
    </row>
    <row r="91" spans="1:14">
      <c r="A91" s="792"/>
      <c r="B91" s="792"/>
      <c r="C91" s="774"/>
      <c r="D91" s="792"/>
      <c r="E91" s="792"/>
      <c r="F91" s="797"/>
      <c r="G91" s="828" t="s">
        <v>1119</v>
      </c>
      <c r="H91" s="776" t="s">
        <v>1120</v>
      </c>
      <c r="I91" s="813"/>
      <c r="J91" s="816"/>
      <c r="K91" s="791"/>
      <c r="L91" s="807"/>
      <c r="M91" s="807"/>
      <c r="N91" s="828"/>
    </row>
    <row r="92" spans="1:14">
      <c r="A92" s="792"/>
      <c r="B92" s="792"/>
      <c r="C92" s="774"/>
      <c r="D92" s="792"/>
      <c r="E92" s="792"/>
      <c r="F92" s="797"/>
      <c r="G92" s="838"/>
      <c r="H92" s="777"/>
      <c r="I92" s="814"/>
      <c r="J92" s="817"/>
      <c r="K92" s="792"/>
      <c r="L92" s="808"/>
      <c r="M92" s="808"/>
      <c r="N92" s="838"/>
    </row>
    <row r="93" spans="1:14">
      <c r="A93" s="792"/>
      <c r="B93" s="792"/>
      <c r="C93" s="774"/>
      <c r="D93" s="792"/>
      <c r="E93" s="792"/>
      <c r="F93" s="797"/>
      <c r="G93" s="838"/>
      <c r="H93" s="777"/>
      <c r="I93" s="814"/>
      <c r="J93" s="817"/>
      <c r="K93" s="792"/>
      <c r="L93" s="808"/>
      <c r="M93" s="808"/>
      <c r="N93" s="838"/>
    </row>
    <row r="94" spans="1:14">
      <c r="A94" s="792"/>
      <c r="B94" s="792"/>
      <c r="C94" s="774"/>
      <c r="D94" s="792"/>
      <c r="E94" s="792"/>
      <c r="F94" s="797"/>
      <c r="G94" s="838"/>
      <c r="H94" s="777"/>
      <c r="I94" s="814"/>
      <c r="J94" s="817"/>
      <c r="K94" s="792"/>
      <c r="L94" s="808"/>
      <c r="M94" s="808"/>
      <c r="N94" s="838"/>
    </row>
    <row r="95" spans="1:14">
      <c r="A95" s="792"/>
      <c r="B95" s="792"/>
      <c r="C95" s="774"/>
      <c r="D95" s="792"/>
      <c r="E95" s="792"/>
      <c r="F95" s="797"/>
      <c r="G95" s="838"/>
      <c r="H95" s="777"/>
      <c r="I95" s="814"/>
      <c r="J95" s="817"/>
      <c r="K95" s="792"/>
      <c r="L95" s="808"/>
      <c r="M95" s="808"/>
      <c r="N95" s="838"/>
    </row>
    <row r="96" spans="1:14">
      <c r="A96" s="792"/>
      <c r="B96" s="792"/>
      <c r="C96" s="774"/>
      <c r="D96" s="792"/>
      <c r="E96" s="792"/>
      <c r="F96" s="797"/>
      <c r="G96" s="838"/>
      <c r="H96" s="777"/>
      <c r="I96" s="814"/>
      <c r="J96" s="817"/>
      <c r="K96" s="792"/>
      <c r="L96" s="808"/>
      <c r="M96" s="808"/>
      <c r="N96" s="838"/>
    </row>
    <row r="97" spans="1:14">
      <c r="A97" s="793"/>
      <c r="B97" s="793"/>
      <c r="C97" s="775"/>
      <c r="D97" s="793"/>
      <c r="E97" s="793"/>
      <c r="F97" s="798"/>
      <c r="G97" s="829"/>
      <c r="H97" s="778"/>
      <c r="I97" s="815"/>
      <c r="J97" s="818"/>
      <c r="K97" s="793"/>
      <c r="L97" s="809"/>
      <c r="M97" s="809"/>
      <c r="N97" s="829"/>
    </row>
    <row r="98" spans="1:14" ht="15.75" thickBot="1">
      <c r="A98" s="758" t="s">
        <v>0</v>
      </c>
      <c r="B98" s="759"/>
      <c r="C98" s="760"/>
      <c r="D98" s="761" t="s">
        <v>1</v>
      </c>
      <c r="E98" s="762"/>
      <c r="F98" s="763"/>
      <c r="G98" s="764"/>
      <c r="H98" s="765" t="s">
        <v>21</v>
      </c>
      <c r="I98" s="765"/>
      <c r="J98" s="765"/>
      <c r="K98" s="765"/>
      <c r="L98" s="765"/>
      <c r="M98" s="765"/>
      <c r="N98" s="766"/>
    </row>
    <row r="99" spans="1:14" ht="30.75" thickBot="1">
      <c r="A99" s="751" t="s">
        <v>2</v>
      </c>
      <c r="B99" s="746" t="s">
        <v>3</v>
      </c>
      <c r="C99" s="753" t="s">
        <v>4</v>
      </c>
      <c r="D99" s="755" t="s">
        <v>5</v>
      </c>
      <c r="E99" s="744" t="s">
        <v>6</v>
      </c>
      <c r="F99" s="744" t="s">
        <v>14</v>
      </c>
      <c r="G99" s="742" t="s">
        <v>16</v>
      </c>
      <c r="H99" s="744" t="s">
        <v>7</v>
      </c>
      <c r="I99" s="746" t="s">
        <v>17</v>
      </c>
      <c r="J99" s="744" t="s">
        <v>202</v>
      </c>
      <c r="K99" s="744" t="s">
        <v>18</v>
      </c>
      <c r="L99" s="749" t="s">
        <v>8</v>
      </c>
      <c r="M99" s="750"/>
      <c r="N99" s="385" t="s">
        <v>9</v>
      </c>
    </row>
    <row r="100" spans="1:14" ht="30">
      <c r="A100" s="752"/>
      <c r="B100" s="747"/>
      <c r="C100" s="754"/>
      <c r="D100" s="756"/>
      <c r="E100" s="745"/>
      <c r="F100" s="745"/>
      <c r="G100" s="743"/>
      <c r="H100" s="745"/>
      <c r="I100" s="747"/>
      <c r="J100" s="745"/>
      <c r="K100" s="745"/>
      <c r="L100" s="384" t="s">
        <v>10</v>
      </c>
      <c r="M100" s="384" t="s">
        <v>11</v>
      </c>
      <c r="N100" s="386" t="s">
        <v>19</v>
      </c>
    </row>
    <row r="101" spans="1:14">
      <c r="A101" s="737" t="s">
        <v>1121</v>
      </c>
      <c r="B101" s="737" t="s">
        <v>1122</v>
      </c>
      <c r="C101" s="773" t="s">
        <v>1123</v>
      </c>
      <c r="D101" s="737" t="s">
        <v>1124</v>
      </c>
      <c r="E101" s="739">
        <v>1</v>
      </c>
      <c r="F101" s="806">
        <v>100000</v>
      </c>
      <c r="G101" s="737" t="s">
        <v>1125</v>
      </c>
      <c r="H101" s="770" t="s">
        <v>1126</v>
      </c>
      <c r="I101" s="799"/>
      <c r="J101" s="772"/>
      <c r="K101" s="772"/>
      <c r="L101" s="795"/>
      <c r="M101" s="795"/>
      <c r="N101" s="737"/>
    </row>
    <row r="102" spans="1:14">
      <c r="A102" s="737"/>
      <c r="B102" s="737"/>
      <c r="C102" s="774"/>
      <c r="D102" s="737"/>
      <c r="E102" s="739"/>
      <c r="F102" s="806"/>
      <c r="G102" s="737"/>
      <c r="H102" s="770"/>
      <c r="I102" s="799"/>
      <c r="J102" s="772"/>
      <c r="K102" s="772"/>
      <c r="L102" s="795"/>
      <c r="M102" s="795"/>
      <c r="N102" s="737"/>
    </row>
    <row r="103" spans="1:14">
      <c r="A103" s="737"/>
      <c r="B103" s="737"/>
      <c r="C103" s="774" t="s">
        <v>1127</v>
      </c>
      <c r="D103" s="737"/>
      <c r="E103" s="739"/>
      <c r="F103" s="806"/>
      <c r="G103" s="738" t="s">
        <v>1128</v>
      </c>
      <c r="H103" s="837" t="s">
        <v>1129</v>
      </c>
      <c r="I103" s="794" t="s">
        <v>1130</v>
      </c>
      <c r="J103" s="772">
        <v>100000</v>
      </c>
      <c r="K103" s="772" t="s">
        <v>368</v>
      </c>
      <c r="L103" s="790">
        <v>40910</v>
      </c>
      <c r="M103" s="790">
        <v>41274</v>
      </c>
      <c r="N103" s="767" t="s">
        <v>1055</v>
      </c>
    </row>
    <row r="104" spans="1:14">
      <c r="A104" s="737"/>
      <c r="B104" s="737"/>
      <c r="C104" s="774"/>
      <c r="D104" s="737"/>
      <c r="E104" s="739"/>
      <c r="F104" s="806"/>
      <c r="G104" s="738"/>
      <c r="H104" s="837"/>
      <c r="I104" s="794"/>
      <c r="J104" s="772"/>
      <c r="K104" s="772"/>
      <c r="L104" s="790"/>
      <c r="M104" s="790"/>
      <c r="N104" s="768"/>
    </row>
    <row r="105" spans="1:14">
      <c r="A105" s="737"/>
      <c r="B105" s="737"/>
      <c r="C105" s="774" t="s">
        <v>1131</v>
      </c>
      <c r="D105" s="737"/>
      <c r="E105" s="739"/>
      <c r="F105" s="806"/>
      <c r="G105" s="738"/>
      <c r="H105" s="837"/>
      <c r="I105" s="794"/>
      <c r="J105" s="772"/>
      <c r="K105" s="772"/>
      <c r="L105" s="790"/>
      <c r="M105" s="790"/>
      <c r="N105" s="768"/>
    </row>
    <row r="106" spans="1:14">
      <c r="A106" s="737"/>
      <c r="B106" s="737"/>
      <c r="C106" s="774"/>
      <c r="D106" s="737"/>
      <c r="E106" s="739"/>
      <c r="F106" s="806"/>
      <c r="G106" s="738"/>
      <c r="H106" s="837"/>
      <c r="I106" s="794"/>
      <c r="J106" s="772"/>
      <c r="K106" s="772"/>
      <c r="L106" s="790"/>
      <c r="M106" s="790"/>
      <c r="N106" s="768"/>
    </row>
    <row r="107" spans="1:14">
      <c r="A107" s="737"/>
      <c r="B107" s="737"/>
      <c r="C107" s="774"/>
      <c r="D107" s="737"/>
      <c r="E107" s="739"/>
      <c r="F107" s="806"/>
      <c r="G107" s="738"/>
      <c r="H107" s="837"/>
      <c r="I107" s="794"/>
      <c r="J107" s="772"/>
      <c r="K107" s="772"/>
      <c r="L107" s="790"/>
      <c r="M107" s="790"/>
      <c r="N107" s="768"/>
    </row>
    <row r="108" spans="1:14" ht="42.75">
      <c r="A108" s="737"/>
      <c r="B108" s="737"/>
      <c r="C108" s="404" t="s">
        <v>1018</v>
      </c>
      <c r="D108" s="737"/>
      <c r="E108" s="739"/>
      <c r="F108" s="806"/>
      <c r="G108" s="738"/>
      <c r="H108" s="837"/>
      <c r="I108" s="794"/>
      <c r="J108" s="772"/>
      <c r="K108" s="772"/>
      <c r="L108" s="790"/>
      <c r="M108" s="790"/>
      <c r="N108" s="768"/>
    </row>
    <row r="109" spans="1:14">
      <c r="A109" s="737"/>
      <c r="B109" s="737"/>
      <c r="C109" s="405"/>
      <c r="D109" s="737"/>
      <c r="E109" s="739"/>
      <c r="F109" s="806"/>
      <c r="G109" s="738"/>
      <c r="H109" s="837"/>
      <c r="I109" s="794"/>
      <c r="J109" s="772"/>
      <c r="K109" s="772"/>
      <c r="L109" s="790"/>
      <c r="M109" s="790"/>
      <c r="N109" s="768"/>
    </row>
    <row r="110" spans="1:14">
      <c r="A110" s="737"/>
      <c r="B110" s="737"/>
      <c r="C110" s="774" t="s">
        <v>1132</v>
      </c>
      <c r="D110" s="737"/>
      <c r="E110" s="739"/>
      <c r="F110" s="806"/>
      <c r="G110" s="738"/>
      <c r="H110" s="837"/>
      <c r="I110" s="794"/>
      <c r="J110" s="772"/>
      <c r="K110" s="772"/>
      <c r="L110" s="790"/>
      <c r="M110" s="790"/>
      <c r="N110" s="768"/>
    </row>
    <row r="111" spans="1:14">
      <c r="A111" s="737"/>
      <c r="B111" s="737"/>
      <c r="C111" s="774"/>
      <c r="D111" s="737"/>
      <c r="E111" s="739"/>
      <c r="F111" s="806"/>
      <c r="G111" s="738"/>
      <c r="H111" s="837"/>
      <c r="I111" s="794"/>
      <c r="J111" s="772"/>
      <c r="K111" s="772"/>
      <c r="L111" s="790"/>
      <c r="M111" s="790"/>
      <c r="N111" s="768"/>
    </row>
    <row r="112" spans="1:14">
      <c r="A112" s="737"/>
      <c r="B112" s="737"/>
      <c r="C112" s="774"/>
      <c r="D112" s="737"/>
      <c r="E112" s="739"/>
      <c r="F112" s="806"/>
      <c r="G112" s="738"/>
      <c r="H112" s="837"/>
      <c r="I112" s="794"/>
      <c r="J112" s="772"/>
      <c r="K112" s="772"/>
      <c r="L112" s="790"/>
      <c r="M112" s="790"/>
      <c r="N112" s="769"/>
    </row>
    <row r="113" spans="1:14">
      <c r="A113" s="737"/>
      <c r="B113" s="737"/>
      <c r="C113" s="398"/>
      <c r="D113" s="737"/>
      <c r="E113" s="739"/>
      <c r="F113" s="806"/>
      <c r="G113" s="411"/>
      <c r="H113" s="412"/>
      <c r="I113" s="413"/>
      <c r="J113" s="428"/>
      <c r="K113" s="428"/>
      <c r="L113" s="426"/>
      <c r="M113" s="426"/>
      <c r="N113" s="413"/>
    </row>
    <row r="114" spans="1:14">
      <c r="A114" s="737"/>
      <c r="B114" s="737"/>
      <c r="C114" s="737"/>
      <c r="D114" s="737"/>
      <c r="E114" s="737"/>
      <c r="F114" s="806"/>
      <c r="G114" s="741"/>
      <c r="H114" s="837"/>
      <c r="I114" s="415"/>
      <c r="J114" s="772"/>
      <c r="K114" s="737"/>
      <c r="L114" s="795"/>
      <c r="M114" s="795"/>
      <c r="N114" s="737"/>
    </row>
    <row r="115" spans="1:14">
      <c r="A115" s="737"/>
      <c r="B115" s="737"/>
      <c r="C115" s="737"/>
      <c r="D115" s="737"/>
      <c r="E115" s="737"/>
      <c r="F115" s="806"/>
      <c r="G115" s="741"/>
      <c r="H115" s="837"/>
      <c r="I115" s="836"/>
      <c r="J115" s="772"/>
      <c r="K115" s="737"/>
      <c r="L115" s="795"/>
      <c r="M115" s="795"/>
      <c r="N115" s="737"/>
    </row>
    <row r="116" spans="1:14">
      <c r="A116" s="737"/>
      <c r="B116" s="737"/>
      <c r="C116" s="737"/>
      <c r="D116" s="737"/>
      <c r="E116" s="737"/>
      <c r="F116" s="806"/>
      <c r="G116" s="741"/>
      <c r="H116" s="837"/>
      <c r="I116" s="836"/>
      <c r="J116" s="772"/>
      <c r="K116" s="737"/>
      <c r="L116" s="795"/>
      <c r="M116" s="795"/>
      <c r="N116" s="737"/>
    </row>
    <row r="117" spans="1:14">
      <c r="A117" s="737"/>
      <c r="B117" s="737"/>
      <c r="C117" s="737"/>
      <c r="D117" s="737"/>
      <c r="E117" s="737"/>
      <c r="F117" s="806"/>
      <c r="G117" s="741"/>
      <c r="H117" s="837"/>
      <c r="I117" s="836"/>
      <c r="J117" s="772"/>
      <c r="K117" s="737"/>
      <c r="L117" s="795"/>
      <c r="M117" s="795"/>
      <c r="N117" s="737"/>
    </row>
    <row r="118" spans="1:14">
      <c r="A118" s="737"/>
      <c r="B118" s="737"/>
      <c r="C118" s="737"/>
      <c r="D118" s="737"/>
      <c r="E118" s="737"/>
      <c r="F118" s="806"/>
      <c r="G118" s="741"/>
      <c r="H118" s="837"/>
      <c r="I118" s="771"/>
      <c r="J118" s="772"/>
      <c r="K118" s="737"/>
      <c r="L118" s="795"/>
      <c r="M118" s="795"/>
      <c r="N118" s="737"/>
    </row>
    <row r="119" spans="1:14">
      <c r="A119" s="737"/>
      <c r="B119" s="737"/>
      <c r="C119" s="737"/>
      <c r="D119" s="737"/>
      <c r="E119" s="737"/>
      <c r="F119" s="806"/>
      <c r="G119" s="741"/>
      <c r="H119" s="837"/>
      <c r="I119" s="771"/>
      <c r="J119" s="772"/>
      <c r="K119" s="737"/>
      <c r="L119" s="795"/>
      <c r="M119" s="795"/>
      <c r="N119" s="737"/>
    </row>
    <row r="120" spans="1:14">
      <c r="A120" s="737"/>
      <c r="B120" s="737"/>
      <c r="C120" s="737"/>
      <c r="D120" s="737"/>
      <c r="E120" s="737"/>
      <c r="F120" s="806"/>
      <c r="G120" s="741"/>
      <c r="H120" s="837"/>
      <c r="I120" s="771"/>
      <c r="J120" s="772"/>
      <c r="K120" s="737"/>
      <c r="L120" s="795"/>
      <c r="M120" s="795"/>
      <c r="N120" s="737"/>
    </row>
    <row r="121" spans="1:14">
      <c r="A121" s="737"/>
      <c r="B121" s="737"/>
      <c r="C121" s="737"/>
      <c r="D121" s="737"/>
      <c r="E121" s="737"/>
      <c r="F121" s="806"/>
      <c r="G121" s="741"/>
      <c r="H121" s="837"/>
      <c r="I121" s="771"/>
      <c r="J121" s="772"/>
      <c r="K121" s="737"/>
      <c r="L121" s="795"/>
      <c r="M121" s="795"/>
      <c r="N121" s="737"/>
    </row>
    <row r="122" spans="1:14">
      <c r="A122" s="737"/>
      <c r="B122" s="737"/>
      <c r="C122" s="737"/>
      <c r="D122" s="737"/>
      <c r="E122" s="737"/>
      <c r="F122" s="806"/>
      <c r="G122" s="737"/>
      <c r="H122" s="737"/>
      <c r="I122" s="771"/>
      <c r="J122" s="772"/>
      <c r="K122" s="737"/>
      <c r="L122" s="795"/>
      <c r="M122" s="795"/>
      <c r="N122" s="737"/>
    </row>
    <row r="123" spans="1:14">
      <c r="A123" s="737"/>
      <c r="B123" s="737"/>
      <c r="C123" s="737"/>
      <c r="D123" s="737"/>
      <c r="E123" s="737"/>
      <c r="F123" s="806"/>
      <c r="G123" s="737"/>
      <c r="H123" s="737"/>
      <c r="I123" s="771"/>
      <c r="J123" s="772"/>
      <c r="K123" s="737"/>
      <c r="L123" s="795"/>
      <c r="M123" s="795"/>
      <c r="N123" s="737"/>
    </row>
    <row r="124" spans="1:14">
      <c r="A124" s="737"/>
      <c r="B124" s="737"/>
      <c r="C124" s="737"/>
      <c r="D124" s="737"/>
      <c r="E124" s="737"/>
      <c r="F124" s="806"/>
      <c r="G124" s="737"/>
      <c r="H124" s="737"/>
      <c r="I124" s="771"/>
      <c r="J124" s="772"/>
      <c r="K124" s="737"/>
      <c r="L124" s="795"/>
      <c r="M124" s="795"/>
      <c r="N124" s="737"/>
    </row>
    <row r="125" spans="1:14">
      <c r="A125" s="737"/>
      <c r="B125" s="737"/>
      <c r="C125" s="737"/>
      <c r="D125" s="737"/>
      <c r="E125" s="737"/>
      <c r="F125" s="806"/>
      <c r="G125" s="737"/>
      <c r="H125" s="737"/>
      <c r="I125" s="771"/>
      <c r="J125" s="772"/>
      <c r="K125" s="737"/>
      <c r="L125" s="795"/>
      <c r="M125" s="795"/>
      <c r="N125" s="737"/>
    </row>
    <row r="126" spans="1:14" ht="15.75" thickBot="1">
      <c r="A126" s="758" t="s">
        <v>0</v>
      </c>
      <c r="B126" s="759"/>
      <c r="C126" s="760"/>
      <c r="D126" s="761" t="s">
        <v>1</v>
      </c>
      <c r="E126" s="762"/>
      <c r="F126" s="763"/>
      <c r="G126" s="764"/>
      <c r="H126" s="765" t="s">
        <v>21</v>
      </c>
      <c r="I126" s="765"/>
      <c r="J126" s="765"/>
      <c r="K126" s="765"/>
      <c r="L126" s="765"/>
      <c r="M126" s="765"/>
      <c r="N126" s="766"/>
    </row>
    <row r="127" spans="1:14" ht="30.75" thickBot="1">
      <c r="A127" s="751" t="s">
        <v>2</v>
      </c>
      <c r="B127" s="746" t="s">
        <v>3</v>
      </c>
      <c r="C127" s="753" t="s">
        <v>4</v>
      </c>
      <c r="D127" s="755" t="s">
        <v>5</v>
      </c>
      <c r="E127" s="744" t="s">
        <v>6</v>
      </c>
      <c r="F127" s="744" t="s">
        <v>14</v>
      </c>
      <c r="G127" s="742" t="s">
        <v>1133</v>
      </c>
      <c r="H127" s="744" t="s">
        <v>7</v>
      </c>
      <c r="I127" s="746" t="s">
        <v>17</v>
      </c>
      <c r="J127" s="744" t="s">
        <v>202</v>
      </c>
      <c r="K127" s="744" t="s">
        <v>18</v>
      </c>
      <c r="L127" s="749" t="s">
        <v>8</v>
      </c>
      <c r="M127" s="750"/>
      <c r="N127" s="385" t="s">
        <v>9</v>
      </c>
    </row>
    <row r="128" spans="1:14" ht="30">
      <c r="A128" s="752"/>
      <c r="B128" s="747"/>
      <c r="C128" s="754"/>
      <c r="D128" s="756"/>
      <c r="E128" s="745"/>
      <c r="F128" s="745"/>
      <c r="G128" s="743"/>
      <c r="H128" s="745"/>
      <c r="I128" s="747"/>
      <c r="J128" s="745"/>
      <c r="K128" s="748"/>
      <c r="L128" s="384" t="s">
        <v>10</v>
      </c>
      <c r="M128" s="384" t="s">
        <v>11</v>
      </c>
      <c r="N128" s="386" t="s">
        <v>19</v>
      </c>
    </row>
    <row r="129" spans="1:14">
      <c r="A129" s="737" t="s">
        <v>1134</v>
      </c>
      <c r="B129" s="737" t="s">
        <v>1135</v>
      </c>
      <c r="C129" s="738" t="s">
        <v>1136</v>
      </c>
      <c r="D129" s="737" t="s">
        <v>1137</v>
      </c>
      <c r="E129" s="739"/>
      <c r="F129" s="740">
        <v>100000</v>
      </c>
      <c r="G129" s="737" t="s">
        <v>1138</v>
      </c>
      <c r="H129" s="770" t="s">
        <v>1139</v>
      </c>
      <c r="I129" s="799"/>
      <c r="J129" s="772"/>
      <c r="K129" s="772"/>
      <c r="L129" s="795"/>
      <c r="M129" s="795"/>
      <c r="N129" s="825" t="s">
        <v>1055</v>
      </c>
    </row>
    <row r="130" spans="1:14">
      <c r="A130" s="737"/>
      <c r="B130" s="737"/>
      <c r="C130" s="738"/>
      <c r="D130" s="737"/>
      <c r="E130" s="739"/>
      <c r="F130" s="740"/>
      <c r="G130" s="737"/>
      <c r="H130" s="770"/>
      <c r="I130" s="799"/>
      <c r="J130" s="772"/>
      <c r="K130" s="772"/>
      <c r="L130" s="795"/>
      <c r="M130" s="795"/>
      <c r="N130" s="826"/>
    </row>
    <row r="131" spans="1:14">
      <c r="A131" s="737"/>
      <c r="B131" s="737"/>
      <c r="C131" s="741" t="s">
        <v>1140</v>
      </c>
      <c r="D131" s="737"/>
      <c r="E131" s="739"/>
      <c r="F131" s="740"/>
      <c r="G131" s="737"/>
      <c r="H131" s="770"/>
      <c r="I131" s="799"/>
      <c r="J131" s="772"/>
      <c r="K131" s="772"/>
      <c r="L131" s="795"/>
      <c r="M131" s="795"/>
      <c r="N131" s="826"/>
    </row>
    <row r="132" spans="1:14">
      <c r="A132" s="737"/>
      <c r="B132" s="737"/>
      <c r="C132" s="741"/>
      <c r="D132" s="737"/>
      <c r="E132" s="787">
        <v>0.5</v>
      </c>
      <c r="F132" s="740"/>
      <c r="G132" s="773" t="s">
        <v>1141</v>
      </c>
      <c r="H132" s="773" t="s">
        <v>1142</v>
      </c>
      <c r="I132" s="833" t="s">
        <v>1143</v>
      </c>
      <c r="J132" s="772">
        <v>50000</v>
      </c>
      <c r="K132" s="816" t="s">
        <v>1032</v>
      </c>
      <c r="L132" s="790">
        <v>40910</v>
      </c>
      <c r="M132" s="790">
        <v>41274</v>
      </c>
      <c r="N132" s="826"/>
    </row>
    <row r="133" spans="1:14">
      <c r="A133" s="737"/>
      <c r="B133" s="737"/>
      <c r="C133" s="738" t="s">
        <v>1144</v>
      </c>
      <c r="D133" s="737"/>
      <c r="E133" s="788"/>
      <c r="F133" s="740"/>
      <c r="G133" s="774"/>
      <c r="H133" s="774"/>
      <c r="I133" s="834"/>
      <c r="J133" s="772"/>
      <c r="K133" s="817"/>
      <c r="L133" s="790"/>
      <c r="M133" s="790"/>
      <c r="N133" s="826"/>
    </row>
    <row r="134" spans="1:14">
      <c r="A134" s="737"/>
      <c r="B134" s="737"/>
      <c r="C134" s="738"/>
      <c r="D134" s="737"/>
      <c r="E134" s="788"/>
      <c r="F134" s="740"/>
      <c r="G134" s="774"/>
      <c r="H134" s="774"/>
      <c r="I134" s="834"/>
      <c r="J134" s="772"/>
      <c r="K134" s="817"/>
      <c r="L134" s="790"/>
      <c r="M134" s="790"/>
      <c r="N134" s="826"/>
    </row>
    <row r="135" spans="1:14">
      <c r="A135" s="737"/>
      <c r="B135" s="737" t="s">
        <v>1145</v>
      </c>
      <c r="C135" s="738"/>
      <c r="D135" s="737"/>
      <c r="E135" s="789"/>
      <c r="F135" s="740"/>
      <c r="G135" s="775"/>
      <c r="H135" s="775"/>
      <c r="I135" s="835"/>
      <c r="J135" s="772"/>
      <c r="K135" s="817"/>
      <c r="L135" s="790"/>
      <c r="M135" s="790"/>
      <c r="N135" s="826"/>
    </row>
    <row r="136" spans="1:14">
      <c r="A136" s="737"/>
      <c r="B136" s="737"/>
      <c r="C136" s="738" t="s">
        <v>1146</v>
      </c>
      <c r="D136" s="737"/>
      <c r="E136" s="739"/>
      <c r="F136" s="740"/>
      <c r="G136" s="773" t="s">
        <v>1147</v>
      </c>
      <c r="H136" s="773" t="s">
        <v>1148</v>
      </c>
      <c r="I136" s="794"/>
      <c r="J136" s="772"/>
      <c r="K136" s="817"/>
      <c r="L136" s="790"/>
      <c r="M136" s="790"/>
      <c r="N136" s="826"/>
    </row>
    <row r="137" spans="1:14">
      <c r="A137" s="737"/>
      <c r="B137" s="737"/>
      <c r="C137" s="738"/>
      <c r="D137" s="737"/>
      <c r="E137" s="739"/>
      <c r="F137" s="740"/>
      <c r="G137" s="774"/>
      <c r="H137" s="774"/>
      <c r="I137" s="794"/>
      <c r="J137" s="772"/>
      <c r="K137" s="817"/>
      <c r="L137" s="790"/>
      <c r="M137" s="790"/>
      <c r="N137" s="826"/>
    </row>
    <row r="138" spans="1:14">
      <c r="A138" s="737"/>
      <c r="B138" s="737"/>
      <c r="C138" s="738"/>
      <c r="D138" s="737"/>
      <c r="E138" s="739"/>
      <c r="F138" s="740"/>
      <c r="G138" s="775"/>
      <c r="H138" s="775"/>
      <c r="I138" s="794"/>
      <c r="J138" s="772"/>
      <c r="K138" s="817"/>
      <c r="L138" s="790"/>
      <c r="M138" s="790"/>
      <c r="N138" s="826"/>
    </row>
    <row r="139" spans="1:14" ht="85.5">
      <c r="A139" s="737"/>
      <c r="B139" s="737"/>
      <c r="C139" s="738"/>
      <c r="D139" s="737"/>
      <c r="E139" s="396"/>
      <c r="F139" s="740"/>
      <c r="G139" s="402" t="s">
        <v>1149</v>
      </c>
      <c r="H139" s="402" t="s">
        <v>1150</v>
      </c>
      <c r="I139" s="391"/>
      <c r="J139" s="428"/>
      <c r="K139" s="817"/>
      <c r="L139" s="426"/>
      <c r="M139" s="426"/>
      <c r="N139" s="826"/>
    </row>
    <row r="140" spans="1:14" ht="114">
      <c r="A140" s="737"/>
      <c r="B140" s="737"/>
      <c r="C140" s="830" t="s">
        <v>1151</v>
      </c>
      <c r="D140" s="737"/>
      <c r="E140" s="396">
        <v>0.5</v>
      </c>
      <c r="F140" s="740"/>
      <c r="G140" s="411" t="s">
        <v>1152</v>
      </c>
      <c r="H140" s="412" t="s">
        <v>1153</v>
      </c>
      <c r="I140" s="434" t="s">
        <v>1154</v>
      </c>
      <c r="J140" s="428">
        <v>50000</v>
      </c>
      <c r="K140" s="817"/>
      <c r="L140" s="426"/>
      <c r="M140" s="426"/>
      <c r="N140" s="826"/>
    </row>
    <row r="141" spans="1:14" ht="114">
      <c r="A141" s="737"/>
      <c r="B141" s="737"/>
      <c r="C141" s="831"/>
      <c r="D141" s="737"/>
      <c r="E141" s="414"/>
      <c r="F141" s="740"/>
      <c r="G141" s="411" t="s">
        <v>1155</v>
      </c>
      <c r="H141" s="412" t="s">
        <v>1156</v>
      </c>
      <c r="I141" s="391"/>
      <c r="J141" s="428"/>
      <c r="K141" s="817"/>
      <c r="L141" s="426"/>
      <c r="M141" s="426"/>
      <c r="N141" s="827"/>
    </row>
    <row r="142" spans="1:14">
      <c r="A142" s="737"/>
      <c r="B142" s="737"/>
      <c r="C142" s="831"/>
      <c r="D142" s="737"/>
      <c r="E142" s="788"/>
      <c r="F142" s="740"/>
      <c r="G142" s="831"/>
      <c r="H142" s="831"/>
      <c r="I142" s="823"/>
      <c r="J142" s="817"/>
      <c r="K142" s="817"/>
      <c r="L142" s="820"/>
      <c r="M142" s="820"/>
      <c r="N142" s="826"/>
    </row>
    <row r="143" spans="1:14">
      <c r="A143" s="737"/>
      <c r="B143" s="737"/>
      <c r="C143" s="831"/>
      <c r="D143" s="737"/>
      <c r="E143" s="788"/>
      <c r="F143" s="740"/>
      <c r="G143" s="831"/>
      <c r="H143" s="831"/>
      <c r="I143" s="823"/>
      <c r="J143" s="817"/>
      <c r="K143" s="817"/>
      <c r="L143" s="820"/>
      <c r="M143" s="820"/>
      <c r="N143" s="826"/>
    </row>
    <row r="144" spans="1:14">
      <c r="A144" s="737"/>
      <c r="B144" s="737"/>
      <c r="C144" s="831"/>
      <c r="D144" s="737"/>
      <c r="E144" s="788"/>
      <c r="F144" s="740"/>
      <c r="G144" s="831"/>
      <c r="H144" s="831"/>
      <c r="I144" s="823"/>
      <c r="J144" s="817"/>
      <c r="K144" s="817"/>
      <c r="L144" s="820"/>
      <c r="M144" s="820"/>
      <c r="N144" s="826"/>
    </row>
    <row r="145" spans="1:14">
      <c r="A145" s="737"/>
      <c r="B145" s="737"/>
      <c r="C145" s="831"/>
      <c r="D145" s="737"/>
      <c r="E145" s="788"/>
      <c r="F145" s="740"/>
      <c r="G145" s="831"/>
      <c r="H145" s="831"/>
      <c r="I145" s="823"/>
      <c r="J145" s="817"/>
      <c r="K145" s="817"/>
      <c r="L145" s="820"/>
      <c r="M145" s="820"/>
      <c r="N145" s="826"/>
    </row>
    <row r="146" spans="1:14">
      <c r="A146" s="737"/>
      <c r="B146" s="737"/>
      <c r="C146" s="831"/>
      <c r="D146" s="737"/>
      <c r="E146" s="788"/>
      <c r="F146" s="740"/>
      <c r="G146" s="831"/>
      <c r="H146" s="831"/>
      <c r="I146" s="823"/>
      <c r="J146" s="817"/>
      <c r="K146" s="817"/>
      <c r="L146" s="820"/>
      <c r="M146" s="820"/>
      <c r="N146" s="826"/>
    </row>
    <row r="147" spans="1:14">
      <c r="A147" s="737"/>
      <c r="B147" s="737"/>
      <c r="C147" s="831"/>
      <c r="D147" s="737"/>
      <c r="E147" s="788"/>
      <c r="F147" s="740"/>
      <c r="G147" s="831"/>
      <c r="H147" s="831"/>
      <c r="I147" s="823"/>
      <c r="J147" s="817"/>
      <c r="K147" s="817"/>
      <c r="L147" s="820"/>
      <c r="M147" s="820"/>
      <c r="N147" s="826"/>
    </row>
    <row r="148" spans="1:14">
      <c r="A148" s="737"/>
      <c r="B148" s="737"/>
      <c r="C148" s="831"/>
      <c r="D148" s="737"/>
      <c r="E148" s="788"/>
      <c r="F148" s="740"/>
      <c r="G148" s="831"/>
      <c r="H148" s="831"/>
      <c r="I148" s="823"/>
      <c r="J148" s="817"/>
      <c r="K148" s="817"/>
      <c r="L148" s="820"/>
      <c r="M148" s="820"/>
      <c r="N148" s="826"/>
    </row>
    <row r="149" spans="1:14">
      <c r="A149" s="737"/>
      <c r="B149" s="737"/>
      <c r="C149" s="831"/>
      <c r="D149" s="737"/>
      <c r="E149" s="788"/>
      <c r="F149" s="740"/>
      <c r="G149" s="831"/>
      <c r="H149" s="831"/>
      <c r="I149" s="823"/>
      <c r="J149" s="817"/>
      <c r="K149" s="817"/>
      <c r="L149" s="820"/>
      <c r="M149" s="820"/>
      <c r="N149" s="826"/>
    </row>
    <row r="150" spans="1:14">
      <c r="A150" s="737"/>
      <c r="B150" s="737"/>
      <c r="C150" s="831"/>
      <c r="D150" s="737"/>
      <c r="E150" s="788"/>
      <c r="F150" s="740"/>
      <c r="G150" s="831"/>
      <c r="H150" s="831"/>
      <c r="I150" s="823"/>
      <c r="J150" s="817"/>
      <c r="K150" s="817"/>
      <c r="L150" s="820"/>
      <c r="M150" s="820"/>
      <c r="N150" s="826"/>
    </row>
    <row r="151" spans="1:14">
      <c r="A151" s="791"/>
      <c r="B151" s="737"/>
      <c r="C151" s="832"/>
      <c r="D151" s="791"/>
      <c r="E151" s="789"/>
      <c r="F151" s="796"/>
      <c r="G151" s="832"/>
      <c r="H151" s="832"/>
      <c r="I151" s="824"/>
      <c r="J151" s="818"/>
      <c r="K151" s="818"/>
      <c r="L151" s="821"/>
      <c r="M151" s="821"/>
      <c r="N151" s="827"/>
    </row>
    <row r="152" spans="1:14" ht="15.75" thickBot="1">
      <c r="A152" s="758" t="s">
        <v>0</v>
      </c>
      <c r="B152" s="759"/>
      <c r="C152" s="760"/>
      <c r="D152" s="761" t="s">
        <v>1</v>
      </c>
      <c r="E152" s="762"/>
      <c r="F152" s="763"/>
      <c r="G152" s="764"/>
      <c r="H152" s="765" t="s">
        <v>21</v>
      </c>
      <c r="I152" s="765"/>
      <c r="J152" s="765"/>
      <c r="K152" s="765"/>
      <c r="L152" s="765"/>
      <c r="M152" s="765"/>
      <c r="N152" s="766"/>
    </row>
    <row r="153" spans="1:14" ht="30.75" thickBot="1">
      <c r="A153" s="751" t="s">
        <v>2</v>
      </c>
      <c r="B153" s="746" t="s">
        <v>3</v>
      </c>
      <c r="C153" s="753" t="s">
        <v>4</v>
      </c>
      <c r="D153" s="755" t="s">
        <v>5</v>
      </c>
      <c r="E153" s="744" t="s">
        <v>6</v>
      </c>
      <c r="F153" s="744" t="s">
        <v>14</v>
      </c>
      <c r="G153" s="742" t="s">
        <v>1133</v>
      </c>
      <c r="H153" s="744" t="s">
        <v>7</v>
      </c>
      <c r="I153" s="746" t="s">
        <v>17</v>
      </c>
      <c r="J153" s="744" t="s">
        <v>202</v>
      </c>
      <c r="K153" s="744" t="s">
        <v>18</v>
      </c>
      <c r="L153" s="749" t="s">
        <v>8</v>
      </c>
      <c r="M153" s="750"/>
      <c r="N153" s="385" t="s">
        <v>9</v>
      </c>
    </row>
    <row r="154" spans="1:14" ht="30">
      <c r="A154" s="752"/>
      <c r="B154" s="747"/>
      <c r="C154" s="754"/>
      <c r="D154" s="756"/>
      <c r="E154" s="745"/>
      <c r="F154" s="745"/>
      <c r="G154" s="743"/>
      <c r="H154" s="745"/>
      <c r="I154" s="747"/>
      <c r="J154" s="745"/>
      <c r="K154" s="748"/>
      <c r="L154" s="384" t="s">
        <v>10</v>
      </c>
      <c r="M154" s="384" t="s">
        <v>11</v>
      </c>
      <c r="N154" s="386" t="s">
        <v>19</v>
      </c>
    </row>
    <row r="155" spans="1:14">
      <c r="A155" s="791" t="s">
        <v>1157</v>
      </c>
      <c r="B155" s="791" t="s">
        <v>1158</v>
      </c>
      <c r="C155" s="773" t="s">
        <v>1136</v>
      </c>
      <c r="D155" s="791" t="s">
        <v>1159</v>
      </c>
      <c r="E155" s="787"/>
      <c r="F155" s="796">
        <v>50000</v>
      </c>
      <c r="G155" s="791" t="s">
        <v>1160</v>
      </c>
      <c r="H155" s="830" t="s">
        <v>1161</v>
      </c>
      <c r="I155" s="822"/>
      <c r="J155" s="816"/>
      <c r="K155" s="816"/>
      <c r="L155" s="807"/>
      <c r="M155" s="807"/>
      <c r="N155" s="791"/>
    </row>
    <row r="156" spans="1:14">
      <c r="A156" s="792"/>
      <c r="B156" s="792"/>
      <c r="C156" s="775"/>
      <c r="D156" s="792"/>
      <c r="E156" s="788"/>
      <c r="F156" s="797"/>
      <c r="G156" s="792"/>
      <c r="H156" s="831"/>
      <c r="I156" s="823"/>
      <c r="J156" s="817"/>
      <c r="K156" s="817"/>
      <c r="L156" s="808"/>
      <c r="M156" s="808"/>
      <c r="N156" s="792"/>
    </row>
    <row r="157" spans="1:14">
      <c r="A157" s="792"/>
      <c r="B157" s="792"/>
      <c r="C157" s="828" t="s">
        <v>1140</v>
      </c>
      <c r="D157" s="792"/>
      <c r="E157" s="789"/>
      <c r="F157" s="797"/>
      <c r="G157" s="793"/>
      <c r="H157" s="832"/>
      <c r="I157" s="824"/>
      <c r="J157" s="818"/>
      <c r="K157" s="818"/>
      <c r="L157" s="809"/>
      <c r="M157" s="809"/>
      <c r="N157" s="793"/>
    </row>
    <row r="158" spans="1:14">
      <c r="A158" s="792"/>
      <c r="B158" s="792"/>
      <c r="C158" s="829"/>
      <c r="D158" s="792"/>
      <c r="E158" s="787"/>
      <c r="F158" s="797"/>
      <c r="G158" s="773" t="s">
        <v>1162</v>
      </c>
      <c r="H158" s="773" t="s">
        <v>1163</v>
      </c>
      <c r="I158" s="825"/>
      <c r="J158" s="816"/>
      <c r="K158" s="816" t="s">
        <v>1032</v>
      </c>
      <c r="L158" s="819"/>
      <c r="M158" s="819"/>
      <c r="N158" s="825" t="s">
        <v>1055</v>
      </c>
    </row>
    <row r="159" spans="1:14">
      <c r="A159" s="792"/>
      <c r="B159" s="792"/>
      <c r="C159" s="773" t="s">
        <v>1144</v>
      </c>
      <c r="D159" s="792"/>
      <c r="E159" s="788"/>
      <c r="F159" s="797"/>
      <c r="G159" s="774"/>
      <c r="H159" s="774"/>
      <c r="I159" s="826"/>
      <c r="J159" s="817"/>
      <c r="K159" s="817"/>
      <c r="L159" s="820"/>
      <c r="M159" s="820"/>
      <c r="N159" s="826"/>
    </row>
    <row r="160" spans="1:14">
      <c r="A160" s="792"/>
      <c r="B160" s="792"/>
      <c r="C160" s="774"/>
      <c r="D160" s="792"/>
      <c r="E160" s="788"/>
      <c r="F160" s="797"/>
      <c r="G160" s="774"/>
      <c r="H160" s="774"/>
      <c r="I160" s="826"/>
      <c r="J160" s="817"/>
      <c r="K160" s="817"/>
      <c r="L160" s="820"/>
      <c r="M160" s="820"/>
      <c r="N160" s="826"/>
    </row>
    <row r="161" spans="1:14">
      <c r="A161" s="792"/>
      <c r="B161" s="792"/>
      <c r="C161" s="775"/>
      <c r="D161" s="792"/>
      <c r="E161" s="789"/>
      <c r="F161" s="797"/>
      <c r="G161" s="775"/>
      <c r="H161" s="775"/>
      <c r="I161" s="827"/>
      <c r="J161" s="818"/>
      <c r="K161" s="817"/>
      <c r="L161" s="821"/>
      <c r="M161" s="821"/>
      <c r="N161" s="826"/>
    </row>
    <row r="162" spans="1:14">
      <c r="A162" s="792"/>
      <c r="B162" s="792"/>
      <c r="C162" s="773" t="s">
        <v>1146</v>
      </c>
      <c r="D162" s="792"/>
      <c r="E162" s="787">
        <v>0.4</v>
      </c>
      <c r="F162" s="797"/>
      <c r="G162" s="773" t="s">
        <v>1164</v>
      </c>
      <c r="H162" s="773" t="s">
        <v>1165</v>
      </c>
      <c r="I162" s="825" t="s">
        <v>1166</v>
      </c>
      <c r="J162" s="816">
        <v>20000</v>
      </c>
      <c r="K162" s="817"/>
      <c r="L162" s="819">
        <v>40910</v>
      </c>
      <c r="M162" s="819">
        <v>41274</v>
      </c>
      <c r="N162" s="826"/>
    </row>
    <row r="163" spans="1:14">
      <c r="A163" s="792"/>
      <c r="B163" s="792"/>
      <c r="C163" s="774"/>
      <c r="D163" s="792"/>
      <c r="E163" s="788"/>
      <c r="F163" s="797"/>
      <c r="G163" s="774"/>
      <c r="H163" s="774"/>
      <c r="I163" s="826"/>
      <c r="J163" s="817"/>
      <c r="K163" s="817"/>
      <c r="L163" s="820"/>
      <c r="M163" s="820"/>
      <c r="N163" s="826"/>
    </row>
    <row r="164" spans="1:14">
      <c r="A164" s="792"/>
      <c r="B164" s="792"/>
      <c r="C164" s="774"/>
      <c r="D164" s="792"/>
      <c r="E164" s="789"/>
      <c r="F164" s="797"/>
      <c r="G164" s="775"/>
      <c r="H164" s="775"/>
      <c r="I164" s="827"/>
      <c r="J164" s="818"/>
      <c r="K164" s="817"/>
      <c r="L164" s="821"/>
      <c r="M164" s="821"/>
      <c r="N164" s="826"/>
    </row>
    <row r="165" spans="1:14">
      <c r="A165" s="792"/>
      <c r="B165" s="792"/>
      <c r="C165" s="775"/>
      <c r="D165" s="792"/>
      <c r="E165" s="787">
        <v>0.6</v>
      </c>
      <c r="F165" s="797"/>
      <c r="G165" s="773" t="s">
        <v>1167</v>
      </c>
      <c r="H165" s="773" t="s">
        <v>1168</v>
      </c>
      <c r="I165" s="822" t="s">
        <v>1169</v>
      </c>
      <c r="J165" s="816">
        <v>30000</v>
      </c>
      <c r="K165" s="817"/>
      <c r="L165" s="819">
        <v>40910</v>
      </c>
      <c r="M165" s="819">
        <v>41274</v>
      </c>
      <c r="N165" s="826"/>
    </row>
    <row r="166" spans="1:14">
      <c r="A166" s="792"/>
      <c r="B166" s="792"/>
      <c r="C166" s="830" t="s">
        <v>1151</v>
      </c>
      <c r="D166" s="792"/>
      <c r="E166" s="788"/>
      <c r="F166" s="797"/>
      <c r="G166" s="774"/>
      <c r="H166" s="774"/>
      <c r="I166" s="823"/>
      <c r="J166" s="817"/>
      <c r="K166" s="817"/>
      <c r="L166" s="820"/>
      <c r="M166" s="820"/>
      <c r="N166" s="826"/>
    </row>
    <row r="167" spans="1:14">
      <c r="A167" s="792"/>
      <c r="B167" s="792"/>
      <c r="C167" s="831"/>
      <c r="D167" s="792"/>
      <c r="E167" s="788"/>
      <c r="F167" s="797"/>
      <c r="G167" s="774"/>
      <c r="H167" s="774"/>
      <c r="I167" s="823"/>
      <c r="J167" s="817"/>
      <c r="K167" s="817"/>
      <c r="L167" s="820"/>
      <c r="M167" s="820"/>
      <c r="N167" s="826"/>
    </row>
    <row r="168" spans="1:14">
      <c r="A168" s="792"/>
      <c r="B168" s="792"/>
      <c r="C168" s="831"/>
      <c r="D168" s="792"/>
      <c r="E168" s="788"/>
      <c r="F168" s="797"/>
      <c r="G168" s="774"/>
      <c r="H168" s="774"/>
      <c r="I168" s="823"/>
      <c r="J168" s="817"/>
      <c r="K168" s="817"/>
      <c r="L168" s="820"/>
      <c r="M168" s="820"/>
      <c r="N168" s="826"/>
    </row>
    <row r="169" spans="1:14">
      <c r="A169" s="792"/>
      <c r="B169" s="792"/>
      <c r="C169" s="831"/>
      <c r="D169" s="792"/>
      <c r="E169" s="788"/>
      <c r="F169" s="797"/>
      <c r="G169" s="774"/>
      <c r="H169" s="774"/>
      <c r="I169" s="823"/>
      <c r="J169" s="817"/>
      <c r="K169" s="817"/>
      <c r="L169" s="820"/>
      <c r="M169" s="820"/>
      <c r="N169" s="826"/>
    </row>
    <row r="170" spans="1:14">
      <c r="A170" s="792"/>
      <c r="B170" s="792"/>
      <c r="C170" s="831"/>
      <c r="D170" s="792"/>
      <c r="E170" s="788"/>
      <c r="F170" s="797"/>
      <c r="G170" s="774"/>
      <c r="H170" s="774"/>
      <c r="I170" s="823"/>
      <c r="J170" s="817"/>
      <c r="K170" s="817"/>
      <c r="L170" s="820"/>
      <c r="M170" s="820"/>
      <c r="N170" s="826"/>
    </row>
    <row r="171" spans="1:14">
      <c r="A171" s="792"/>
      <c r="B171" s="792"/>
      <c r="C171" s="831"/>
      <c r="D171" s="792"/>
      <c r="E171" s="788"/>
      <c r="F171" s="797"/>
      <c r="G171" s="774"/>
      <c r="H171" s="774"/>
      <c r="I171" s="823"/>
      <c r="J171" s="817"/>
      <c r="K171" s="817"/>
      <c r="L171" s="820"/>
      <c r="M171" s="820"/>
      <c r="N171" s="826"/>
    </row>
    <row r="172" spans="1:14">
      <c r="A172" s="792"/>
      <c r="B172" s="792"/>
      <c r="C172" s="831"/>
      <c r="D172" s="792"/>
      <c r="E172" s="788"/>
      <c r="F172" s="797"/>
      <c r="G172" s="774"/>
      <c r="H172" s="774"/>
      <c r="I172" s="823"/>
      <c r="J172" s="817"/>
      <c r="K172" s="817"/>
      <c r="L172" s="820"/>
      <c r="M172" s="820"/>
      <c r="N172" s="826"/>
    </row>
    <row r="173" spans="1:14">
      <c r="A173" s="792"/>
      <c r="B173" s="792"/>
      <c r="C173" s="831"/>
      <c r="D173" s="792"/>
      <c r="E173" s="789"/>
      <c r="F173" s="797"/>
      <c r="G173" s="774"/>
      <c r="H173" s="774"/>
      <c r="I173" s="823"/>
      <c r="J173" s="817"/>
      <c r="K173" s="817"/>
      <c r="L173" s="820"/>
      <c r="M173" s="820"/>
      <c r="N173" s="826"/>
    </row>
    <row r="174" spans="1:14">
      <c r="A174" s="792"/>
      <c r="B174" s="792"/>
      <c r="C174" s="831"/>
      <c r="D174" s="792"/>
      <c r="E174" s="427"/>
      <c r="F174" s="797"/>
      <c r="G174" s="774"/>
      <c r="H174" s="774"/>
      <c r="I174" s="823"/>
      <c r="J174" s="817"/>
      <c r="K174" s="817"/>
      <c r="L174" s="820"/>
      <c r="M174" s="820"/>
      <c r="N174" s="826"/>
    </row>
    <row r="175" spans="1:14">
      <c r="A175" s="792"/>
      <c r="B175" s="792"/>
      <c r="C175" s="831"/>
      <c r="D175" s="792"/>
      <c r="E175" s="409"/>
      <c r="F175" s="797"/>
      <c r="G175" s="775"/>
      <c r="H175" s="775"/>
      <c r="I175" s="824"/>
      <c r="J175" s="818"/>
      <c r="K175" s="817"/>
      <c r="L175" s="821"/>
      <c r="M175" s="821"/>
      <c r="N175" s="826"/>
    </row>
    <row r="176" spans="1:14" ht="171">
      <c r="A176" s="792"/>
      <c r="B176" s="792"/>
      <c r="C176" s="831"/>
      <c r="D176" s="792"/>
      <c r="E176" s="396"/>
      <c r="F176" s="797"/>
      <c r="G176" s="411" t="s">
        <v>1170</v>
      </c>
      <c r="H176" s="412" t="s">
        <v>1171</v>
      </c>
      <c r="I176" s="415"/>
      <c r="J176" s="428"/>
      <c r="K176" s="817"/>
      <c r="L176" s="425"/>
      <c r="M176" s="425"/>
      <c r="N176" s="826"/>
    </row>
    <row r="177" spans="1:14" ht="128.25">
      <c r="A177" s="792"/>
      <c r="B177" s="792"/>
      <c r="C177" s="831"/>
      <c r="D177" s="792"/>
      <c r="E177" s="414"/>
      <c r="F177" s="797"/>
      <c r="G177" s="410" t="s">
        <v>1172</v>
      </c>
      <c r="H177" s="412" t="s">
        <v>1173</v>
      </c>
      <c r="I177" s="415"/>
      <c r="J177" s="428"/>
      <c r="K177" s="818"/>
      <c r="L177" s="425"/>
      <c r="M177" s="425"/>
      <c r="N177" s="826"/>
    </row>
    <row r="178" spans="1:14">
      <c r="A178" s="792"/>
      <c r="B178" s="792"/>
      <c r="C178" s="831"/>
      <c r="D178" s="792"/>
      <c r="E178" s="787"/>
      <c r="F178" s="797"/>
      <c r="G178" s="791"/>
      <c r="H178" s="810"/>
      <c r="I178" s="813"/>
      <c r="J178" s="816"/>
      <c r="K178" s="791"/>
      <c r="L178" s="807"/>
      <c r="M178" s="807"/>
      <c r="N178" s="826"/>
    </row>
    <row r="179" spans="1:14">
      <c r="A179" s="792"/>
      <c r="B179" s="792"/>
      <c r="C179" s="831"/>
      <c r="D179" s="792"/>
      <c r="E179" s="788"/>
      <c r="F179" s="797"/>
      <c r="G179" s="792"/>
      <c r="H179" s="811"/>
      <c r="I179" s="814"/>
      <c r="J179" s="817"/>
      <c r="K179" s="792"/>
      <c r="L179" s="808"/>
      <c r="M179" s="808"/>
      <c r="N179" s="826"/>
    </row>
    <row r="180" spans="1:14">
      <c r="A180" s="793"/>
      <c r="B180" s="793"/>
      <c r="C180" s="832"/>
      <c r="D180" s="793"/>
      <c r="E180" s="789"/>
      <c r="F180" s="798"/>
      <c r="G180" s="793"/>
      <c r="H180" s="812"/>
      <c r="I180" s="815"/>
      <c r="J180" s="818"/>
      <c r="K180" s="793"/>
      <c r="L180" s="809"/>
      <c r="M180" s="809"/>
      <c r="N180" s="827"/>
    </row>
    <row r="181" spans="1:14" ht="15.75" thickBot="1">
      <c r="A181" s="758" t="s">
        <v>0</v>
      </c>
      <c r="B181" s="759"/>
      <c r="C181" s="760"/>
      <c r="D181" s="761" t="s">
        <v>1</v>
      </c>
      <c r="E181" s="762"/>
      <c r="F181" s="763"/>
      <c r="G181" s="764"/>
      <c r="H181" s="765" t="s">
        <v>21</v>
      </c>
      <c r="I181" s="765"/>
      <c r="J181" s="765"/>
      <c r="K181" s="765"/>
      <c r="L181" s="765"/>
      <c r="M181" s="765"/>
      <c r="N181" s="766"/>
    </row>
    <row r="182" spans="1:14" ht="30.75" thickBot="1">
      <c r="A182" s="751" t="s">
        <v>2</v>
      </c>
      <c r="B182" s="746" t="s">
        <v>3</v>
      </c>
      <c r="C182" s="753" t="s">
        <v>4</v>
      </c>
      <c r="D182" s="755" t="s">
        <v>5</v>
      </c>
      <c r="E182" s="744" t="s">
        <v>6</v>
      </c>
      <c r="F182" s="744" t="s">
        <v>14</v>
      </c>
      <c r="G182" s="742" t="s">
        <v>1133</v>
      </c>
      <c r="H182" s="744" t="s">
        <v>7</v>
      </c>
      <c r="I182" s="746" t="s">
        <v>17</v>
      </c>
      <c r="J182" s="744" t="s">
        <v>202</v>
      </c>
      <c r="K182" s="744" t="s">
        <v>18</v>
      </c>
      <c r="L182" s="749" t="s">
        <v>8</v>
      </c>
      <c r="M182" s="750"/>
      <c r="N182" s="385" t="s">
        <v>9</v>
      </c>
    </row>
    <row r="183" spans="1:14" ht="30">
      <c r="A183" s="752"/>
      <c r="B183" s="747"/>
      <c r="C183" s="754"/>
      <c r="D183" s="756"/>
      <c r="E183" s="745"/>
      <c r="F183" s="745"/>
      <c r="G183" s="743"/>
      <c r="H183" s="745"/>
      <c r="I183" s="747"/>
      <c r="J183" s="745"/>
      <c r="K183" s="748"/>
      <c r="L183" s="384" t="s">
        <v>10</v>
      </c>
      <c r="M183" s="384" t="s">
        <v>11</v>
      </c>
      <c r="N183" s="386" t="s">
        <v>19</v>
      </c>
    </row>
    <row r="184" spans="1:14">
      <c r="A184" s="737" t="s">
        <v>1174</v>
      </c>
      <c r="B184" s="737" t="s">
        <v>1175</v>
      </c>
      <c r="C184" s="738" t="s">
        <v>1136</v>
      </c>
      <c r="D184" s="737" t="s">
        <v>1176</v>
      </c>
      <c r="E184" s="739"/>
      <c r="F184" s="740">
        <v>65070</v>
      </c>
      <c r="G184" s="737" t="s">
        <v>1177</v>
      </c>
      <c r="H184" s="770" t="s">
        <v>1178</v>
      </c>
      <c r="I184" s="799"/>
      <c r="J184" s="772"/>
      <c r="K184" s="772"/>
      <c r="L184" s="795"/>
      <c r="M184" s="795"/>
      <c r="N184" s="737"/>
    </row>
    <row r="185" spans="1:14">
      <c r="A185" s="737"/>
      <c r="B185" s="737"/>
      <c r="C185" s="738"/>
      <c r="D185" s="737"/>
      <c r="E185" s="739"/>
      <c r="F185" s="740"/>
      <c r="G185" s="737"/>
      <c r="H185" s="770"/>
      <c r="I185" s="799"/>
      <c r="J185" s="772"/>
      <c r="K185" s="772"/>
      <c r="L185" s="795"/>
      <c r="M185" s="795"/>
      <c r="N185" s="737"/>
    </row>
    <row r="186" spans="1:14">
      <c r="A186" s="737"/>
      <c r="B186" s="737"/>
      <c r="C186" s="741" t="s">
        <v>1140</v>
      </c>
      <c r="D186" s="737"/>
      <c r="E186" s="739"/>
      <c r="F186" s="740"/>
      <c r="G186" s="737"/>
      <c r="H186" s="770"/>
      <c r="I186" s="799"/>
      <c r="J186" s="772"/>
      <c r="K186" s="772"/>
      <c r="L186" s="795"/>
      <c r="M186" s="795"/>
      <c r="N186" s="737"/>
    </row>
    <row r="187" spans="1:14">
      <c r="A187" s="737"/>
      <c r="B187" s="737"/>
      <c r="C187" s="741"/>
      <c r="D187" s="737"/>
      <c r="E187" s="414"/>
      <c r="F187" s="740"/>
      <c r="G187" s="773" t="s">
        <v>1179</v>
      </c>
      <c r="H187" s="773" t="s">
        <v>1180</v>
      </c>
      <c r="I187" s="794" t="s">
        <v>1181</v>
      </c>
      <c r="J187" s="772">
        <v>10000</v>
      </c>
      <c r="K187" s="772" t="s">
        <v>1032</v>
      </c>
      <c r="L187" s="790">
        <v>40910</v>
      </c>
      <c r="M187" s="790">
        <v>41274</v>
      </c>
      <c r="N187" s="767" t="s">
        <v>1055</v>
      </c>
    </row>
    <row r="188" spans="1:14">
      <c r="A188" s="737"/>
      <c r="B188" s="737"/>
      <c r="C188" s="738" t="s">
        <v>1144</v>
      </c>
      <c r="D188" s="737"/>
      <c r="E188" s="739"/>
      <c r="F188" s="740"/>
      <c r="G188" s="774"/>
      <c r="H188" s="774"/>
      <c r="I188" s="794"/>
      <c r="J188" s="772"/>
      <c r="K188" s="772"/>
      <c r="L188" s="790"/>
      <c r="M188" s="790"/>
      <c r="N188" s="768"/>
    </row>
    <row r="189" spans="1:14">
      <c r="A189" s="737"/>
      <c r="B189" s="737"/>
      <c r="C189" s="738"/>
      <c r="D189" s="737"/>
      <c r="E189" s="739"/>
      <c r="F189" s="740"/>
      <c r="G189" s="774"/>
      <c r="H189" s="774"/>
      <c r="I189" s="794"/>
      <c r="J189" s="772"/>
      <c r="K189" s="772"/>
      <c r="L189" s="790"/>
      <c r="M189" s="790"/>
      <c r="N189" s="768"/>
    </row>
    <row r="190" spans="1:14">
      <c r="A190" s="737"/>
      <c r="B190" s="737"/>
      <c r="C190" s="738"/>
      <c r="D190" s="737"/>
      <c r="E190" s="433"/>
      <c r="F190" s="740"/>
      <c r="G190" s="775"/>
      <c r="H190" s="775"/>
      <c r="I190" s="794"/>
      <c r="J190" s="772"/>
      <c r="K190" s="772"/>
      <c r="L190" s="790"/>
      <c r="M190" s="790"/>
      <c r="N190" s="769"/>
    </row>
    <row r="191" spans="1:14">
      <c r="A191" s="737"/>
      <c r="B191" s="737" t="s">
        <v>1182</v>
      </c>
      <c r="C191" s="738" t="s">
        <v>1146</v>
      </c>
      <c r="D191" s="737"/>
      <c r="E191" s="739"/>
      <c r="F191" s="740"/>
      <c r="G191" s="773" t="s">
        <v>1183</v>
      </c>
      <c r="H191" s="773" t="s">
        <v>1184</v>
      </c>
      <c r="I191" s="794" t="s">
        <v>1185</v>
      </c>
      <c r="J191" s="772">
        <v>12000</v>
      </c>
      <c r="K191" s="772" t="s">
        <v>1032</v>
      </c>
      <c r="L191" s="790">
        <v>40910</v>
      </c>
      <c r="M191" s="790">
        <v>41274</v>
      </c>
      <c r="N191" s="767" t="s">
        <v>1055</v>
      </c>
    </row>
    <row r="192" spans="1:14">
      <c r="A192" s="737"/>
      <c r="B192" s="737"/>
      <c r="C192" s="738"/>
      <c r="D192" s="737"/>
      <c r="E192" s="739"/>
      <c r="F192" s="740"/>
      <c r="G192" s="774"/>
      <c r="H192" s="774"/>
      <c r="I192" s="794"/>
      <c r="J192" s="772"/>
      <c r="K192" s="772"/>
      <c r="L192" s="790"/>
      <c r="M192" s="790"/>
      <c r="N192" s="768"/>
    </row>
    <row r="193" spans="1:14">
      <c r="A193" s="737"/>
      <c r="B193" s="737"/>
      <c r="C193" s="738"/>
      <c r="D193" s="737"/>
      <c r="E193" s="739"/>
      <c r="F193" s="740"/>
      <c r="G193" s="775"/>
      <c r="H193" s="775"/>
      <c r="I193" s="794"/>
      <c r="J193" s="772"/>
      <c r="K193" s="772"/>
      <c r="L193" s="790"/>
      <c r="M193" s="790"/>
      <c r="N193" s="769"/>
    </row>
    <row r="194" spans="1:14">
      <c r="A194" s="737"/>
      <c r="B194" s="737"/>
      <c r="C194" s="738"/>
      <c r="D194" s="737"/>
      <c r="E194" s="396"/>
      <c r="F194" s="740"/>
      <c r="G194" s="773" t="s">
        <v>1186</v>
      </c>
      <c r="H194" s="773" t="s">
        <v>1187</v>
      </c>
      <c r="I194" s="799" t="s">
        <v>1188</v>
      </c>
      <c r="J194" s="772">
        <v>43070</v>
      </c>
      <c r="K194" s="772" t="s">
        <v>1032</v>
      </c>
      <c r="L194" s="790">
        <v>40910</v>
      </c>
      <c r="M194" s="790">
        <v>41274</v>
      </c>
      <c r="N194" s="767" t="s">
        <v>1055</v>
      </c>
    </row>
    <row r="195" spans="1:14">
      <c r="A195" s="737"/>
      <c r="B195" s="737"/>
      <c r="C195" s="738" t="s">
        <v>1151</v>
      </c>
      <c r="D195" s="737"/>
      <c r="E195" s="739"/>
      <c r="F195" s="740"/>
      <c r="G195" s="774"/>
      <c r="H195" s="774"/>
      <c r="I195" s="799"/>
      <c r="J195" s="772"/>
      <c r="K195" s="772"/>
      <c r="L195" s="790"/>
      <c r="M195" s="790"/>
      <c r="N195" s="768"/>
    </row>
    <row r="196" spans="1:14">
      <c r="A196" s="737"/>
      <c r="B196" s="737"/>
      <c r="C196" s="738"/>
      <c r="D196" s="737"/>
      <c r="E196" s="739"/>
      <c r="F196" s="740"/>
      <c r="G196" s="774"/>
      <c r="H196" s="774"/>
      <c r="I196" s="799"/>
      <c r="J196" s="772"/>
      <c r="K196" s="772"/>
      <c r="L196" s="790"/>
      <c r="M196" s="790"/>
      <c r="N196" s="768"/>
    </row>
    <row r="197" spans="1:14">
      <c r="A197" s="737"/>
      <c r="B197" s="737"/>
      <c r="C197" s="738"/>
      <c r="D197" s="737"/>
      <c r="E197" s="739"/>
      <c r="F197" s="740"/>
      <c r="G197" s="774"/>
      <c r="H197" s="774"/>
      <c r="I197" s="799"/>
      <c r="J197" s="772"/>
      <c r="K197" s="772"/>
      <c r="L197" s="790"/>
      <c r="M197" s="790"/>
      <c r="N197" s="768"/>
    </row>
    <row r="198" spans="1:14">
      <c r="A198" s="737"/>
      <c r="B198" s="737"/>
      <c r="C198" s="738"/>
      <c r="D198" s="737"/>
      <c r="E198" s="739"/>
      <c r="F198" s="740"/>
      <c r="G198" s="774"/>
      <c r="H198" s="774"/>
      <c r="I198" s="799"/>
      <c r="J198" s="772"/>
      <c r="K198" s="772"/>
      <c r="L198" s="790"/>
      <c r="M198" s="790"/>
      <c r="N198" s="768"/>
    </row>
    <row r="199" spans="1:14">
      <c r="A199" s="737"/>
      <c r="B199" s="737"/>
      <c r="C199" s="738"/>
      <c r="D199" s="737"/>
      <c r="E199" s="739"/>
      <c r="F199" s="740"/>
      <c r="G199" s="774"/>
      <c r="H199" s="774"/>
      <c r="I199" s="799"/>
      <c r="J199" s="772"/>
      <c r="K199" s="772"/>
      <c r="L199" s="790"/>
      <c r="M199" s="790"/>
      <c r="N199" s="768"/>
    </row>
    <row r="200" spans="1:14">
      <c r="A200" s="737"/>
      <c r="B200" s="737"/>
      <c r="C200" s="738"/>
      <c r="D200" s="737"/>
      <c r="E200" s="739"/>
      <c r="F200" s="740"/>
      <c r="G200" s="774"/>
      <c r="H200" s="774"/>
      <c r="I200" s="799"/>
      <c r="J200" s="772"/>
      <c r="K200" s="772"/>
      <c r="L200" s="790"/>
      <c r="M200" s="790"/>
      <c r="N200" s="768"/>
    </row>
    <row r="201" spans="1:14">
      <c r="A201" s="737"/>
      <c r="B201" s="737"/>
      <c r="C201" s="738"/>
      <c r="D201" s="737"/>
      <c r="E201" s="739"/>
      <c r="F201" s="740"/>
      <c r="G201" s="774"/>
      <c r="H201" s="774"/>
      <c r="I201" s="799"/>
      <c r="J201" s="772"/>
      <c r="K201" s="772"/>
      <c r="L201" s="790"/>
      <c r="M201" s="790"/>
      <c r="N201" s="768"/>
    </row>
    <row r="202" spans="1:14">
      <c r="A202" s="737"/>
      <c r="B202" s="737"/>
      <c r="C202" s="738"/>
      <c r="D202" s="737"/>
      <c r="E202" s="739"/>
      <c r="F202" s="740"/>
      <c r="G202" s="774"/>
      <c r="H202" s="774"/>
      <c r="I202" s="799"/>
      <c r="J202" s="772"/>
      <c r="K202" s="772"/>
      <c r="L202" s="790"/>
      <c r="M202" s="790"/>
      <c r="N202" s="768"/>
    </row>
    <row r="203" spans="1:14">
      <c r="A203" s="737"/>
      <c r="B203" s="737"/>
      <c r="C203" s="738"/>
      <c r="D203" s="737"/>
      <c r="E203" s="427"/>
      <c r="F203" s="740"/>
      <c r="G203" s="774"/>
      <c r="H203" s="774"/>
      <c r="I203" s="799"/>
      <c r="J203" s="772"/>
      <c r="K203" s="772"/>
      <c r="L203" s="790"/>
      <c r="M203" s="790"/>
      <c r="N203" s="768"/>
    </row>
    <row r="204" spans="1:14">
      <c r="A204" s="737"/>
      <c r="B204" s="737"/>
      <c r="C204" s="738"/>
      <c r="D204" s="737"/>
      <c r="E204" s="409"/>
      <c r="F204" s="740"/>
      <c r="G204" s="775"/>
      <c r="H204" s="775"/>
      <c r="I204" s="799"/>
      <c r="J204" s="772"/>
      <c r="K204" s="772"/>
      <c r="L204" s="790"/>
      <c r="M204" s="790"/>
      <c r="N204" s="769"/>
    </row>
    <row r="205" spans="1:14">
      <c r="A205" s="737"/>
      <c r="B205" s="737"/>
      <c r="C205" s="405"/>
      <c r="D205" s="737"/>
      <c r="E205" s="414"/>
      <c r="F205" s="740"/>
      <c r="G205" s="410"/>
      <c r="H205" s="412"/>
      <c r="I205" s="415"/>
      <c r="J205" s="428"/>
      <c r="K205" s="410"/>
      <c r="L205" s="425"/>
      <c r="M205" s="425"/>
      <c r="N205" s="410"/>
    </row>
    <row r="206" spans="1:14">
      <c r="A206" s="737"/>
      <c r="B206" s="737"/>
      <c r="C206" s="405"/>
      <c r="D206" s="737"/>
      <c r="E206" s="414"/>
      <c r="F206" s="740"/>
      <c r="G206" s="410"/>
      <c r="H206" s="412"/>
      <c r="I206" s="415"/>
      <c r="J206" s="428"/>
      <c r="K206" s="410"/>
      <c r="L206" s="425"/>
      <c r="M206" s="425"/>
      <c r="N206" s="410"/>
    </row>
    <row r="207" spans="1:14">
      <c r="A207" s="737"/>
      <c r="B207" s="737"/>
      <c r="C207" s="405"/>
      <c r="D207" s="737"/>
      <c r="E207" s="414"/>
      <c r="F207" s="740"/>
      <c r="G207" s="410"/>
      <c r="H207" s="412"/>
      <c r="I207" s="415"/>
      <c r="J207" s="428"/>
      <c r="K207" s="410"/>
      <c r="L207" s="425"/>
      <c r="M207" s="425"/>
      <c r="N207" s="410"/>
    </row>
    <row r="208" spans="1:14">
      <c r="A208" s="737"/>
      <c r="B208" s="737"/>
      <c r="C208" s="405"/>
      <c r="D208" s="737"/>
      <c r="E208" s="414"/>
      <c r="F208" s="740"/>
      <c r="G208" s="410"/>
      <c r="H208" s="412"/>
      <c r="I208" s="415"/>
      <c r="J208" s="428"/>
      <c r="K208" s="410"/>
      <c r="L208" s="425"/>
      <c r="M208" s="425"/>
      <c r="N208" s="410"/>
    </row>
    <row r="209" spans="1:14">
      <c r="A209" s="791"/>
      <c r="B209" s="791"/>
      <c r="C209" s="398"/>
      <c r="D209" s="791"/>
      <c r="E209" s="388"/>
      <c r="F209" s="796"/>
      <c r="G209" s="397"/>
      <c r="H209" s="399"/>
      <c r="I209" s="403"/>
      <c r="J209" s="435"/>
      <c r="K209" s="397"/>
      <c r="L209" s="436"/>
      <c r="M209" s="436"/>
      <c r="N209" s="397"/>
    </row>
    <row r="210" spans="1:14" ht="15.75" thickBot="1">
      <c r="A210" s="758" t="s">
        <v>0</v>
      </c>
      <c r="B210" s="759"/>
      <c r="C210" s="760"/>
      <c r="D210" s="761" t="s">
        <v>1</v>
      </c>
      <c r="E210" s="762"/>
      <c r="F210" s="763"/>
      <c r="G210" s="764"/>
      <c r="H210" s="765" t="s">
        <v>21</v>
      </c>
      <c r="I210" s="765"/>
      <c r="J210" s="765"/>
      <c r="K210" s="765"/>
      <c r="L210" s="765"/>
      <c r="M210" s="765"/>
      <c r="N210" s="766"/>
    </row>
    <row r="211" spans="1:14" ht="30.75" thickBot="1">
      <c r="A211" s="751" t="s">
        <v>2</v>
      </c>
      <c r="B211" s="746" t="s">
        <v>3</v>
      </c>
      <c r="C211" s="753" t="s">
        <v>4</v>
      </c>
      <c r="D211" s="755" t="s">
        <v>5</v>
      </c>
      <c r="E211" s="744" t="s">
        <v>6</v>
      </c>
      <c r="F211" s="744" t="s">
        <v>14</v>
      </c>
      <c r="G211" s="742" t="s">
        <v>1133</v>
      </c>
      <c r="H211" s="744" t="s">
        <v>7</v>
      </c>
      <c r="I211" s="746" t="s">
        <v>17</v>
      </c>
      <c r="J211" s="744" t="s">
        <v>202</v>
      </c>
      <c r="K211" s="744" t="s">
        <v>18</v>
      </c>
      <c r="L211" s="749" t="s">
        <v>8</v>
      </c>
      <c r="M211" s="750"/>
      <c r="N211" s="385" t="s">
        <v>9</v>
      </c>
    </row>
    <row r="212" spans="1:14" ht="30.75" thickBot="1">
      <c r="A212" s="752"/>
      <c r="B212" s="747"/>
      <c r="C212" s="754"/>
      <c r="D212" s="756"/>
      <c r="E212" s="745"/>
      <c r="F212" s="745"/>
      <c r="G212" s="743"/>
      <c r="H212" s="745"/>
      <c r="I212" s="747"/>
      <c r="J212" s="745"/>
      <c r="K212" s="745"/>
      <c r="L212" s="384" t="s">
        <v>10</v>
      </c>
      <c r="M212" s="384" t="s">
        <v>11</v>
      </c>
      <c r="N212" s="386" t="s">
        <v>19</v>
      </c>
    </row>
    <row r="213" spans="1:14">
      <c r="A213" s="737" t="s">
        <v>1189</v>
      </c>
      <c r="B213" s="803" t="s">
        <v>1190</v>
      </c>
      <c r="C213" s="804" t="s">
        <v>1191</v>
      </c>
      <c r="D213" s="803" t="s">
        <v>1192</v>
      </c>
      <c r="E213" s="805"/>
      <c r="F213" s="806">
        <v>230000</v>
      </c>
      <c r="G213" s="737" t="s">
        <v>1193</v>
      </c>
      <c r="H213" s="770" t="s">
        <v>1194</v>
      </c>
      <c r="I213" s="799"/>
      <c r="J213" s="772"/>
      <c r="K213" s="772"/>
      <c r="L213" s="795"/>
      <c r="M213" s="795"/>
      <c r="N213" s="737"/>
    </row>
    <row r="214" spans="1:14">
      <c r="A214" s="737"/>
      <c r="B214" s="737"/>
      <c r="C214" s="738"/>
      <c r="D214" s="737"/>
      <c r="E214" s="788"/>
      <c r="F214" s="806"/>
      <c r="G214" s="737"/>
      <c r="H214" s="770"/>
      <c r="I214" s="799"/>
      <c r="J214" s="772"/>
      <c r="K214" s="772"/>
      <c r="L214" s="795"/>
      <c r="M214" s="795"/>
      <c r="N214" s="737"/>
    </row>
    <row r="215" spans="1:14" ht="71.25">
      <c r="A215" s="737"/>
      <c r="B215" s="737"/>
      <c r="C215" s="411" t="s">
        <v>1195</v>
      </c>
      <c r="D215" s="737"/>
      <c r="E215" s="788"/>
      <c r="F215" s="806"/>
      <c r="G215" s="737"/>
      <c r="H215" s="770"/>
      <c r="I215" s="799"/>
      <c r="J215" s="772"/>
      <c r="K215" s="772"/>
      <c r="L215" s="795"/>
      <c r="M215" s="795"/>
      <c r="N215" s="737"/>
    </row>
    <row r="216" spans="1:14">
      <c r="A216" s="737"/>
      <c r="B216" s="737"/>
      <c r="C216" s="738" t="s">
        <v>1196</v>
      </c>
      <c r="D216" s="737"/>
      <c r="E216" s="396"/>
      <c r="F216" s="806"/>
      <c r="G216" s="738" t="s">
        <v>1197</v>
      </c>
      <c r="H216" s="738" t="s">
        <v>1198</v>
      </c>
      <c r="I216" s="794" t="s">
        <v>1199</v>
      </c>
      <c r="J216" s="772">
        <v>63500</v>
      </c>
      <c r="K216" s="772" t="s">
        <v>368</v>
      </c>
      <c r="L216" s="790">
        <v>40910</v>
      </c>
      <c r="M216" s="790">
        <v>41274</v>
      </c>
      <c r="N216" s="800" t="s">
        <v>1055</v>
      </c>
    </row>
    <row r="217" spans="1:14">
      <c r="A217" s="737"/>
      <c r="B217" s="737"/>
      <c r="C217" s="738"/>
      <c r="D217" s="737"/>
      <c r="E217" s="396"/>
      <c r="F217" s="806"/>
      <c r="G217" s="738"/>
      <c r="H217" s="738"/>
      <c r="I217" s="794"/>
      <c r="J217" s="772"/>
      <c r="K217" s="772"/>
      <c r="L217" s="790"/>
      <c r="M217" s="790"/>
      <c r="N217" s="800"/>
    </row>
    <row r="218" spans="1:14">
      <c r="A218" s="737"/>
      <c r="B218" s="737"/>
      <c r="C218" s="405"/>
      <c r="D218" s="737"/>
      <c r="E218" s="396"/>
      <c r="F218" s="806"/>
      <c r="G218" s="411"/>
      <c r="H218" s="411"/>
      <c r="I218" s="391"/>
      <c r="J218" s="428"/>
      <c r="K218" s="428"/>
      <c r="L218" s="426"/>
      <c r="M218" s="426"/>
      <c r="N218" s="413"/>
    </row>
    <row r="219" spans="1:14">
      <c r="A219" s="737"/>
      <c r="B219" s="737"/>
      <c r="C219" s="405"/>
      <c r="D219" s="737"/>
      <c r="E219" s="396"/>
      <c r="F219" s="806"/>
      <c r="G219" s="411"/>
      <c r="H219" s="411"/>
      <c r="I219" s="391"/>
      <c r="J219" s="428"/>
      <c r="K219" s="428"/>
      <c r="L219" s="426"/>
      <c r="M219" s="426"/>
      <c r="N219" s="413"/>
    </row>
    <row r="220" spans="1:14">
      <c r="A220" s="737"/>
      <c r="B220" s="737"/>
      <c r="C220" s="405"/>
      <c r="D220" s="737"/>
      <c r="E220" s="396"/>
      <c r="F220" s="806"/>
      <c r="G220" s="411"/>
      <c r="H220" s="411"/>
      <c r="I220" s="391"/>
      <c r="J220" s="428"/>
      <c r="K220" s="428"/>
      <c r="L220" s="426"/>
      <c r="M220" s="426"/>
      <c r="N220" s="413"/>
    </row>
    <row r="221" spans="1:14">
      <c r="A221" s="737"/>
      <c r="B221" s="737"/>
      <c r="C221" s="405"/>
      <c r="D221" s="737"/>
      <c r="E221" s="396"/>
      <c r="F221" s="806"/>
      <c r="G221" s="411"/>
      <c r="H221" s="411"/>
      <c r="I221" s="391"/>
      <c r="J221" s="428"/>
      <c r="K221" s="428"/>
      <c r="L221" s="426"/>
      <c r="M221" s="426"/>
      <c r="N221" s="413"/>
    </row>
    <row r="222" spans="1:14">
      <c r="A222" s="737"/>
      <c r="B222" s="737"/>
      <c r="C222" s="405"/>
      <c r="D222" s="737"/>
      <c r="E222" s="396"/>
      <c r="F222" s="806"/>
      <c r="G222" s="411"/>
      <c r="H222" s="411"/>
      <c r="I222" s="391"/>
      <c r="J222" s="428"/>
      <c r="K222" s="428"/>
      <c r="L222" s="426"/>
      <c r="M222" s="426"/>
      <c r="N222" s="413"/>
    </row>
    <row r="223" spans="1:14">
      <c r="A223" s="737"/>
      <c r="B223" s="737"/>
      <c r="C223" s="405"/>
      <c r="D223" s="737"/>
      <c r="E223" s="396"/>
      <c r="F223" s="806"/>
      <c r="G223" s="411"/>
      <c r="H223" s="411"/>
      <c r="I223" s="391"/>
      <c r="J223" s="428"/>
      <c r="K223" s="428"/>
      <c r="L223" s="426"/>
      <c r="M223" s="426"/>
      <c r="N223" s="413"/>
    </row>
    <row r="224" spans="1:14">
      <c r="A224" s="737"/>
      <c r="B224" s="737"/>
      <c r="C224" s="405"/>
      <c r="D224" s="737"/>
      <c r="E224" s="396"/>
      <c r="F224" s="806"/>
      <c r="G224" s="411"/>
      <c r="H224" s="411"/>
      <c r="I224" s="391"/>
      <c r="J224" s="428"/>
      <c r="K224" s="428"/>
      <c r="L224" s="426"/>
      <c r="M224" s="426"/>
      <c r="N224" s="413"/>
    </row>
    <row r="225" spans="1:14">
      <c r="A225" s="737"/>
      <c r="B225" s="737"/>
      <c r="C225" s="398"/>
      <c r="D225" s="737"/>
      <c r="E225" s="396"/>
      <c r="F225" s="806"/>
      <c r="G225" s="411"/>
      <c r="H225" s="411"/>
      <c r="I225" s="391"/>
      <c r="J225" s="428"/>
      <c r="K225" s="428"/>
      <c r="L225" s="426"/>
      <c r="M225" s="426"/>
      <c r="N225" s="413"/>
    </row>
    <row r="226" spans="1:14">
      <c r="A226" s="737"/>
      <c r="B226" s="737" t="s">
        <v>1200</v>
      </c>
      <c r="C226" s="741" t="s">
        <v>1201</v>
      </c>
      <c r="D226" s="737"/>
      <c r="E226" s="739"/>
      <c r="F226" s="806"/>
      <c r="G226" s="801" t="s">
        <v>1202</v>
      </c>
      <c r="H226" s="738" t="s">
        <v>1203</v>
      </c>
      <c r="I226" s="794" t="s">
        <v>1204</v>
      </c>
      <c r="J226" s="772">
        <v>40000</v>
      </c>
      <c r="K226" s="772" t="s">
        <v>368</v>
      </c>
      <c r="L226" s="790">
        <v>40910</v>
      </c>
      <c r="M226" s="790">
        <v>41274</v>
      </c>
      <c r="N226" s="800" t="s">
        <v>1055</v>
      </c>
    </row>
    <row r="227" spans="1:14">
      <c r="A227" s="737"/>
      <c r="B227" s="737"/>
      <c r="C227" s="741"/>
      <c r="D227" s="737"/>
      <c r="E227" s="739"/>
      <c r="F227" s="806"/>
      <c r="G227" s="801"/>
      <c r="H227" s="738"/>
      <c r="I227" s="794"/>
      <c r="J227" s="772"/>
      <c r="K227" s="772"/>
      <c r="L227" s="790"/>
      <c r="M227" s="790"/>
      <c r="N227" s="800"/>
    </row>
    <row r="228" spans="1:14">
      <c r="A228" s="737"/>
      <c r="B228" s="737"/>
      <c r="C228" s="773" t="s">
        <v>1205</v>
      </c>
      <c r="D228" s="737"/>
      <c r="E228" s="739"/>
      <c r="F228" s="806"/>
      <c r="G228" s="801" t="s">
        <v>1206</v>
      </c>
      <c r="H228" s="738" t="s">
        <v>1207</v>
      </c>
      <c r="I228" s="799" t="s">
        <v>1208</v>
      </c>
      <c r="J228" s="772">
        <v>126500</v>
      </c>
      <c r="K228" s="772" t="s">
        <v>368</v>
      </c>
      <c r="L228" s="790">
        <v>40910</v>
      </c>
      <c r="M228" s="790">
        <v>41274</v>
      </c>
      <c r="N228" s="800" t="s">
        <v>1055</v>
      </c>
    </row>
    <row r="229" spans="1:14">
      <c r="A229" s="737"/>
      <c r="B229" s="737"/>
      <c r="C229" s="774"/>
      <c r="D229" s="737"/>
      <c r="E229" s="739"/>
      <c r="F229" s="806"/>
      <c r="G229" s="801"/>
      <c r="H229" s="738"/>
      <c r="I229" s="799"/>
      <c r="J229" s="772"/>
      <c r="K229" s="772"/>
      <c r="L229" s="790"/>
      <c r="M229" s="790"/>
      <c r="N229" s="800"/>
    </row>
    <row r="230" spans="1:14">
      <c r="A230" s="737"/>
      <c r="B230" s="737"/>
      <c r="C230" s="405"/>
      <c r="D230" s="737"/>
      <c r="E230" s="405"/>
      <c r="F230" s="806"/>
      <c r="G230" s="801"/>
      <c r="H230" s="738"/>
      <c r="I230" s="799"/>
      <c r="J230" s="772"/>
      <c r="K230" s="772"/>
      <c r="L230" s="790"/>
      <c r="M230" s="790"/>
      <c r="N230" s="800"/>
    </row>
    <row r="231" spans="1:14" ht="15.75" thickBot="1">
      <c r="A231" s="737"/>
      <c r="B231" s="802"/>
      <c r="C231" s="437"/>
      <c r="D231" s="802"/>
      <c r="E231" s="437"/>
      <c r="F231" s="806"/>
      <c r="G231" s="801"/>
      <c r="H231" s="738"/>
      <c r="I231" s="799"/>
      <c r="J231" s="772"/>
      <c r="K231" s="772"/>
      <c r="L231" s="790"/>
      <c r="M231" s="790"/>
      <c r="N231" s="800"/>
    </row>
    <row r="232" spans="1:14" ht="15.75" thickBot="1">
      <c r="A232" s="758" t="s">
        <v>0</v>
      </c>
      <c r="B232" s="759"/>
      <c r="C232" s="760"/>
      <c r="D232" s="761" t="s">
        <v>1</v>
      </c>
      <c r="E232" s="762"/>
      <c r="F232" s="763"/>
      <c r="G232" s="764"/>
      <c r="H232" s="765" t="s">
        <v>21</v>
      </c>
      <c r="I232" s="765"/>
      <c r="J232" s="765"/>
      <c r="K232" s="765"/>
      <c r="L232" s="765"/>
      <c r="M232" s="765"/>
      <c r="N232" s="766"/>
    </row>
    <row r="233" spans="1:14" ht="30.75" thickBot="1">
      <c r="A233" s="751" t="s">
        <v>2</v>
      </c>
      <c r="B233" s="746" t="s">
        <v>3</v>
      </c>
      <c r="C233" s="753" t="s">
        <v>4</v>
      </c>
      <c r="D233" s="755" t="s">
        <v>5</v>
      </c>
      <c r="E233" s="744" t="s">
        <v>6</v>
      </c>
      <c r="F233" s="744" t="s">
        <v>14</v>
      </c>
      <c r="G233" s="742" t="s">
        <v>1133</v>
      </c>
      <c r="H233" s="744" t="s">
        <v>7</v>
      </c>
      <c r="I233" s="746" t="s">
        <v>17</v>
      </c>
      <c r="J233" s="744" t="s">
        <v>202</v>
      </c>
      <c r="K233" s="744" t="s">
        <v>18</v>
      </c>
      <c r="L233" s="749" t="s">
        <v>8</v>
      </c>
      <c r="M233" s="750"/>
      <c r="N233" s="385" t="s">
        <v>9</v>
      </c>
    </row>
    <row r="234" spans="1:14" ht="30">
      <c r="A234" s="752"/>
      <c r="B234" s="747"/>
      <c r="C234" s="754"/>
      <c r="D234" s="756"/>
      <c r="E234" s="745"/>
      <c r="F234" s="745"/>
      <c r="G234" s="743"/>
      <c r="H234" s="745"/>
      <c r="I234" s="747"/>
      <c r="J234" s="745"/>
      <c r="K234" s="748"/>
      <c r="L234" s="384" t="s">
        <v>10</v>
      </c>
      <c r="M234" s="384" t="s">
        <v>11</v>
      </c>
      <c r="N234" s="386" t="s">
        <v>19</v>
      </c>
    </row>
    <row r="235" spans="1:14">
      <c r="A235" s="791" t="s">
        <v>1209</v>
      </c>
      <c r="B235" s="791" t="s">
        <v>1210</v>
      </c>
      <c r="C235" s="738" t="s">
        <v>1211</v>
      </c>
      <c r="D235" s="791" t="s">
        <v>1212</v>
      </c>
      <c r="E235" s="787"/>
      <c r="F235" s="796">
        <v>230000</v>
      </c>
      <c r="G235" s="737" t="s">
        <v>1213</v>
      </c>
      <c r="H235" s="770" t="s">
        <v>1214</v>
      </c>
      <c r="I235" s="799"/>
      <c r="J235" s="772"/>
      <c r="K235" s="772"/>
      <c r="L235" s="795"/>
      <c r="M235" s="795"/>
      <c r="N235" s="737"/>
    </row>
    <row r="236" spans="1:14">
      <c r="A236" s="792"/>
      <c r="B236" s="792"/>
      <c r="C236" s="738"/>
      <c r="D236" s="792"/>
      <c r="E236" s="788"/>
      <c r="F236" s="797"/>
      <c r="G236" s="737"/>
      <c r="H236" s="770"/>
      <c r="I236" s="799"/>
      <c r="J236" s="772"/>
      <c r="K236" s="772"/>
      <c r="L236" s="795"/>
      <c r="M236" s="795"/>
      <c r="N236" s="737"/>
    </row>
    <row r="237" spans="1:14">
      <c r="A237" s="792"/>
      <c r="B237" s="792"/>
      <c r="C237" s="738" t="s">
        <v>1127</v>
      </c>
      <c r="D237" s="792"/>
      <c r="E237" s="788"/>
      <c r="F237" s="797"/>
      <c r="G237" s="737"/>
      <c r="H237" s="770"/>
      <c r="I237" s="799"/>
      <c r="J237" s="772"/>
      <c r="K237" s="772"/>
      <c r="L237" s="795"/>
      <c r="M237" s="795"/>
      <c r="N237" s="737"/>
    </row>
    <row r="238" spans="1:14">
      <c r="A238" s="792"/>
      <c r="B238" s="792"/>
      <c r="C238" s="738"/>
      <c r="D238" s="792"/>
      <c r="E238" s="788"/>
      <c r="F238" s="797"/>
      <c r="G238" s="737"/>
      <c r="H238" s="770"/>
      <c r="I238" s="799"/>
      <c r="J238" s="772"/>
      <c r="K238" s="772"/>
      <c r="L238" s="795"/>
      <c r="M238" s="795"/>
      <c r="N238" s="737"/>
    </row>
    <row r="239" spans="1:14">
      <c r="A239" s="792"/>
      <c r="B239" s="792"/>
      <c r="C239" s="738" t="s">
        <v>1131</v>
      </c>
      <c r="D239" s="792"/>
      <c r="E239" s="788"/>
      <c r="F239" s="797"/>
      <c r="G239" s="738" t="s">
        <v>1215</v>
      </c>
      <c r="H239" s="738" t="s">
        <v>1216</v>
      </c>
      <c r="I239" s="794" t="s">
        <v>1217</v>
      </c>
      <c r="J239" s="772">
        <v>203500</v>
      </c>
      <c r="K239" s="772" t="s">
        <v>368</v>
      </c>
      <c r="L239" s="790">
        <v>40910</v>
      </c>
      <c r="M239" s="790">
        <v>41274</v>
      </c>
      <c r="N239" s="767" t="s">
        <v>1055</v>
      </c>
    </row>
    <row r="240" spans="1:14">
      <c r="A240" s="792"/>
      <c r="B240" s="792"/>
      <c r="C240" s="738"/>
      <c r="D240" s="792"/>
      <c r="E240" s="788"/>
      <c r="F240" s="797"/>
      <c r="G240" s="738"/>
      <c r="H240" s="738"/>
      <c r="I240" s="794"/>
      <c r="J240" s="772"/>
      <c r="K240" s="772"/>
      <c r="L240" s="790"/>
      <c r="M240" s="790"/>
      <c r="N240" s="768"/>
    </row>
    <row r="241" spans="1:14">
      <c r="A241" s="792"/>
      <c r="B241" s="792"/>
      <c r="C241" s="405"/>
      <c r="D241" s="792"/>
      <c r="E241" s="788"/>
      <c r="F241" s="797"/>
      <c r="G241" s="738"/>
      <c r="H241" s="738"/>
      <c r="I241" s="794"/>
      <c r="J241" s="772"/>
      <c r="K241" s="772"/>
      <c r="L241" s="790"/>
      <c r="M241" s="790"/>
      <c r="N241" s="768"/>
    </row>
    <row r="242" spans="1:14">
      <c r="A242" s="792"/>
      <c r="B242" s="792"/>
      <c r="C242" s="405"/>
      <c r="D242" s="792"/>
      <c r="E242" s="788"/>
      <c r="F242" s="797"/>
      <c r="G242" s="738"/>
      <c r="H242" s="738"/>
      <c r="I242" s="794"/>
      <c r="J242" s="772"/>
      <c r="K242" s="772"/>
      <c r="L242" s="790"/>
      <c r="M242" s="790"/>
      <c r="N242" s="768"/>
    </row>
    <row r="243" spans="1:14">
      <c r="A243" s="792"/>
      <c r="B243" s="792"/>
      <c r="C243" s="405"/>
      <c r="D243" s="792"/>
      <c r="E243" s="788"/>
      <c r="F243" s="797"/>
      <c r="G243" s="738"/>
      <c r="H243" s="738"/>
      <c r="I243" s="794"/>
      <c r="J243" s="772"/>
      <c r="K243" s="772"/>
      <c r="L243" s="790"/>
      <c r="M243" s="790"/>
      <c r="N243" s="768"/>
    </row>
    <row r="244" spans="1:14">
      <c r="A244" s="792"/>
      <c r="B244" s="792"/>
      <c r="C244" s="405"/>
      <c r="D244" s="792"/>
      <c r="E244" s="788"/>
      <c r="F244" s="797"/>
      <c r="G244" s="738"/>
      <c r="H244" s="738"/>
      <c r="I244" s="794"/>
      <c r="J244" s="772"/>
      <c r="K244" s="772"/>
      <c r="L244" s="790"/>
      <c r="M244" s="790"/>
      <c r="N244" s="768"/>
    </row>
    <row r="245" spans="1:14">
      <c r="A245" s="792"/>
      <c r="B245" s="792"/>
      <c r="C245" s="405"/>
      <c r="D245" s="792"/>
      <c r="E245" s="788"/>
      <c r="F245" s="797"/>
      <c r="G245" s="738"/>
      <c r="H245" s="738"/>
      <c r="I245" s="794"/>
      <c r="J245" s="772"/>
      <c r="K245" s="772"/>
      <c r="L245" s="790"/>
      <c r="M245" s="790"/>
      <c r="N245" s="768"/>
    </row>
    <row r="246" spans="1:14">
      <c r="A246" s="792"/>
      <c r="B246" s="792"/>
      <c r="C246" s="405"/>
      <c r="D246" s="792"/>
      <c r="E246" s="788"/>
      <c r="F246" s="797"/>
      <c r="G246" s="738"/>
      <c r="H246" s="738"/>
      <c r="I246" s="794"/>
      <c r="J246" s="772"/>
      <c r="K246" s="772"/>
      <c r="L246" s="790"/>
      <c r="M246" s="790"/>
      <c r="N246" s="768"/>
    </row>
    <row r="247" spans="1:14">
      <c r="A247" s="792"/>
      <c r="B247" s="793"/>
      <c r="C247" s="398"/>
      <c r="D247" s="792"/>
      <c r="E247" s="789"/>
      <c r="F247" s="797"/>
      <c r="G247" s="738"/>
      <c r="H247" s="738"/>
      <c r="I247" s="794"/>
      <c r="J247" s="772"/>
      <c r="K247" s="772"/>
      <c r="L247" s="790"/>
      <c r="M247" s="790"/>
      <c r="N247" s="768"/>
    </row>
    <row r="248" spans="1:14">
      <c r="A248" s="792"/>
      <c r="B248" s="791" t="s">
        <v>1218</v>
      </c>
      <c r="C248" s="738" t="s">
        <v>1219</v>
      </c>
      <c r="D248" s="792"/>
      <c r="E248" s="787"/>
      <c r="F248" s="797"/>
      <c r="G248" s="738"/>
      <c r="H248" s="738"/>
      <c r="I248" s="794"/>
      <c r="J248" s="772"/>
      <c r="K248" s="772"/>
      <c r="L248" s="790"/>
      <c r="M248" s="790"/>
      <c r="N248" s="768"/>
    </row>
    <row r="249" spans="1:14">
      <c r="A249" s="792"/>
      <c r="B249" s="792"/>
      <c r="C249" s="738"/>
      <c r="D249" s="792"/>
      <c r="E249" s="792"/>
      <c r="F249" s="797"/>
      <c r="G249" s="738"/>
      <c r="H249" s="738"/>
      <c r="I249" s="794"/>
      <c r="J249" s="772"/>
      <c r="K249" s="772"/>
      <c r="L249" s="790"/>
      <c r="M249" s="790"/>
      <c r="N249" s="768"/>
    </row>
    <row r="250" spans="1:14">
      <c r="A250" s="792"/>
      <c r="B250" s="792"/>
      <c r="C250" s="738"/>
      <c r="D250" s="792"/>
      <c r="E250" s="792"/>
      <c r="F250" s="797"/>
      <c r="G250" s="738"/>
      <c r="H250" s="738"/>
      <c r="I250" s="794"/>
      <c r="J250" s="772"/>
      <c r="K250" s="772"/>
      <c r="L250" s="790"/>
      <c r="M250" s="790"/>
      <c r="N250" s="769"/>
    </row>
    <row r="251" spans="1:14">
      <c r="A251" s="792"/>
      <c r="B251" s="792"/>
      <c r="C251" s="738"/>
      <c r="D251" s="792"/>
      <c r="E251" s="792"/>
      <c r="F251" s="797"/>
      <c r="G251" s="738" t="s">
        <v>1220</v>
      </c>
      <c r="H251" s="738" t="s">
        <v>1221</v>
      </c>
      <c r="I251" s="794" t="s">
        <v>1222</v>
      </c>
      <c r="J251" s="772">
        <v>26500</v>
      </c>
      <c r="K251" s="772" t="s">
        <v>368</v>
      </c>
      <c r="L251" s="790">
        <v>40910</v>
      </c>
      <c r="M251" s="790">
        <v>41274</v>
      </c>
      <c r="N251" s="767" t="s">
        <v>1055</v>
      </c>
    </row>
    <row r="252" spans="1:14">
      <c r="A252" s="792"/>
      <c r="B252" s="792"/>
      <c r="C252" s="738"/>
      <c r="D252" s="792"/>
      <c r="E252" s="792"/>
      <c r="F252" s="797"/>
      <c r="G252" s="738"/>
      <c r="H252" s="738"/>
      <c r="I252" s="794"/>
      <c r="J252" s="772"/>
      <c r="K252" s="772"/>
      <c r="L252" s="790"/>
      <c r="M252" s="790"/>
      <c r="N252" s="768"/>
    </row>
    <row r="253" spans="1:14">
      <c r="A253" s="792"/>
      <c r="B253" s="792"/>
      <c r="C253" s="738" t="s">
        <v>1223</v>
      </c>
      <c r="D253" s="792"/>
      <c r="E253" s="792"/>
      <c r="F253" s="797"/>
      <c r="G253" s="738"/>
      <c r="H253" s="738"/>
      <c r="I253" s="794"/>
      <c r="J253" s="772"/>
      <c r="K253" s="772"/>
      <c r="L253" s="790"/>
      <c r="M253" s="790"/>
      <c r="N253" s="768"/>
    </row>
    <row r="254" spans="1:14">
      <c r="A254" s="792"/>
      <c r="B254" s="792"/>
      <c r="C254" s="738"/>
      <c r="D254" s="792"/>
      <c r="E254" s="792"/>
      <c r="F254" s="797"/>
      <c r="G254" s="738"/>
      <c r="H254" s="738"/>
      <c r="I254" s="794"/>
      <c r="J254" s="772"/>
      <c r="K254" s="772"/>
      <c r="L254" s="790"/>
      <c r="M254" s="790"/>
      <c r="N254" s="768"/>
    </row>
    <row r="255" spans="1:14">
      <c r="A255" s="792"/>
      <c r="B255" s="792"/>
      <c r="C255" s="738"/>
      <c r="D255" s="792"/>
      <c r="E255" s="792"/>
      <c r="F255" s="797"/>
      <c r="G255" s="738"/>
      <c r="H255" s="738"/>
      <c r="I255" s="794"/>
      <c r="J255" s="772"/>
      <c r="K255" s="772"/>
      <c r="L255" s="790"/>
      <c r="M255" s="790"/>
      <c r="N255" s="769"/>
    </row>
    <row r="256" spans="1:14">
      <c r="A256" s="792"/>
      <c r="B256" s="792"/>
      <c r="C256" s="405"/>
      <c r="D256" s="792"/>
      <c r="E256" s="792"/>
      <c r="F256" s="797"/>
      <c r="G256" s="405"/>
      <c r="H256" s="438"/>
      <c r="I256" s="406"/>
      <c r="J256" s="429"/>
      <c r="K256" s="405"/>
      <c r="L256" s="430"/>
      <c r="M256" s="430"/>
      <c r="N256" s="405"/>
    </row>
    <row r="257" spans="1:14">
      <c r="A257" s="792"/>
      <c r="B257" s="792"/>
      <c r="C257" s="405"/>
      <c r="D257" s="792"/>
      <c r="E257" s="792"/>
      <c r="F257" s="797"/>
      <c r="G257" s="405"/>
      <c r="H257" s="438"/>
      <c r="I257" s="406"/>
      <c r="J257" s="429"/>
      <c r="K257" s="405"/>
      <c r="L257" s="430"/>
      <c r="M257" s="430"/>
      <c r="N257" s="405"/>
    </row>
    <row r="258" spans="1:14">
      <c r="A258" s="792"/>
      <c r="B258" s="792"/>
      <c r="C258" s="405"/>
      <c r="D258" s="792"/>
      <c r="E258" s="792"/>
      <c r="F258" s="797"/>
      <c r="G258" s="405"/>
      <c r="H258" s="438"/>
      <c r="I258" s="406"/>
      <c r="J258" s="429"/>
      <c r="K258" s="405"/>
      <c r="L258" s="430"/>
      <c r="M258" s="430"/>
      <c r="N258" s="405"/>
    </row>
    <row r="259" spans="1:14">
      <c r="A259" s="793"/>
      <c r="B259" s="793"/>
      <c r="C259" s="398"/>
      <c r="D259" s="793"/>
      <c r="E259" s="793"/>
      <c r="F259" s="798"/>
      <c r="G259" s="398"/>
      <c r="H259" s="400"/>
      <c r="I259" s="407"/>
      <c r="J259" s="431"/>
      <c r="K259" s="398"/>
      <c r="L259" s="432"/>
      <c r="M259" s="432"/>
      <c r="N259" s="398"/>
    </row>
    <row r="260" spans="1:14" ht="15.75" thickBot="1">
      <c r="A260" s="758" t="s">
        <v>0</v>
      </c>
      <c r="B260" s="759"/>
      <c r="C260" s="760"/>
      <c r="D260" s="761" t="s">
        <v>1</v>
      </c>
      <c r="E260" s="762"/>
      <c r="F260" s="763"/>
      <c r="G260" s="764"/>
      <c r="H260" s="765" t="s">
        <v>21</v>
      </c>
      <c r="I260" s="765"/>
      <c r="J260" s="765"/>
      <c r="K260" s="765"/>
      <c r="L260" s="765"/>
      <c r="M260" s="765"/>
      <c r="N260" s="766"/>
    </row>
    <row r="261" spans="1:14" ht="30.75" thickBot="1">
      <c r="A261" s="751" t="s">
        <v>2</v>
      </c>
      <c r="B261" s="746" t="s">
        <v>3</v>
      </c>
      <c r="C261" s="753" t="s">
        <v>4</v>
      </c>
      <c r="D261" s="755" t="s">
        <v>5</v>
      </c>
      <c r="E261" s="744" t="s">
        <v>6</v>
      </c>
      <c r="F261" s="744" t="s">
        <v>14</v>
      </c>
      <c r="G261" s="742" t="s">
        <v>16</v>
      </c>
      <c r="H261" s="744" t="s">
        <v>7</v>
      </c>
      <c r="I261" s="746" t="s">
        <v>17</v>
      </c>
      <c r="J261" s="744" t="s">
        <v>202</v>
      </c>
      <c r="K261" s="744" t="s">
        <v>18</v>
      </c>
      <c r="L261" s="749" t="s">
        <v>8</v>
      </c>
      <c r="M261" s="750"/>
      <c r="N261" s="385" t="s">
        <v>9</v>
      </c>
    </row>
    <row r="262" spans="1:14" ht="30">
      <c r="A262" s="752"/>
      <c r="B262" s="747"/>
      <c r="C262" s="754"/>
      <c r="D262" s="756"/>
      <c r="E262" s="745"/>
      <c r="F262" s="745"/>
      <c r="G262" s="743"/>
      <c r="H262" s="745"/>
      <c r="I262" s="747"/>
      <c r="J262" s="745"/>
      <c r="K262" s="748"/>
      <c r="L262" s="384" t="s">
        <v>10</v>
      </c>
      <c r="M262" s="384" t="s">
        <v>11</v>
      </c>
      <c r="N262" s="386" t="s">
        <v>19</v>
      </c>
    </row>
    <row r="263" spans="1:14" ht="114">
      <c r="A263" s="737" t="s">
        <v>1224</v>
      </c>
      <c r="B263" s="737" t="s">
        <v>1225</v>
      </c>
      <c r="C263" s="738" t="s">
        <v>1226</v>
      </c>
      <c r="D263" s="737" t="s">
        <v>1227</v>
      </c>
      <c r="E263" s="414"/>
      <c r="F263" s="740">
        <v>209484</v>
      </c>
      <c r="G263" s="390" t="s">
        <v>1228</v>
      </c>
      <c r="H263" s="387" t="s">
        <v>1229</v>
      </c>
      <c r="I263" s="416"/>
      <c r="J263" s="417"/>
      <c r="K263" s="417"/>
      <c r="L263" s="418"/>
      <c r="M263" s="418"/>
      <c r="N263" s="410"/>
    </row>
    <row r="264" spans="1:14" ht="142.5">
      <c r="A264" s="737"/>
      <c r="B264" s="737"/>
      <c r="C264" s="738"/>
      <c r="D264" s="737"/>
      <c r="E264" s="396"/>
      <c r="F264" s="740"/>
      <c r="G264" s="411" t="s">
        <v>1230</v>
      </c>
      <c r="H264" s="419" t="s">
        <v>1231</v>
      </c>
      <c r="I264" s="420" t="s">
        <v>1232</v>
      </c>
      <c r="J264" s="417">
        <v>68300</v>
      </c>
      <c r="K264" s="417" t="s">
        <v>368</v>
      </c>
      <c r="L264" s="422">
        <v>40910</v>
      </c>
      <c r="M264" s="439">
        <v>41274</v>
      </c>
      <c r="N264" s="413" t="s">
        <v>1055</v>
      </c>
    </row>
    <row r="265" spans="1:14" ht="142.5">
      <c r="A265" s="737"/>
      <c r="B265" s="737"/>
      <c r="C265" s="411" t="s">
        <v>1233</v>
      </c>
      <c r="D265" s="737"/>
      <c r="E265" s="396"/>
      <c r="F265" s="740"/>
      <c r="G265" s="411" t="s">
        <v>1234</v>
      </c>
      <c r="H265" s="419" t="s">
        <v>1235</v>
      </c>
      <c r="I265" s="420" t="s">
        <v>1236</v>
      </c>
      <c r="J265" s="417">
        <v>47000</v>
      </c>
      <c r="K265" s="417" t="s">
        <v>368</v>
      </c>
      <c r="L265" s="422">
        <v>40910</v>
      </c>
      <c r="M265" s="439">
        <v>41274</v>
      </c>
      <c r="N265" s="413" t="s">
        <v>1055</v>
      </c>
    </row>
    <row r="266" spans="1:14">
      <c r="A266" s="737"/>
      <c r="B266" s="737"/>
      <c r="C266" s="738" t="s">
        <v>1237</v>
      </c>
      <c r="D266" s="737"/>
      <c r="E266" s="787"/>
      <c r="F266" s="740"/>
      <c r="G266" s="773" t="s">
        <v>1238</v>
      </c>
      <c r="H266" s="776" t="s">
        <v>1239</v>
      </c>
      <c r="I266" s="782" t="s">
        <v>1240</v>
      </c>
      <c r="J266" s="772">
        <v>69184</v>
      </c>
      <c r="K266" s="772" t="s">
        <v>368</v>
      </c>
      <c r="L266" s="785">
        <v>40910</v>
      </c>
      <c r="M266" s="786">
        <v>41274</v>
      </c>
      <c r="N266" s="767" t="s">
        <v>1055</v>
      </c>
    </row>
    <row r="267" spans="1:14">
      <c r="A267" s="737"/>
      <c r="B267" s="737"/>
      <c r="C267" s="738"/>
      <c r="D267" s="737"/>
      <c r="E267" s="788"/>
      <c r="F267" s="740"/>
      <c r="G267" s="774"/>
      <c r="H267" s="777"/>
      <c r="I267" s="783"/>
      <c r="J267" s="772"/>
      <c r="K267" s="772"/>
      <c r="L267" s="785"/>
      <c r="M267" s="786"/>
      <c r="N267" s="768"/>
    </row>
    <row r="268" spans="1:14">
      <c r="A268" s="737"/>
      <c r="B268" s="737"/>
      <c r="C268" s="738"/>
      <c r="D268" s="737"/>
      <c r="E268" s="789"/>
      <c r="F268" s="740"/>
      <c r="G268" s="774"/>
      <c r="H268" s="777"/>
      <c r="I268" s="783"/>
      <c r="J268" s="772"/>
      <c r="K268" s="772"/>
      <c r="L268" s="785"/>
      <c r="M268" s="786"/>
      <c r="N268" s="768"/>
    </row>
    <row r="269" spans="1:14">
      <c r="A269" s="737"/>
      <c r="B269" s="737"/>
      <c r="C269" s="405"/>
      <c r="D269" s="737"/>
      <c r="E269" s="414"/>
      <c r="F269" s="740"/>
      <c r="G269" s="774"/>
      <c r="H269" s="777"/>
      <c r="I269" s="783"/>
      <c r="J269" s="772"/>
      <c r="K269" s="772"/>
      <c r="L269" s="785"/>
      <c r="M269" s="786"/>
      <c r="N269" s="768"/>
    </row>
    <row r="270" spans="1:14">
      <c r="A270" s="737"/>
      <c r="B270" s="737"/>
      <c r="C270" s="405"/>
      <c r="D270" s="737"/>
      <c r="E270" s="414"/>
      <c r="F270" s="740"/>
      <c r="G270" s="774"/>
      <c r="H270" s="777"/>
      <c r="I270" s="783"/>
      <c r="J270" s="772"/>
      <c r="K270" s="772"/>
      <c r="L270" s="785"/>
      <c r="M270" s="786"/>
      <c r="N270" s="768"/>
    </row>
    <row r="271" spans="1:14">
      <c r="A271" s="737"/>
      <c r="B271" s="737"/>
      <c r="C271" s="398"/>
      <c r="D271" s="737"/>
      <c r="E271" s="414"/>
      <c r="F271" s="740"/>
      <c r="G271" s="775"/>
      <c r="H271" s="778"/>
      <c r="I271" s="784"/>
      <c r="J271" s="772"/>
      <c r="K271" s="772"/>
      <c r="L271" s="785"/>
      <c r="M271" s="786"/>
      <c r="N271" s="769"/>
    </row>
    <row r="272" spans="1:14">
      <c r="A272" s="737"/>
      <c r="B272" s="737" t="s">
        <v>1241</v>
      </c>
      <c r="C272" s="773" t="s">
        <v>1242</v>
      </c>
      <c r="D272" s="737"/>
      <c r="E272" s="739"/>
      <c r="F272" s="740"/>
      <c r="G272" s="770" t="s">
        <v>1243</v>
      </c>
      <c r="H272" s="776" t="s">
        <v>1244</v>
      </c>
      <c r="I272" s="779" t="s">
        <v>1245</v>
      </c>
      <c r="J272" s="772">
        <v>25000</v>
      </c>
      <c r="K272" s="772" t="s">
        <v>368</v>
      </c>
      <c r="L272" s="757">
        <v>40910</v>
      </c>
      <c r="M272" s="757">
        <v>41274</v>
      </c>
      <c r="N272" s="767" t="s">
        <v>1055</v>
      </c>
    </row>
    <row r="273" spans="1:14">
      <c r="A273" s="737"/>
      <c r="B273" s="737"/>
      <c r="C273" s="774"/>
      <c r="D273" s="737"/>
      <c r="E273" s="737"/>
      <c r="F273" s="740"/>
      <c r="G273" s="770"/>
      <c r="H273" s="777"/>
      <c r="I273" s="780"/>
      <c r="J273" s="772"/>
      <c r="K273" s="772"/>
      <c r="L273" s="757"/>
      <c r="M273" s="757"/>
      <c r="N273" s="768"/>
    </row>
    <row r="274" spans="1:14">
      <c r="A274" s="737"/>
      <c r="B274" s="737"/>
      <c r="C274" s="774"/>
      <c r="D274" s="737"/>
      <c r="E274" s="737"/>
      <c r="F274" s="740"/>
      <c r="G274" s="770"/>
      <c r="H274" s="777"/>
      <c r="I274" s="780"/>
      <c r="J274" s="772"/>
      <c r="K274" s="772"/>
      <c r="L274" s="757"/>
      <c r="M274" s="757"/>
      <c r="N274" s="768"/>
    </row>
    <row r="275" spans="1:14">
      <c r="A275" s="737"/>
      <c r="B275" s="737"/>
      <c r="C275" s="775"/>
      <c r="D275" s="737"/>
      <c r="E275" s="737"/>
      <c r="F275" s="740"/>
      <c r="G275" s="770"/>
      <c r="H275" s="777"/>
      <c r="I275" s="780"/>
      <c r="J275" s="772"/>
      <c r="K275" s="772"/>
      <c r="L275" s="757"/>
      <c r="M275" s="757"/>
      <c r="N275" s="768"/>
    </row>
    <row r="276" spans="1:14">
      <c r="A276" s="737"/>
      <c r="B276" s="737" t="s">
        <v>1246</v>
      </c>
      <c r="C276" s="770" t="s">
        <v>1247</v>
      </c>
      <c r="D276" s="737"/>
      <c r="E276" s="737"/>
      <c r="F276" s="740"/>
      <c r="G276" s="770"/>
      <c r="H276" s="777"/>
      <c r="I276" s="780"/>
      <c r="J276" s="772"/>
      <c r="K276" s="772"/>
      <c r="L276" s="757"/>
      <c r="M276" s="757"/>
      <c r="N276" s="768"/>
    </row>
    <row r="277" spans="1:14">
      <c r="A277" s="737"/>
      <c r="B277" s="737"/>
      <c r="C277" s="770"/>
      <c r="D277" s="737"/>
      <c r="E277" s="737"/>
      <c r="F277" s="740"/>
      <c r="G277" s="770"/>
      <c r="H277" s="777"/>
      <c r="I277" s="780"/>
      <c r="J277" s="772"/>
      <c r="K277" s="772"/>
      <c r="L277" s="757"/>
      <c r="M277" s="757"/>
      <c r="N277" s="768"/>
    </row>
    <row r="278" spans="1:14">
      <c r="A278" s="737"/>
      <c r="B278" s="737"/>
      <c r="C278" s="770"/>
      <c r="D278" s="737"/>
      <c r="E278" s="737"/>
      <c r="F278" s="740"/>
      <c r="G278" s="770"/>
      <c r="H278" s="777"/>
      <c r="I278" s="780"/>
      <c r="J278" s="772"/>
      <c r="K278" s="772"/>
      <c r="L278" s="757"/>
      <c r="M278" s="757"/>
      <c r="N278" s="768"/>
    </row>
    <row r="279" spans="1:14">
      <c r="A279" s="737"/>
      <c r="B279" s="737"/>
      <c r="C279" s="770"/>
      <c r="D279" s="737"/>
      <c r="E279" s="737"/>
      <c r="F279" s="740"/>
      <c r="G279" s="770"/>
      <c r="H279" s="777"/>
      <c r="I279" s="780"/>
      <c r="J279" s="772"/>
      <c r="K279" s="772"/>
      <c r="L279" s="757"/>
      <c r="M279" s="757"/>
      <c r="N279" s="768"/>
    </row>
    <row r="280" spans="1:14">
      <c r="A280" s="737"/>
      <c r="B280" s="737"/>
      <c r="C280" s="770"/>
      <c r="D280" s="737"/>
      <c r="E280" s="737"/>
      <c r="F280" s="740"/>
      <c r="G280" s="770"/>
      <c r="H280" s="778"/>
      <c r="I280" s="781"/>
      <c r="J280" s="772"/>
      <c r="K280" s="772"/>
      <c r="L280" s="757"/>
      <c r="M280" s="757"/>
      <c r="N280" s="769"/>
    </row>
    <row r="281" spans="1:14">
      <c r="A281" s="737"/>
      <c r="B281" s="737"/>
      <c r="C281" s="770"/>
      <c r="D281" s="737"/>
      <c r="E281" s="737"/>
      <c r="F281" s="740"/>
      <c r="G281" s="440"/>
      <c r="H281" s="410"/>
      <c r="I281" s="415"/>
      <c r="J281" s="428"/>
      <c r="K281" s="410"/>
      <c r="L281" s="418"/>
      <c r="M281" s="418"/>
      <c r="N281" s="410"/>
    </row>
    <row r="282" spans="1:14">
      <c r="A282" s="737"/>
      <c r="B282" s="737"/>
      <c r="C282" s="770"/>
      <c r="D282" s="737"/>
      <c r="E282" s="737"/>
      <c r="F282" s="740"/>
      <c r="G282" s="737"/>
      <c r="H282" s="737"/>
      <c r="I282" s="771"/>
      <c r="J282" s="772"/>
      <c r="K282" s="737"/>
      <c r="L282" s="757"/>
      <c r="M282" s="757"/>
      <c r="N282" s="737"/>
    </row>
    <row r="283" spans="1:14">
      <c r="A283" s="737"/>
      <c r="B283" s="737"/>
      <c r="C283" s="770"/>
      <c r="D283" s="737"/>
      <c r="E283" s="737"/>
      <c r="F283" s="740"/>
      <c r="G283" s="737"/>
      <c r="H283" s="737"/>
      <c r="I283" s="771"/>
      <c r="J283" s="772"/>
      <c r="K283" s="737"/>
      <c r="L283" s="757"/>
      <c r="M283" s="757"/>
      <c r="N283" s="737"/>
    </row>
    <row r="284" spans="1:14">
      <c r="A284" s="737"/>
      <c r="B284" s="737"/>
      <c r="C284" s="737"/>
      <c r="D284" s="737"/>
      <c r="E284" s="737"/>
      <c r="F284" s="740"/>
      <c r="G284" s="737"/>
      <c r="H284" s="737"/>
      <c r="I284" s="771"/>
      <c r="J284" s="772"/>
      <c r="K284" s="737"/>
      <c r="L284" s="757"/>
      <c r="M284" s="757"/>
      <c r="N284" s="737"/>
    </row>
    <row r="285" spans="1:14">
      <c r="A285" s="737"/>
      <c r="B285" s="737"/>
      <c r="C285" s="737"/>
      <c r="D285" s="737"/>
      <c r="E285" s="737"/>
      <c r="F285" s="740"/>
      <c r="G285" s="737"/>
      <c r="H285" s="737"/>
      <c r="I285" s="415"/>
      <c r="J285" s="772"/>
      <c r="K285" s="737"/>
      <c r="L285" s="757"/>
      <c r="M285" s="757"/>
      <c r="N285" s="737"/>
    </row>
    <row r="286" spans="1:14">
      <c r="A286" s="737"/>
      <c r="B286" s="737"/>
      <c r="C286" s="737"/>
      <c r="D286" s="737"/>
      <c r="E286" s="737"/>
      <c r="F286" s="740"/>
      <c r="G286" s="441"/>
      <c r="H286" s="441"/>
      <c r="I286" s="441"/>
      <c r="J286" s="441"/>
      <c r="K286" s="441"/>
      <c r="L286" s="441"/>
      <c r="M286" s="441"/>
      <c r="N286" s="441"/>
    </row>
    <row r="287" spans="1:14">
      <c r="A287" s="737"/>
      <c r="B287" s="737"/>
      <c r="C287" s="737"/>
      <c r="D287" s="737"/>
      <c r="E287" s="737"/>
      <c r="F287" s="740"/>
      <c r="G287" s="442"/>
      <c r="H287" s="443"/>
      <c r="I287" s="443"/>
      <c r="J287" s="443"/>
      <c r="K287" s="443"/>
      <c r="L287" s="443"/>
      <c r="M287" s="443"/>
      <c r="N287" s="443"/>
    </row>
    <row r="288" spans="1:14" ht="15.75" thickBot="1">
      <c r="A288" s="758" t="s">
        <v>0</v>
      </c>
      <c r="B288" s="759"/>
      <c r="C288" s="760"/>
      <c r="D288" s="761" t="s">
        <v>1</v>
      </c>
      <c r="E288" s="762"/>
      <c r="F288" s="763"/>
      <c r="G288" s="764"/>
      <c r="H288" s="765" t="s">
        <v>21</v>
      </c>
      <c r="I288" s="765"/>
      <c r="J288" s="765"/>
      <c r="K288" s="765"/>
      <c r="L288" s="765"/>
      <c r="M288" s="765"/>
      <c r="N288" s="766"/>
    </row>
    <row r="289" spans="1:14" ht="30.75" thickBot="1">
      <c r="A289" s="751" t="s">
        <v>2</v>
      </c>
      <c r="B289" s="746" t="s">
        <v>3</v>
      </c>
      <c r="C289" s="753" t="s">
        <v>4</v>
      </c>
      <c r="D289" s="755" t="s">
        <v>5</v>
      </c>
      <c r="E289" s="744" t="s">
        <v>6</v>
      </c>
      <c r="F289" s="744" t="s">
        <v>14</v>
      </c>
      <c r="G289" s="742" t="s">
        <v>16</v>
      </c>
      <c r="H289" s="744" t="s">
        <v>7</v>
      </c>
      <c r="I289" s="746" t="s">
        <v>17</v>
      </c>
      <c r="J289" s="744" t="s">
        <v>202</v>
      </c>
      <c r="K289" s="744" t="s">
        <v>18</v>
      </c>
      <c r="L289" s="749" t="s">
        <v>8</v>
      </c>
      <c r="M289" s="750"/>
      <c r="N289" s="385" t="s">
        <v>9</v>
      </c>
    </row>
    <row r="290" spans="1:14" ht="30">
      <c r="A290" s="752"/>
      <c r="B290" s="747"/>
      <c r="C290" s="754"/>
      <c r="D290" s="756"/>
      <c r="E290" s="745"/>
      <c r="F290" s="745"/>
      <c r="G290" s="743"/>
      <c r="H290" s="745"/>
      <c r="I290" s="747"/>
      <c r="J290" s="745"/>
      <c r="K290" s="748"/>
      <c r="L290" s="384" t="s">
        <v>10</v>
      </c>
      <c r="M290" s="384" t="s">
        <v>11</v>
      </c>
      <c r="N290" s="386" t="s">
        <v>19</v>
      </c>
    </row>
    <row r="291" spans="1:14" ht="114">
      <c r="A291" s="737" t="s">
        <v>1248</v>
      </c>
      <c r="B291" s="737" t="s">
        <v>1249</v>
      </c>
      <c r="C291" s="738" t="s">
        <v>1136</v>
      </c>
      <c r="D291" s="737" t="s">
        <v>1250</v>
      </c>
      <c r="E291" s="739"/>
      <c r="F291" s="740">
        <v>100000</v>
      </c>
      <c r="G291" s="411" t="s">
        <v>1251</v>
      </c>
      <c r="H291" s="387" t="s">
        <v>1252</v>
      </c>
      <c r="I291" s="416"/>
      <c r="J291" s="417"/>
      <c r="K291" s="417"/>
      <c r="L291" s="418"/>
      <c r="M291" s="418"/>
      <c r="N291" s="410"/>
    </row>
    <row r="292" spans="1:14" ht="142.5">
      <c r="A292" s="737"/>
      <c r="B292" s="737"/>
      <c r="C292" s="738"/>
      <c r="D292" s="737"/>
      <c r="E292" s="739"/>
      <c r="F292" s="740"/>
      <c r="G292" s="411" t="s">
        <v>1253</v>
      </c>
      <c r="H292" s="419" t="s">
        <v>1254</v>
      </c>
      <c r="I292" s="420" t="s">
        <v>1240</v>
      </c>
      <c r="J292" s="417">
        <v>45000</v>
      </c>
      <c r="K292" s="417" t="s">
        <v>47</v>
      </c>
      <c r="L292" s="422">
        <v>40910</v>
      </c>
      <c r="M292" s="439">
        <v>41274</v>
      </c>
      <c r="N292" s="413" t="s">
        <v>1055</v>
      </c>
    </row>
    <row r="293" spans="1:14" ht="142.5">
      <c r="A293" s="737"/>
      <c r="B293" s="737"/>
      <c r="C293" s="738" t="s">
        <v>1255</v>
      </c>
      <c r="D293" s="737"/>
      <c r="E293" s="739"/>
      <c r="F293" s="740"/>
      <c r="G293" s="411" t="s">
        <v>1256</v>
      </c>
      <c r="H293" s="419" t="s">
        <v>1257</v>
      </c>
      <c r="I293" s="420" t="s">
        <v>1258</v>
      </c>
      <c r="J293" s="417">
        <v>7000</v>
      </c>
      <c r="K293" s="417" t="s">
        <v>47</v>
      </c>
      <c r="L293" s="422">
        <v>40910</v>
      </c>
      <c r="M293" s="439">
        <v>41274</v>
      </c>
      <c r="N293" s="413" t="s">
        <v>1055</v>
      </c>
    </row>
    <row r="294" spans="1:14" ht="71.25">
      <c r="A294" s="737"/>
      <c r="B294" s="737"/>
      <c r="C294" s="738"/>
      <c r="D294" s="737"/>
      <c r="E294" s="739"/>
      <c r="F294" s="740"/>
      <c r="G294" s="411" t="s">
        <v>1259</v>
      </c>
      <c r="H294" s="419" t="s">
        <v>1260</v>
      </c>
      <c r="I294" s="391"/>
      <c r="J294" s="417"/>
      <c r="K294" s="417"/>
      <c r="L294" s="422"/>
      <c r="M294" s="439"/>
      <c r="N294" s="413"/>
    </row>
    <row r="295" spans="1:14" ht="71.25">
      <c r="A295" s="737"/>
      <c r="B295" s="737"/>
      <c r="C295" s="411" t="s">
        <v>1261</v>
      </c>
      <c r="D295" s="737"/>
      <c r="E295" s="739"/>
      <c r="F295" s="740"/>
      <c r="G295" s="411" t="s">
        <v>1262</v>
      </c>
      <c r="H295" s="419" t="s">
        <v>1263</v>
      </c>
      <c r="I295" s="415"/>
      <c r="J295" s="417"/>
      <c r="K295" s="428"/>
      <c r="L295" s="418"/>
      <c r="M295" s="418"/>
      <c r="N295" s="410"/>
    </row>
    <row r="296" spans="1:14" ht="142.5">
      <c r="A296" s="737"/>
      <c r="B296" s="737"/>
      <c r="C296" s="411" t="s">
        <v>1264</v>
      </c>
      <c r="D296" s="737"/>
      <c r="E296" s="739"/>
      <c r="F296" s="740"/>
      <c r="G296" s="411" t="s">
        <v>1265</v>
      </c>
      <c r="H296" s="419" t="s">
        <v>1266</v>
      </c>
      <c r="I296" s="415" t="s">
        <v>1267</v>
      </c>
      <c r="J296" s="417">
        <v>48000</v>
      </c>
      <c r="K296" s="417" t="s">
        <v>47</v>
      </c>
      <c r="L296" s="422">
        <v>40910</v>
      </c>
      <c r="M296" s="439">
        <v>41274</v>
      </c>
      <c r="N296" s="413" t="s">
        <v>1055</v>
      </c>
    </row>
    <row r="297" spans="1:14" ht="71.25">
      <c r="A297" s="737"/>
      <c r="B297" s="737"/>
      <c r="C297" s="741" t="s">
        <v>1268</v>
      </c>
      <c r="D297" s="737"/>
      <c r="E297" s="739"/>
      <c r="F297" s="740"/>
      <c r="G297" s="411" t="s">
        <v>1269</v>
      </c>
      <c r="H297" s="419" t="s">
        <v>1270</v>
      </c>
      <c r="I297" s="415"/>
      <c r="J297" s="428"/>
      <c r="K297" s="428"/>
      <c r="L297" s="418"/>
      <c r="M297" s="418"/>
      <c r="N297" s="410"/>
    </row>
    <row r="298" spans="1:14" ht="85.5">
      <c r="A298" s="737"/>
      <c r="B298" s="737"/>
      <c r="C298" s="741"/>
      <c r="D298" s="737"/>
      <c r="E298" s="739"/>
      <c r="F298" s="740"/>
      <c r="G298" s="411" t="s">
        <v>1271</v>
      </c>
      <c r="H298" s="419" t="s">
        <v>1272</v>
      </c>
      <c r="I298" s="415"/>
      <c r="J298" s="428"/>
      <c r="K298" s="428"/>
      <c r="L298" s="418"/>
      <c r="M298" s="418"/>
      <c r="N298" s="410"/>
    </row>
    <row r="299" spans="1:14" ht="15.75" thickBot="1">
      <c r="A299" s="444" t="s">
        <v>12</v>
      </c>
      <c r="B299" s="732"/>
      <c r="C299" s="732"/>
      <c r="D299" s="732"/>
      <c r="E299" s="732"/>
      <c r="F299" s="732"/>
      <c r="G299" s="732"/>
      <c r="H299" s="732"/>
      <c r="I299" s="732"/>
      <c r="J299" s="732"/>
      <c r="K299" s="732"/>
      <c r="L299" s="732"/>
      <c r="M299" s="732"/>
      <c r="N299" s="733"/>
    </row>
    <row r="300" spans="1:14" ht="15.75" thickBot="1">
      <c r="A300" s="734" t="s">
        <v>1273</v>
      </c>
      <c r="B300" s="735"/>
      <c r="C300" s="736"/>
      <c r="D300" s="445" t="s">
        <v>1274</v>
      </c>
      <c r="E300" s="446"/>
      <c r="F300" s="446"/>
      <c r="G300" s="447"/>
      <c r="H300" s="446"/>
      <c r="I300" s="448"/>
      <c r="J300" s="448"/>
      <c r="K300" s="448"/>
      <c r="L300" s="448"/>
      <c r="M300" s="448"/>
      <c r="N300" s="449"/>
    </row>
    <row r="301" spans="1:14">
      <c r="A301" s="450" t="s">
        <v>1275</v>
      </c>
      <c r="B301" s="7"/>
      <c r="C301" s="7"/>
      <c r="D301" s="7"/>
      <c r="E301" s="7"/>
      <c r="F301" s="7"/>
      <c r="G301" s="7"/>
      <c r="H301" s="7"/>
      <c r="I301" s="7"/>
      <c r="J301" s="7"/>
      <c r="K301" s="7"/>
      <c r="L301" s="7"/>
      <c r="M301" s="7"/>
      <c r="N301" s="7"/>
    </row>
    <row r="302" spans="1:14">
      <c r="A302" s="1" t="s">
        <v>20</v>
      </c>
      <c r="B302" s="1"/>
      <c r="C302" s="1"/>
      <c r="D302" s="1"/>
      <c r="E302" s="1"/>
      <c r="F302" s="1"/>
      <c r="G302" s="1"/>
      <c r="H302" s="1"/>
      <c r="I302" s="1"/>
      <c r="J302" s="1"/>
      <c r="K302" s="1"/>
      <c r="L302" s="1"/>
      <c r="M302" s="1"/>
      <c r="N302" s="1"/>
    </row>
    <row r="303" spans="1:14">
      <c r="A303" s="1" t="s">
        <v>463</v>
      </c>
      <c r="B303" s="1"/>
      <c r="C303" s="1"/>
      <c r="D303" s="1"/>
      <c r="E303" s="1"/>
      <c r="F303" s="1"/>
      <c r="G303" s="1"/>
      <c r="H303" s="1"/>
      <c r="I303" s="1"/>
      <c r="J303" s="1"/>
      <c r="K303" s="1"/>
      <c r="L303" s="1"/>
      <c r="M303" s="1"/>
      <c r="N303" s="1"/>
    </row>
    <row r="304" spans="1:14">
      <c r="A304" s="8"/>
      <c r="B304" s="1" t="s">
        <v>464</v>
      </c>
      <c r="C304" s="1"/>
      <c r="D304" s="1"/>
      <c r="E304" s="1"/>
      <c r="F304" s="1"/>
      <c r="G304" s="1"/>
      <c r="H304" s="1"/>
      <c r="I304" s="1"/>
      <c r="J304" s="1"/>
      <c r="K304" s="1"/>
      <c r="L304" s="1"/>
      <c r="M304" s="1"/>
      <c r="N304" s="1"/>
    </row>
    <row r="305" spans="1:14">
      <c r="A305" s="8"/>
      <c r="B305" s="1" t="s">
        <v>465</v>
      </c>
      <c r="C305" s="1"/>
      <c r="D305" s="1"/>
      <c r="E305" s="1"/>
      <c r="F305" s="1"/>
      <c r="G305" s="1"/>
      <c r="H305" s="1"/>
      <c r="I305" s="1"/>
      <c r="J305" s="1"/>
      <c r="K305" s="1"/>
      <c r="L305" s="1"/>
      <c r="M305" s="1"/>
      <c r="N305" s="1"/>
    </row>
    <row r="306" spans="1:14">
      <c r="A306" s="119"/>
      <c r="B306" s="1" t="s">
        <v>466</v>
      </c>
      <c r="C306" s="1"/>
      <c r="D306" s="1"/>
      <c r="E306" s="1"/>
      <c r="F306" s="1"/>
      <c r="G306" s="1"/>
      <c r="H306" s="1"/>
      <c r="I306" s="1"/>
      <c r="J306" s="1"/>
      <c r="K306" s="1"/>
      <c r="L306" s="1"/>
      <c r="M306" s="1"/>
      <c r="N306" s="1"/>
    </row>
  </sheetData>
  <mergeCells count="728">
    <mergeCell ref="A1:N1"/>
    <mergeCell ref="A2:N2"/>
    <mergeCell ref="A3:G3"/>
    <mergeCell ref="H3:J3"/>
    <mergeCell ref="K3:N3"/>
    <mergeCell ref="A4:C4"/>
    <mergeCell ref="D4:G4"/>
    <mergeCell ref="H4:N4"/>
    <mergeCell ref="A5:A6"/>
    <mergeCell ref="B5:B6"/>
    <mergeCell ref="C5:C6"/>
    <mergeCell ref="D5:D6"/>
    <mergeCell ref="E5:E6"/>
    <mergeCell ref="F5:F6"/>
    <mergeCell ref="G5:G6"/>
    <mergeCell ref="H5:H6"/>
    <mergeCell ref="I5:I6"/>
    <mergeCell ref="J5:J6"/>
    <mergeCell ref="K5:K6"/>
    <mergeCell ref="L5:M5"/>
    <mergeCell ref="A7:A16"/>
    <mergeCell ref="B7:B11"/>
    <mergeCell ref="D7:D16"/>
    <mergeCell ref="F7:F16"/>
    <mergeCell ref="E8:E9"/>
    <mergeCell ref="G8:G9"/>
    <mergeCell ref="H8:H9"/>
    <mergeCell ref="I8:I9"/>
    <mergeCell ref="J8:J9"/>
    <mergeCell ref="K8:K9"/>
    <mergeCell ref="L8:L9"/>
    <mergeCell ref="M8:M9"/>
    <mergeCell ref="N8:N9"/>
    <mergeCell ref="C9:C10"/>
    <mergeCell ref="E10:E11"/>
    <mergeCell ref="G10:G11"/>
    <mergeCell ref="H10:H11"/>
    <mergeCell ref="I10:I11"/>
    <mergeCell ref="J10:J11"/>
    <mergeCell ref="K10:K11"/>
    <mergeCell ref="L10:L11"/>
    <mergeCell ref="M10:M11"/>
    <mergeCell ref="N10:N11"/>
    <mergeCell ref="B12:B16"/>
    <mergeCell ref="C12:C15"/>
    <mergeCell ref="E12:E14"/>
    <mergeCell ref="G12:G14"/>
    <mergeCell ref="H12:H14"/>
    <mergeCell ref="I12:I14"/>
    <mergeCell ref="J12:J14"/>
    <mergeCell ref="K12:K14"/>
    <mergeCell ref="L12:L14"/>
    <mergeCell ref="M12:M14"/>
    <mergeCell ref="N12:N14"/>
    <mergeCell ref="G15:G16"/>
    <mergeCell ref="H15:H16"/>
    <mergeCell ref="I15:I16"/>
    <mergeCell ref="J15:J16"/>
    <mergeCell ref="K15:K16"/>
    <mergeCell ref="L15:L16"/>
    <mergeCell ref="M15:M16"/>
    <mergeCell ref="N15:N16"/>
    <mergeCell ref="A17:C17"/>
    <mergeCell ref="D17:G17"/>
    <mergeCell ref="H17:N17"/>
    <mergeCell ref="A18:A19"/>
    <mergeCell ref="B18:B19"/>
    <mergeCell ref="C18:C19"/>
    <mergeCell ref="D18:D19"/>
    <mergeCell ref="E18:E19"/>
    <mergeCell ref="F18:F19"/>
    <mergeCell ref="G18:G19"/>
    <mergeCell ref="H18:H19"/>
    <mergeCell ref="I18:I19"/>
    <mergeCell ref="J18:J19"/>
    <mergeCell ref="K18:K19"/>
    <mergeCell ref="L18:M18"/>
    <mergeCell ref="A20:A29"/>
    <mergeCell ref="B20:B24"/>
    <mergeCell ref="D20:D29"/>
    <mergeCell ref="E20:E24"/>
    <mergeCell ref="F20:F29"/>
    <mergeCell ref="G21:G24"/>
    <mergeCell ref="H21:H24"/>
    <mergeCell ref="I21:I24"/>
    <mergeCell ref="J21:J24"/>
    <mergeCell ref="K21:K24"/>
    <mergeCell ref="L21:L24"/>
    <mergeCell ref="M21:M24"/>
    <mergeCell ref="N21:N24"/>
    <mergeCell ref="B25:B29"/>
    <mergeCell ref="C25:C28"/>
    <mergeCell ref="E25:E29"/>
    <mergeCell ref="G25:G29"/>
    <mergeCell ref="H25:H29"/>
    <mergeCell ref="I25:I29"/>
    <mergeCell ref="J25:J29"/>
    <mergeCell ref="K25:K29"/>
    <mergeCell ref="L25:L29"/>
    <mergeCell ref="M25:M29"/>
    <mergeCell ref="N25:N29"/>
    <mergeCell ref="A30:G30"/>
    <mergeCell ref="H30:J30"/>
    <mergeCell ref="K30:N30"/>
    <mergeCell ref="A31:C31"/>
    <mergeCell ref="D31:G31"/>
    <mergeCell ref="H31:N31"/>
    <mergeCell ref="A32:A33"/>
    <mergeCell ref="B32:B33"/>
    <mergeCell ref="C32:C33"/>
    <mergeCell ref="D32:D33"/>
    <mergeCell ref="E32:E33"/>
    <mergeCell ref="F32:F33"/>
    <mergeCell ref="G32:G33"/>
    <mergeCell ref="H32:H33"/>
    <mergeCell ref="I32:I33"/>
    <mergeCell ref="J32:J33"/>
    <mergeCell ref="K32:K33"/>
    <mergeCell ref="L32:M32"/>
    <mergeCell ref="A34:A43"/>
    <mergeCell ref="B34:B38"/>
    <mergeCell ref="D34:D43"/>
    <mergeCell ref="E34:E37"/>
    <mergeCell ref="F34:F43"/>
    <mergeCell ref="G35:G36"/>
    <mergeCell ref="H35:H36"/>
    <mergeCell ref="I35:I36"/>
    <mergeCell ref="J35:J36"/>
    <mergeCell ref="K35:K36"/>
    <mergeCell ref="L35:L36"/>
    <mergeCell ref="M35:M36"/>
    <mergeCell ref="N35:N36"/>
    <mergeCell ref="C36:C37"/>
    <mergeCell ref="G37:G38"/>
    <mergeCell ref="H37:H38"/>
    <mergeCell ref="I37:I38"/>
    <mergeCell ref="J37:J38"/>
    <mergeCell ref="K37:K38"/>
    <mergeCell ref="L37:L38"/>
    <mergeCell ref="M37:M38"/>
    <mergeCell ref="N37:N38"/>
    <mergeCell ref="B39:B43"/>
    <mergeCell ref="E39:E43"/>
    <mergeCell ref="G39:G41"/>
    <mergeCell ref="H39:H41"/>
    <mergeCell ref="I39:I41"/>
    <mergeCell ref="J39:J41"/>
    <mergeCell ref="K39:K41"/>
    <mergeCell ref="L39:L41"/>
    <mergeCell ref="M39:M41"/>
    <mergeCell ref="N39:N41"/>
    <mergeCell ref="G42:G43"/>
    <mergeCell ref="H42:H43"/>
    <mergeCell ref="I42:I43"/>
    <mergeCell ref="J42:J43"/>
    <mergeCell ref="K42:K43"/>
    <mergeCell ref="L42:L43"/>
    <mergeCell ref="M42:M43"/>
    <mergeCell ref="N42:N43"/>
    <mergeCell ref="A44:C44"/>
    <mergeCell ref="D44:G44"/>
    <mergeCell ref="H44:N44"/>
    <mergeCell ref="A45:A46"/>
    <mergeCell ref="B45:B46"/>
    <mergeCell ref="C45:C46"/>
    <mergeCell ref="D45:D46"/>
    <mergeCell ref="E45:E46"/>
    <mergeCell ref="F45:F46"/>
    <mergeCell ref="G45:G46"/>
    <mergeCell ref="H45:H46"/>
    <mergeCell ref="I45:I46"/>
    <mergeCell ref="J45:J46"/>
    <mergeCell ref="K45:K46"/>
    <mergeCell ref="L45:M45"/>
    <mergeCell ref="A47:A70"/>
    <mergeCell ref="B47:B55"/>
    <mergeCell ref="C47:C55"/>
    <mergeCell ref="D47:D70"/>
    <mergeCell ref="F47:F70"/>
    <mergeCell ref="G48:G49"/>
    <mergeCell ref="H48:H49"/>
    <mergeCell ref="I48:I49"/>
    <mergeCell ref="J48:J49"/>
    <mergeCell ref="K48:K49"/>
    <mergeCell ref="L48:L49"/>
    <mergeCell ref="M48:M49"/>
    <mergeCell ref="N48:N49"/>
    <mergeCell ref="E49:E50"/>
    <mergeCell ref="G50:G51"/>
    <mergeCell ref="H50:H51"/>
    <mergeCell ref="I50:I51"/>
    <mergeCell ref="J50:J51"/>
    <mergeCell ref="K50:K51"/>
    <mergeCell ref="L50:L51"/>
    <mergeCell ref="M50:M51"/>
    <mergeCell ref="N50:N51"/>
    <mergeCell ref="E52:E53"/>
    <mergeCell ref="G52:G53"/>
    <mergeCell ref="H52:H53"/>
    <mergeCell ref="I52:I53"/>
    <mergeCell ref="J52:J53"/>
    <mergeCell ref="K52:K53"/>
    <mergeCell ref="L52:L53"/>
    <mergeCell ref="M52:M53"/>
    <mergeCell ref="N52:N53"/>
    <mergeCell ref="G54:G55"/>
    <mergeCell ref="H54:H55"/>
    <mergeCell ref="I54:I55"/>
    <mergeCell ref="J54:J55"/>
    <mergeCell ref="K54:K55"/>
    <mergeCell ref="L54:L55"/>
    <mergeCell ref="M54:M55"/>
    <mergeCell ref="N54:N55"/>
    <mergeCell ref="B56:B59"/>
    <mergeCell ref="C56:C59"/>
    <mergeCell ref="E57:E59"/>
    <mergeCell ref="G57:G59"/>
    <mergeCell ref="H57:H59"/>
    <mergeCell ref="I57:I59"/>
    <mergeCell ref="J57:J59"/>
    <mergeCell ref="K57:K59"/>
    <mergeCell ref="L57:L59"/>
    <mergeCell ref="M57:M59"/>
    <mergeCell ref="N57:N59"/>
    <mergeCell ref="B60:B63"/>
    <mergeCell ref="C60:C63"/>
    <mergeCell ref="E60:E63"/>
    <mergeCell ref="J68:J70"/>
    <mergeCell ref="K68:K70"/>
    <mergeCell ref="L68:L70"/>
    <mergeCell ref="B64:B67"/>
    <mergeCell ref="C64:C67"/>
    <mergeCell ref="E64:E67"/>
    <mergeCell ref="B68:B70"/>
    <mergeCell ref="C68:C70"/>
    <mergeCell ref="E68:E70"/>
    <mergeCell ref="D72:D73"/>
    <mergeCell ref="E72:E73"/>
    <mergeCell ref="G68:G70"/>
    <mergeCell ref="H68:H70"/>
    <mergeCell ref="I68:I70"/>
    <mergeCell ref="I72:I73"/>
    <mergeCell ref="J72:J73"/>
    <mergeCell ref="K72:K73"/>
    <mergeCell ref="M68:M70"/>
    <mergeCell ref="N68:N70"/>
    <mergeCell ref="A71:C71"/>
    <mergeCell ref="D71:G71"/>
    <mergeCell ref="H71:N71"/>
    <mergeCell ref="A72:A73"/>
    <mergeCell ref="B72:B73"/>
    <mergeCell ref="C72:C73"/>
    <mergeCell ref="E83:E86"/>
    <mergeCell ref="G83:G86"/>
    <mergeCell ref="H83:H86"/>
    <mergeCell ref="F72:F73"/>
    <mergeCell ref="G72:G73"/>
    <mergeCell ref="H72:H73"/>
    <mergeCell ref="L83:L86"/>
    <mergeCell ref="M83:M86"/>
    <mergeCell ref="N83:N86"/>
    <mergeCell ref="L72:M72"/>
    <mergeCell ref="A74:A97"/>
    <mergeCell ref="B74:B86"/>
    <mergeCell ref="D74:D97"/>
    <mergeCell ref="E74:E76"/>
    <mergeCell ref="F74:F97"/>
    <mergeCell ref="C83:C86"/>
    <mergeCell ref="J87:J90"/>
    <mergeCell ref="K87:K90"/>
    <mergeCell ref="K91:K97"/>
    <mergeCell ref="I83:I86"/>
    <mergeCell ref="J83:J86"/>
    <mergeCell ref="K83:K86"/>
    <mergeCell ref="L87:L90"/>
    <mergeCell ref="M87:M90"/>
    <mergeCell ref="N87:N90"/>
    <mergeCell ref="E88:E90"/>
    <mergeCell ref="I88:I90"/>
    <mergeCell ref="E91:E97"/>
    <mergeCell ref="G91:G97"/>
    <mergeCell ref="H91:H97"/>
    <mergeCell ref="I91:I97"/>
    <mergeCell ref="J91:J97"/>
    <mergeCell ref="L91:L97"/>
    <mergeCell ref="M91:M97"/>
    <mergeCell ref="N91:N97"/>
    <mergeCell ref="A98:C98"/>
    <mergeCell ref="D98:G98"/>
    <mergeCell ref="H98:N98"/>
    <mergeCell ref="B87:B97"/>
    <mergeCell ref="C87:C97"/>
    <mergeCell ref="G87:G90"/>
    <mergeCell ref="H87:H90"/>
    <mergeCell ref="A99:A100"/>
    <mergeCell ref="B99:B100"/>
    <mergeCell ref="C99:C100"/>
    <mergeCell ref="D99:D100"/>
    <mergeCell ref="E99:E100"/>
    <mergeCell ref="F99:F100"/>
    <mergeCell ref="G99:G100"/>
    <mergeCell ref="H99:H100"/>
    <mergeCell ref="I99:I100"/>
    <mergeCell ref="J99:J100"/>
    <mergeCell ref="K99:K100"/>
    <mergeCell ref="L99:M99"/>
    <mergeCell ref="A101:A125"/>
    <mergeCell ref="B101:B113"/>
    <mergeCell ref="C101:C102"/>
    <mergeCell ref="D101:D125"/>
    <mergeCell ref="E101:E113"/>
    <mergeCell ref="F101:F125"/>
    <mergeCell ref="G101:G102"/>
    <mergeCell ref="H101:H102"/>
    <mergeCell ref="I101:I102"/>
    <mergeCell ref="J101:J102"/>
    <mergeCell ref="K101:K102"/>
    <mergeCell ref="L101:L102"/>
    <mergeCell ref="M101:M102"/>
    <mergeCell ref="N101:N102"/>
    <mergeCell ref="C103:C104"/>
    <mergeCell ref="G103:G112"/>
    <mergeCell ref="H103:H112"/>
    <mergeCell ref="I103:I112"/>
    <mergeCell ref="J103:J112"/>
    <mergeCell ref="K103:K112"/>
    <mergeCell ref="L103:L112"/>
    <mergeCell ref="M103:M112"/>
    <mergeCell ref="N103:N112"/>
    <mergeCell ref="C105:C107"/>
    <mergeCell ref="C110:C112"/>
    <mergeCell ref="B114:B125"/>
    <mergeCell ref="C114:C125"/>
    <mergeCell ref="E114:E125"/>
    <mergeCell ref="G114:G117"/>
    <mergeCell ref="H114:H117"/>
    <mergeCell ref="J114:J117"/>
    <mergeCell ref="K114:K117"/>
    <mergeCell ref="L114:L117"/>
    <mergeCell ref="M114:M117"/>
    <mergeCell ref="N114:N117"/>
    <mergeCell ref="I115:I117"/>
    <mergeCell ref="G118:G121"/>
    <mergeCell ref="H118:H121"/>
    <mergeCell ref="I118:I121"/>
    <mergeCell ref="J118:J121"/>
    <mergeCell ref="K118:K121"/>
    <mergeCell ref="L118:L121"/>
    <mergeCell ref="M118:M121"/>
    <mergeCell ref="N118:N121"/>
    <mergeCell ref="G122:G125"/>
    <mergeCell ref="H122:H125"/>
    <mergeCell ref="I122:I125"/>
    <mergeCell ref="J122:J125"/>
    <mergeCell ref="K122:K125"/>
    <mergeCell ref="L122:L125"/>
    <mergeCell ref="M122:M125"/>
    <mergeCell ref="N122:N125"/>
    <mergeCell ref="A126:C126"/>
    <mergeCell ref="D126:G126"/>
    <mergeCell ref="H126:N126"/>
    <mergeCell ref="A127:A128"/>
    <mergeCell ref="B127:B128"/>
    <mergeCell ref="C127:C128"/>
    <mergeCell ref="D127:D128"/>
    <mergeCell ref="E127:E128"/>
    <mergeCell ref="F127:F128"/>
    <mergeCell ref="G127:G128"/>
    <mergeCell ref="H127:H128"/>
    <mergeCell ref="I127:I128"/>
    <mergeCell ref="J127:J128"/>
    <mergeCell ref="K127:K128"/>
    <mergeCell ref="L127:M127"/>
    <mergeCell ref="A129:A151"/>
    <mergeCell ref="B129:B134"/>
    <mergeCell ref="C129:C130"/>
    <mergeCell ref="D129:D151"/>
    <mergeCell ref="E129:E131"/>
    <mergeCell ref="F129:F151"/>
    <mergeCell ref="G129:G131"/>
    <mergeCell ref="H129:H131"/>
    <mergeCell ref="I129:I131"/>
    <mergeCell ref="J129:J131"/>
    <mergeCell ref="K129:K131"/>
    <mergeCell ref="L129:L131"/>
    <mergeCell ref="M129:M131"/>
    <mergeCell ref="N129:N141"/>
    <mergeCell ref="C131:C132"/>
    <mergeCell ref="E132:E135"/>
    <mergeCell ref="G132:G135"/>
    <mergeCell ref="H132:H135"/>
    <mergeCell ref="I132:I135"/>
    <mergeCell ref="J132:J135"/>
    <mergeCell ref="K132:K151"/>
    <mergeCell ref="L132:L135"/>
    <mergeCell ref="M132:M135"/>
    <mergeCell ref="C133:C135"/>
    <mergeCell ref="B135:B151"/>
    <mergeCell ref="C136:C139"/>
    <mergeCell ref="E136:E138"/>
    <mergeCell ref="G136:G138"/>
    <mergeCell ref="H136:H138"/>
    <mergeCell ref="I136:I138"/>
    <mergeCell ref="J136:J138"/>
    <mergeCell ref="L136:L138"/>
    <mergeCell ref="M136:M138"/>
    <mergeCell ref="C140:C151"/>
    <mergeCell ref="E142:E151"/>
    <mergeCell ref="G142:G151"/>
    <mergeCell ref="H142:H151"/>
    <mergeCell ref="I142:I151"/>
    <mergeCell ref="J142:J151"/>
    <mergeCell ref="L142:L151"/>
    <mergeCell ref="M142:M151"/>
    <mergeCell ref="N142:N151"/>
    <mergeCell ref="A152:C152"/>
    <mergeCell ref="D152:G152"/>
    <mergeCell ref="H152:N152"/>
    <mergeCell ref="A153:A154"/>
    <mergeCell ref="B153:B154"/>
    <mergeCell ref="C153:C154"/>
    <mergeCell ref="D153:D154"/>
    <mergeCell ref="E153:E154"/>
    <mergeCell ref="F153:F154"/>
    <mergeCell ref="G153:G154"/>
    <mergeCell ref="H153:H154"/>
    <mergeCell ref="I153:I154"/>
    <mergeCell ref="J153:J154"/>
    <mergeCell ref="K153:K154"/>
    <mergeCell ref="L153:M153"/>
    <mergeCell ref="A155:A180"/>
    <mergeCell ref="B155:B180"/>
    <mergeCell ref="C155:C156"/>
    <mergeCell ref="D155:D180"/>
    <mergeCell ref="E155:E157"/>
    <mergeCell ref="F155:F180"/>
    <mergeCell ref="C166:C180"/>
    <mergeCell ref="E178:E180"/>
    <mergeCell ref="G155:G157"/>
    <mergeCell ref="H155:H157"/>
    <mergeCell ref="I155:I157"/>
    <mergeCell ref="J155:J157"/>
    <mergeCell ref="K155:K157"/>
    <mergeCell ref="L155:L157"/>
    <mergeCell ref="M155:M157"/>
    <mergeCell ref="N155:N157"/>
    <mergeCell ref="C157:C158"/>
    <mergeCell ref="E158:E161"/>
    <mergeCell ref="G158:G161"/>
    <mergeCell ref="H158:H161"/>
    <mergeCell ref="I158:I161"/>
    <mergeCell ref="J158:J161"/>
    <mergeCell ref="K158:K177"/>
    <mergeCell ref="L158:L161"/>
    <mergeCell ref="M158:M161"/>
    <mergeCell ref="N158:N180"/>
    <mergeCell ref="C159:C161"/>
    <mergeCell ref="C162:C165"/>
    <mergeCell ref="E162:E164"/>
    <mergeCell ref="G162:G164"/>
    <mergeCell ref="H162:H164"/>
    <mergeCell ref="I162:I164"/>
    <mergeCell ref="J162:J164"/>
    <mergeCell ref="L162:L164"/>
    <mergeCell ref="M162:M164"/>
    <mergeCell ref="E165:E173"/>
    <mergeCell ref="G165:G175"/>
    <mergeCell ref="H165:H175"/>
    <mergeCell ref="I165:I175"/>
    <mergeCell ref="J165:J175"/>
    <mergeCell ref="L165:L175"/>
    <mergeCell ref="M165:M175"/>
    <mergeCell ref="G178:G180"/>
    <mergeCell ref="H178:H180"/>
    <mergeCell ref="I178:I180"/>
    <mergeCell ref="J178:J180"/>
    <mergeCell ref="K178:K180"/>
    <mergeCell ref="L178:L180"/>
    <mergeCell ref="J182:J183"/>
    <mergeCell ref="K182:K183"/>
    <mergeCell ref="L182:M182"/>
    <mergeCell ref="M178:M180"/>
    <mergeCell ref="A181:C181"/>
    <mergeCell ref="D181:G181"/>
    <mergeCell ref="H181:N181"/>
    <mergeCell ref="A182:A183"/>
    <mergeCell ref="B182:B183"/>
    <mergeCell ref="C182:C183"/>
    <mergeCell ref="E184:E186"/>
    <mergeCell ref="F184:F209"/>
    <mergeCell ref="G182:G183"/>
    <mergeCell ref="H182:H183"/>
    <mergeCell ref="I182:I183"/>
    <mergeCell ref="D182:D183"/>
    <mergeCell ref="E182:E183"/>
    <mergeCell ref="F182:F183"/>
    <mergeCell ref="G184:G186"/>
    <mergeCell ref="H184:H186"/>
    <mergeCell ref="I184:I186"/>
    <mergeCell ref="J184:J186"/>
    <mergeCell ref="K184:K186"/>
    <mergeCell ref="L184:L186"/>
    <mergeCell ref="M184:M186"/>
    <mergeCell ref="N184:N186"/>
    <mergeCell ref="C186:C187"/>
    <mergeCell ref="G187:G190"/>
    <mergeCell ref="H187:H190"/>
    <mergeCell ref="I187:I190"/>
    <mergeCell ref="J187:J190"/>
    <mergeCell ref="K187:K190"/>
    <mergeCell ref="L187:L190"/>
    <mergeCell ref="M187:M190"/>
    <mergeCell ref="N187:N190"/>
    <mergeCell ref="M191:M193"/>
    <mergeCell ref="C188:C190"/>
    <mergeCell ref="E188:E189"/>
    <mergeCell ref="B191:B209"/>
    <mergeCell ref="C191:C194"/>
    <mergeCell ref="E191:E193"/>
    <mergeCell ref="G191:G193"/>
    <mergeCell ref="C195:C204"/>
    <mergeCell ref="E195:E202"/>
    <mergeCell ref="D184:D209"/>
    <mergeCell ref="J194:J204"/>
    <mergeCell ref="K194:K204"/>
    <mergeCell ref="L194:L204"/>
    <mergeCell ref="M194:M204"/>
    <mergeCell ref="N194:N204"/>
    <mergeCell ref="H191:H193"/>
    <mergeCell ref="I191:I193"/>
    <mergeCell ref="J191:J193"/>
    <mergeCell ref="K191:K193"/>
    <mergeCell ref="L191:L193"/>
    <mergeCell ref="A210:C210"/>
    <mergeCell ref="D210:G210"/>
    <mergeCell ref="H210:N210"/>
    <mergeCell ref="A184:A209"/>
    <mergeCell ref="B184:B190"/>
    <mergeCell ref="C184:C185"/>
    <mergeCell ref="N191:N193"/>
    <mergeCell ref="G194:G204"/>
    <mergeCell ref="H194:H204"/>
    <mergeCell ref="I194:I204"/>
    <mergeCell ref="A211:A212"/>
    <mergeCell ref="B211:B212"/>
    <mergeCell ref="C211:C212"/>
    <mergeCell ref="D211:D212"/>
    <mergeCell ref="E211:E212"/>
    <mergeCell ref="F211:F212"/>
    <mergeCell ref="G211:G212"/>
    <mergeCell ref="H211:H212"/>
    <mergeCell ref="I211:I212"/>
    <mergeCell ref="J211:J212"/>
    <mergeCell ref="K211:K212"/>
    <mergeCell ref="L211:M211"/>
    <mergeCell ref="A213:A231"/>
    <mergeCell ref="B213:B225"/>
    <mergeCell ref="C213:C214"/>
    <mergeCell ref="D213:D231"/>
    <mergeCell ref="E213:E215"/>
    <mergeCell ref="F213:F231"/>
    <mergeCell ref="G213:G215"/>
    <mergeCell ref="H213:H215"/>
    <mergeCell ref="I213:I215"/>
    <mergeCell ref="J213:J215"/>
    <mergeCell ref="K213:K215"/>
    <mergeCell ref="L213:L215"/>
    <mergeCell ref="M213:M215"/>
    <mergeCell ref="N213:N215"/>
    <mergeCell ref="C216:C217"/>
    <mergeCell ref="G216:G217"/>
    <mergeCell ref="H216:H217"/>
    <mergeCell ref="I216:I217"/>
    <mergeCell ref="J216:J217"/>
    <mergeCell ref="K216:K217"/>
    <mergeCell ref="L216:L217"/>
    <mergeCell ref="M216:M217"/>
    <mergeCell ref="N216:N217"/>
    <mergeCell ref="B226:B231"/>
    <mergeCell ref="C226:C227"/>
    <mergeCell ref="E226:E227"/>
    <mergeCell ref="G226:G227"/>
    <mergeCell ref="H226:H227"/>
    <mergeCell ref="I226:I227"/>
    <mergeCell ref="J226:J227"/>
    <mergeCell ref="K226:K227"/>
    <mergeCell ref="L226:L227"/>
    <mergeCell ref="M226:M227"/>
    <mergeCell ref="N226:N227"/>
    <mergeCell ref="C228:C229"/>
    <mergeCell ref="E228:E229"/>
    <mergeCell ref="G228:G231"/>
    <mergeCell ref="H228:H231"/>
    <mergeCell ref="I228:I231"/>
    <mergeCell ref="J228:J231"/>
    <mergeCell ref="K228:K231"/>
    <mergeCell ref="L228:L231"/>
    <mergeCell ref="M228:M231"/>
    <mergeCell ref="N228:N231"/>
    <mergeCell ref="A232:C232"/>
    <mergeCell ref="D232:G232"/>
    <mergeCell ref="H232:N232"/>
    <mergeCell ref="A233:A234"/>
    <mergeCell ref="B233:B234"/>
    <mergeCell ref="C233:C234"/>
    <mergeCell ref="D233:D234"/>
    <mergeCell ref="E233:E234"/>
    <mergeCell ref="F233:F234"/>
    <mergeCell ref="G233:G234"/>
    <mergeCell ref="H233:H234"/>
    <mergeCell ref="I233:I234"/>
    <mergeCell ref="J233:J234"/>
    <mergeCell ref="K233:K234"/>
    <mergeCell ref="L233:M233"/>
    <mergeCell ref="A235:A259"/>
    <mergeCell ref="B235:B247"/>
    <mergeCell ref="C235:C236"/>
    <mergeCell ref="D235:D259"/>
    <mergeCell ref="E235:E247"/>
    <mergeCell ref="F235:F259"/>
    <mergeCell ref="G235:G238"/>
    <mergeCell ref="H235:H238"/>
    <mergeCell ref="I235:I238"/>
    <mergeCell ref="J235:J238"/>
    <mergeCell ref="K235:K238"/>
    <mergeCell ref="L235:L238"/>
    <mergeCell ref="M235:M238"/>
    <mergeCell ref="N235:N238"/>
    <mergeCell ref="C237:C238"/>
    <mergeCell ref="C239:C240"/>
    <mergeCell ref="G239:G250"/>
    <mergeCell ref="H239:H250"/>
    <mergeCell ref="I239:I250"/>
    <mergeCell ref="J239:J250"/>
    <mergeCell ref="K239:K250"/>
    <mergeCell ref="L239:L250"/>
    <mergeCell ref="M239:M250"/>
    <mergeCell ref="N239:N250"/>
    <mergeCell ref="B248:B259"/>
    <mergeCell ref="C248:C252"/>
    <mergeCell ref="E248:E259"/>
    <mergeCell ref="G251:G255"/>
    <mergeCell ref="H251:H255"/>
    <mergeCell ref="I251:I255"/>
    <mergeCell ref="J251:J255"/>
    <mergeCell ref="K251:K255"/>
    <mergeCell ref="L251:L255"/>
    <mergeCell ref="M251:M255"/>
    <mergeCell ref="N251:N255"/>
    <mergeCell ref="C253:C255"/>
    <mergeCell ref="A260:C260"/>
    <mergeCell ref="D260:G260"/>
    <mergeCell ref="H260:N260"/>
    <mergeCell ref="H261:H262"/>
    <mergeCell ref="I261:I262"/>
    <mergeCell ref="J261:J262"/>
    <mergeCell ref="K261:K262"/>
    <mergeCell ref="L261:M261"/>
    <mergeCell ref="A261:A262"/>
    <mergeCell ref="B261:B262"/>
    <mergeCell ref="C261:C262"/>
    <mergeCell ref="D261:D262"/>
    <mergeCell ref="E261:E262"/>
    <mergeCell ref="C263:C264"/>
    <mergeCell ref="D263:D287"/>
    <mergeCell ref="F263:F287"/>
    <mergeCell ref="C266:C268"/>
    <mergeCell ref="E266:E268"/>
    <mergeCell ref="G261:G262"/>
    <mergeCell ref="F261:F262"/>
    <mergeCell ref="G266:G271"/>
    <mergeCell ref="H266:H271"/>
    <mergeCell ref="I266:I271"/>
    <mergeCell ref="J266:J271"/>
    <mergeCell ref="K266:K271"/>
    <mergeCell ref="L266:L271"/>
    <mergeCell ref="M266:M271"/>
    <mergeCell ref="N266:N271"/>
    <mergeCell ref="B272:B275"/>
    <mergeCell ref="C272:C275"/>
    <mergeCell ref="E272:E283"/>
    <mergeCell ref="G272:G280"/>
    <mergeCell ref="H272:H280"/>
    <mergeCell ref="I272:I280"/>
    <mergeCell ref="J272:J280"/>
    <mergeCell ref="K272:K280"/>
    <mergeCell ref="L272:L280"/>
    <mergeCell ref="N272:N280"/>
    <mergeCell ref="B276:B287"/>
    <mergeCell ref="C276:C283"/>
    <mergeCell ref="G282:G285"/>
    <mergeCell ref="H282:H285"/>
    <mergeCell ref="I282:I284"/>
    <mergeCell ref="J282:J285"/>
    <mergeCell ref="K282:K285"/>
    <mergeCell ref="L282:L285"/>
    <mergeCell ref="M282:M285"/>
    <mergeCell ref="N282:N285"/>
    <mergeCell ref="C284:C287"/>
    <mergeCell ref="E284:E287"/>
    <mergeCell ref="A288:C288"/>
    <mergeCell ref="D288:G288"/>
    <mergeCell ref="H288:N288"/>
    <mergeCell ref="A263:A287"/>
    <mergeCell ref="B263:B271"/>
    <mergeCell ref="M272:M280"/>
    <mergeCell ref="A289:A290"/>
    <mergeCell ref="B289:B290"/>
    <mergeCell ref="C289:C290"/>
    <mergeCell ref="D289:D290"/>
    <mergeCell ref="E289:E290"/>
    <mergeCell ref="F289:F290"/>
    <mergeCell ref="G289:G290"/>
    <mergeCell ref="H289:H290"/>
    <mergeCell ref="I289:I290"/>
    <mergeCell ref="J289:J290"/>
    <mergeCell ref="K289:K290"/>
    <mergeCell ref="L289:M289"/>
    <mergeCell ref="B299:N299"/>
    <mergeCell ref="A300:C300"/>
    <mergeCell ref="A291:A298"/>
    <mergeCell ref="B291:B298"/>
    <mergeCell ref="C291:C292"/>
    <mergeCell ref="D291:D298"/>
    <mergeCell ref="E291:E298"/>
    <mergeCell ref="F291:F298"/>
    <mergeCell ref="C293:C294"/>
    <mergeCell ref="C297:C298"/>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123"/>
  <sheetViews>
    <sheetView tabSelected="1" zoomScale="80" zoomScaleNormal="80" workbookViewId="0">
      <selection activeCell="F28" sqref="F28:F30"/>
    </sheetView>
  </sheetViews>
  <sheetFormatPr baseColWidth="10" defaultRowHeight="15"/>
  <cols>
    <col min="1" max="1" width="25.140625" customWidth="1"/>
    <col min="2" max="2" width="22.140625" customWidth="1"/>
    <col min="3" max="3" width="20.85546875" customWidth="1"/>
    <col min="4" max="4" width="25.28515625" customWidth="1"/>
    <col min="5" max="5" width="19.5703125" customWidth="1"/>
    <col min="6" max="6" width="18.7109375" customWidth="1"/>
    <col min="7" max="7" width="30.28515625" customWidth="1"/>
    <col min="8" max="8" width="29" customWidth="1"/>
    <col min="9" max="9" width="33.5703125" customWidth="1"/>
    <col min="10" max="10" width="17.7109375" customWidth="1"/>
    <col min="11" max="11" width="15.140625" customWidth="1"/>
    <col min="14" max="14" width="21.28515625" customWidth="1"/>
  </cols>
  <sheetData>
    <row r="1" spans="1:14">
      <c r="A1" s="523" t="s">
        <v>67</v>
      </c>
      <c r="B1" s="524"/>
      <c r="C1" s="524"/>
      <c r="D1" s="524"/>
      <c r="E1" s="524"/>
      <c r="F1" s="524"/>
      <c r="G1" s="524"/>
      <c r="H1" s="524"/>
      <c r="I1" s="524"/>
      <c r="J1" s="524"/>
      <c r="K1" s="524"/>
      <c r="L1" s="524"/>
      <c r="M1" s="524"/>
      <c r="N1" s="525"/>
    </row>
    <row r="2" spans="1:14">
      <c r="A2" s="508" t="s">
        <v>23</v>
      </c>
      <c r="B2" s="509"/>
      <c r="C2" s="509"/>
      <c r="D2" s="509"/>
      <c r="E2" s="509"/>
      <c r="F2" s="509"/>
      <c r="G2" s="509"/>
      <c r="H2" s="509"/>
      <c r="I2" s="509"/>
      <c r="J2" s="509"/>
      <c r="K2" s="509"/>
      <c r="L2" s="509"/>
      <c r="M2" s="509"/>
      <c r="N2" s="510"/>
    </row>
    <row r="3" spans="1:14" ht="15.75" thickBot="1">
      <c r="A3" s="528" t="s">
        <v>98</v>
      </c>
      <c r="B3" s="529"/>
      <c r="C3" s="529"/>
      <c r="D3" s="529"/>
      <c r="E3" s="529"/>
      <c r="F3" s="529"/>
      <c r="G3" s="530"/>
      <c r="H3" s="529"/>
      <c r="I3" s="529"/>
      <c r="J3" s="529"/>
      <c r="K3" s="483"/>
      <c r="L3" s="484"/>
      <c r="M3" s="484"/>
      <c r="N3" s="485"/>
    </row>
    <row r="4" spans="1:14" ht="15.75" thickBot="1">
      <c r="A4" s="493" t="s">
        <v>0</v>
      </c>
      <c r="B4" s="494"/>
      <c r="C4" s="495"/>
      <c r="D4" s="496" t="s">
        <v>1</v>
      </c>
      <c r="E4" s="497"/>
      <c r="F4" s="498"/>
      <c r="G4" s="499"/>
      <c r="H4" s="503" t="s">
        <v>21</v>
      </c>
      <c r="I4" s="503"/>
      <c r="J4" s="503"/>
      <c r="K4" s="504"/>
      <c r="L4" s="504"/>
      <c r="M4" s="504"/>
      <c r="N4" s="505"/>
    </row>
    <row r="5" spans="1:14" ht="41.25" customHeight="1" thickBot="1">
      <c r="A5" s="514" t="s">
        <v>2</v>
      </c>
      <c r="B5" s="486" t="s">
        <v>3</v>
      </c>
      <c r="C5" s="516" t="s">
        <v>4</v>
      </c>
      <c r="D5" s="506" t="s">
        <v>5</v>
      </c>
      <c r="E5" s="486" t="s">
        <v>6</v>
      </c>
      <c r="F5" s="486" t="s">
        <v>14</v>
      </c>
      <c r="G5" s="518" t="s">
        <v>16</v>
      </c>
      <c r="H5" s="486" t="s">
        <v>7</v>
      </c>
      <c r="I5" s="486" t="s">
        <v>17</v>
      </c>
      <c r="J5" s="491" t="s">
        <v>15</v>
      </c>
      <c r="K5" s="491" t="s">
        <v>18</v>
      </c>
      <c r="L5" s="526" t="s">
        <v>8</v>
      </c>
      <c r="M5" s="527"/>
      <c r="N5" s="159" t="s">
        <v>9</v>
      </c>
    </row>
    <row r="6" spans="1:14">
      <c r="A6" s="515"/>
      <c r="B6" s="487"/>
      <c r="C6" s="517"/>
      <c r="D6" s="507"/>
      <c r="E6" s="487"/>
      <c r="F6" s="487"/>
      <c r="G6" s="519"/>
      <c r="H6" s="487"/>
      <c r="I6" s="487"/>
      <c r="J6" s="531"/>
      <c r="K6" s="492"/>
      <c r="L6" s="9" t="s">
        <v>10</v>
      </c>
      <c r="M6" s="9" t="s">
        <v>11</v>
      </c>
      <c r="N6" s="10" t="s">
        <v>19</v>
      </c>
    </row>
    <row r="7" spans="1:14" ht="45.75" customHeight="1">
      <c r="A7" s="462" t="s">
        <v>68</v>
      </c>
      <c r="B7" s="477" t="s">
        <v>69</v>
      </c>
      <c r="C7" s="477" t="s">
        <v>70</v>
      </c>
      <c r="D7" s="477" t="s">
        <v>71</v>
      </c>
      <c r="E7" s="533">
        <v>1</v>
      </c>
      <c r="F7" s="477">
        <v>228</v>
      </c>
      <c r="G7" s="462" t="s">
        <v>113</v>
      </c>
      <c r="H7" s="462" t="s">
        <v>117</v>
      </c>
      <c r="I7" s="32" t="s">
        <v>118</v>
      </c>
      <c r="J7" s="481"/>
      <c r="K7" s="481" t="s">
        <v>47</v>
      </c>
      <c r="L7" s="540"/>
      <c r="M7" s="482"/>
      <c r="N7" s="462"/>
    </row>
    <row r="8" spans="1:14" ht="45" customHeight="1">
      <c r="A8" s="453"/>
      <c r="B8" s="477"/>
      <c r="C8" s="477"/>
      <c r="D8" s="477"/>
      <c r="E8" s="533"/>
      <c r="F8" s="477"/>
      <c r="G8" s="453"/>
      <c r="H8" s="453"/>
      <c r="I8" s="33" t="s">
        <v>119</v>
      </c>
      <c r="J8" s="458"/>
      <c r="K8" s="458"/>
      <c r="L8" s="541"/>
      <c r="M8" s="451"/>
      <c r="N8" s="453"/>
    </row>
    <row r="9" spans="1:14">
      <c r="A9" s="453"/>
      <c r="B9" s="477"/>
      <c r="C9" s="477"/>
      <c r="D9" s="477"/>
      <c r="E9" s="533"/>
      <c r="F9" s="477"/>
      <c r="G9" s="453"/>
      <c r="H9" s="453"/>
      <c r="I9" s="543" t="s">
        <v>120</v>
      </c>
      <c r="J9" s="458"/>
      <c r="K9" s="458"/>
      <c r="L9" s="541"/>
      <c r="M9" s="451"/>
      <c r="N9" s="453"/>
    </row>
    <row r="10" spans="1:14" ht="40.5" customHeight="1">
      <c r="A10" s="453"/>
      <c r="B10" s="477"/>
      <c r="C10" s="477"/>
      <c r="D10" s="477"/>
      <c r="E10" s="533"/>
      <c r="F10" s="477"/>
      <c r="G10" s="453"/>
      <c r="H10" s="453"/>
      <c r="I10" s="543"/>
      <c r="J10" s="458"/>
      <c r="K10" s="458"/>
      <c r="L10" s="541"/>
      <c r="M10" s="451"/>
      <c r="N10" s="453"/>
    </row>
    <row r="11" spans="1:14" ht="56.25" customHeight="1">
      <c r="A11" s="453"/>
      <c r="B11" s="477"/>
      <c r="C11" s="477"/>
      <c r="D11" s="477"/>
      <c r="E11" s="533"/>
      <c r="F11" s="477"/>
      <c r="G11" s="453"/>
      <c r="H11" s="453"/>
      <c r="I11" s="33" t="s">
        <v>121</v>
      </c>
      <c r="J11" s="458"/>
      <c r="K11" s="458"/>
      <c r="L11" s="541"/>
      <c r="M11" s="451"/>
      <c r="N11" s="453"/>
    </row>
    <row r="12" spans="1:14" ht="66" customHeight="1">
      <c r="A12" s="453"/>
      <c r="B12" s="477"/>
      <c r="C12" s="477"/>
      <c r="D12" s="477"/>
      <c r="E12" s="533"/>
      <c r="F12" s="477"/>
      <c r="G12" s="453"/>
      <c r="H12" s="453"/>
      <c r="I12" s="33" t="s">
        <v>122</v>
      </c>
      <c r="J12" s="458"/>
      <c r="K12" s="458"/>
      <c r="L12" s="541"/>
      <c r="M12" s="451"/>
      <c r="N12" s="453"/>
    </row>
    <row r="13" spans="1:14" ht="33" customHeight="1">
      <c r="A13" s="453"/>
      <c r="B13" s="477"/>
      <c r="C13" s="477"/>
      <c r="D13" s="477"/>
      <c r="E13" s="533"/>
      <c r="F13" s="477"/>
      <c r="G13" s="453"/>
      <c r="H13" s="453"/>
      <c r="I13" s="543" t="s">
        <v>123</v>
      </c>
      <c r="J13" s="458"/>
      <c r="K13" s="458"/>
      <c r="L13" s="541"/>
      <c r="M13" s="451"/>
      <c r="N13" s="453"/>
    </row>
    <row r="14" spans="1:14">
      <c r="A14" s="453"/>
      <c r="B14" s="477"/>
      <c r="C14" s="477"/>
      <c r="D14" s="477"/>
      <c r="E14" s="533"/>
      <c r="F14" s="477"/>
      <c r="G14" s="453"/>
      <c r="H14" s="453"/>
      <c r="I14" s="543"/>
      <c r="J14" s="458"/>
      <c r="K14" s="458"/>
      <c r="L14" s="541"/>
      <c r="M14" s="451"/>
      <c r="N14" s="453"/>
    </row>
    <row r="15" spans="1:14" ht="49.5" customHeight="1">
      <c r="A15" s="453"/>
      <c r="B15" s="477"/>
      <c r="C15" s="477"/>
      <c r="D15" s="477"/>
      <c r="E15" s="533"/>
      <c r="F15" s="477"/>
      <c r="G15" s="453"/>
      <c r="H15" s="453"/>
      <c r="I15" s="543"/>
      <c r="J15" s="458"/>
      <c r="K15" s="458"/>
      <c r="L15" s="542"/>
      <c r="M15" s="452"/>
      <c r="N15" s="454"/>
    </row>
    <row r="16" spans="1:14" ht="15" customHeight="1">
      <c r="A16" s="453"/>
      <c r="B16" s="477" t="s">
        <v>72</v>
      </c>
      <c r="C16" s="477" t="s">
        <v>73</v>
      </c>
      <c r="D16" s="477"/>
      <c r="E16" s="533">
        <v>1</v>
      </c>
      <c r="F16" s="477"/>
      <c r="G16" s="453" t="s">
        <v>114</v>
      </c>
      <c r="H16" s="453"/>
      <c r="I16" s="543"/>
      <c r="J16" s="458"/>
      <c r="K16" s="458"/>
      <c r="L16" s="540"/>
      <c r="M16" s="482"/>
      <c r="N16" s="462"/>
    </row>
    <row r="17" spans="1:14">
      <c r="A17" s="453"/>
      <c r="B17" s="477"/>
      <c r="C17" s="477"/>
      <c r="D17" s="477"/>
      <c r="E17" s="477"/>
      <c r="F17" s="477"/>
      <c r="G17" s="453"/>
      <c r="H17" s="453"/>
      <c r="I17" s="543" t="s">
        <v>124</v>
      </c>
      <c r="J17" s="458"/>
      <c r="K17" s="458"/>
      <c r="L17" s="541"/>
      <c r="M17" s="451"/>
      <c r="N17" s="453"/>
    </row>
    <row r="18" spans="1:14" ht="42" customHeight="1">
      <c r="A18" s="453"/>
      <c r="B18" s="477"/>
      <c r="C18" s="477"/>
      <c r="D18" s="477"/>
      <c r="E18" s="477"/>
      <c r="F18" s="477"/>
      <c r="G18" s="453"/>
      <c r="H18" s="453"/>
      <c r="I18" s="543"/>
      <c r="J18" s="458"/>
      <c r="K18" s="458"/>
      <c r="L18" s="541"/>
      <c r="M18" s="451"/>
      <c r="N18" s="453"/>
    </row>
    <row r="19" spans="1:14" ht="39.75" customHeight="1">
      <c r="A19" s="453"/>
      <c r="B19" s="477"/>
      <c r="C19" s="477"/>
      <c r="D19" s="477"/>
      <c r="E19" s="477"/>
      <c r="F19" s="477"/>
      <c r="G19" s="453"/>
      <c r="H19" s="453"/>
      <c r="I19" s="543"/>
      <c r="J19" s="458"/>
      <c r="K19" s="458"/>
      <c r="L19" s="541"/>
      <c r="M19" s="451"/>
      <c r="N19" s="453"/>
    </row>
    <row r="20" spans="1:14" ht="108" customHeight="1">
      <c r="A20" s="453"/>
      <c r="B20" s="22" t="s">
        <v>74</v>
      </c>
      <c r="C20" s="22" t="s">
        <v>75</v>
      </c>
      <c r="D20" s="477"/>
      <c r="E20" s="23">
        <v>1</v>
      </c>
      <c r="F20" s="477"/>
      <c r="G20" s="16" t="s">
        <v>115</v>
      </c>
      <c r="H20" s="453"/>
      <c r="I20" s="33" t="s">
        <v>125</v>
      </c>
      <c r="J20" s="458"/>
      <c r="K20" s="458"/>
      <c r="L20" s="25"/>
      <c r="M20" s="24"/>
      <c r="N20" s="24"/>
    </row>
    <row r="21" spans="1:14" ht="134.25" customHeight="1">
      <c r="A21" s="453"/>
      <c r="B21" s="22" t="s">
        <v>76</v>
      </c>
      <c r="C21" s="22" t="s">
        <v>77</v>
      </c>
      <c r="D21" s="477"/>
      <c r="E21" s="23">
        <v>1</v>
      </c>
      <c r="F21" s="477"/>
      <c r="G21" s="16" t="s">
        <v>116</v>
      </c>
      <c r="H21" s="454"/>
      <c r="I21" s="34" t="s">
        <v>126</v>
      </c>
      <c r="J21" s="459"/>
      <c r="K21" s="458"/>
      <c r="L21" s="25"/>
      <c r="M21" s="24"/>
      <c r="N21" s="24"/>
    </row>
    <row r="22" spans="1:14" ht="134.25" customHeight="1">
      <c r="A22" s="453"/>
      <c r="B22" s="534" t="s">
        <v>82</v>
      </c>
      <c r="C22" s="534" t="s">
        <v>78</v>
      </c>
      <c r="D22" s="534" t="s">
        <v>79</v>
      </c>
      <c r="E22" s="538">
        <v>1</v>
      </c>
      <c r="F22" s="534">
        <v>87</v>
      </c>
      <c r="G22" s="535" t="s">
        <v>127</v>
      </c>
      <c r="H22" s="534" t="s">
        <v>130</v>
      </c>
      <c r="I22" s="34" t="s">
        <v>118</v>
      </c>
      <c r="J22" s="19"/>
      <c r="K22" s="458" t="s">
        <v>47</v>
      </c>
      <c r="L22" s="38"/>
      <c r="M22" s="38"/>
      <c r="N22" s="38"/>
    </row>
    <row r="23" spans="1:14" ht="85.5" customHeight="1">
      <c r="A23" s="453"/>
      <c r="B23" s="535"/>
      <c r="C23" s="535"/>
      <c r="D23" s="535"/>
      <c r="E23" s="544"/>
      <c r="F23" s="535"/>
      <c r="G23" s="535"/>
      <c r="H23" s="535"/>
      <c r="I23" s="28" t="s">
        <v>131</v>
      </c>
      <c r="J23" s="22"/>
      <c r="K23" s="458"/>
    </row>
    <row r="24" spans="1:14" ht="60" customHeight="1">
      <c r="A24" s="453"/>
      <c r="B24" s="535"/>
      <c r="C24" s="535"/>
      <c r="D24" s="535"/>
      <c r="E24" s="544"/>
      <c r="F24" s="535"/>
      <c r="G24" s="535" t="s">
        <v>128</v>
      </c>
      <c r="H24" s="535"/>
      <c r="I24" s="28" t="s">
        <v>132</v>
      </c>
      <c r="J24" s="28"/>
      <c r="K24" s="458"/>
    </row>
    <row r="25" spans="1:14" ht="93" customHeight="1">
      <c r="A25" s="453"/>
      <c r="B25" s="535"/>
      <c r="C25" s="535"/>
      <c r="D25" s="535"/>
      <c r="E25" s="544"/>
      <c r="F25" s="535"/>
      <c r="G25" s="536"/>
      <c r="H25" s="535"/>
      <c r="I25" s="28" t="s">
        <v>133</v>
      </c>
      <c r="J25" s="28"/>
      <c r="K25" s="458"/>
    </row>
    <row r="26" spans="1:14" ht="93" customHeight="1">
      <c r="A26" s="453"/>
      <c r="B26" s="535"/>
      <c r="C26" s="535"/>
      <c r="D26" s="535"/>
      <c r="E26" s="544"/>
      <c r="F26" s="535"/>
      <c r="G26" s="534" t="s">
        <v>129</v>
      </c>
      <c r="H26" s="535"/>
      <c r="I26" s="28" t="s">
        <v>134</v>
      </c>
      <c r="J26" s="28"/>
      <c r="K26" s="458"/>
    </row>
    <row r="27" spans="1:14" ht="93" customHeight="1">
      <c r="A27" s="454"/>
      <c r="B27" s="536"/>
      <c r="C27" s="536"/>
      <c r="D27" s="536"/>
      <c r="E27" s="539"/>
      <c r="F27" s="536"/>
      <c r="G27" s="536"/>
      <c r="H27" s="536"/>
      <c r="I27" s="28" t="s">
        <v>135</v>
      </c>
      <c r="J27" s="28"/>
      <c r="K27" s="459"/>
    </row>
    <row r="28" spans="1:14" ht="146.25" customHeight="1">
      <c r="A28" s="537" t="s">
        <v>80</v>
      </c>
      <c r="B28" s="534" t="s">
        <v>83</v>
      </c>
      <c r="C28" s="534" t="s">
        <v>84</v>
      </c>
      <c r="D28" s="537" t="s">
        <v>81</v>
      </c>
      <c r="E28" s="538">
        <v>1</v>
      </c>
      <c r="F28" s="545">
        <v>10</v>
      </c>
      <c r="G28" s="35" t="s">
        <v>136</v>
      </c>
      <c r="H28" s="534" t="s">
        <v>139</v>
      </c>
      <c r="I28" s="28" t="s">
        <v>140</v>
      </c>
      <c r="J28" s="22"/>
      <c r="K28" s="532" t="s">
        <v>47</v>
      </c>
    </row>
    <row r="29" spans="1:14" ht="62.25" customHeight="1">
      <c r="A29" s="537"/>
      <c r="B29" s="536"/>
      <c r="C29" s="536"/>
      <c r="D29" s="537"/>
      <c r="E29" s="539"/>
      <c r="F29" s="545"/>
      <c r="G29" s="35" t="s">
        <v>137</v>
      </c>
      <c r="H29" s="535"/>
      <c r="I29" s="534" t="s">
        <v>141</v>
      </c>
      <c r="J29" s="28"/>
      <c r="K29" s="532"/>
    </row>
    <row r="30" spans="1:14" ht="131.25" customHeight="1">
      <c r="A30" s="537"/>
      <c r="B30" s="22" t="s">
        <v>85</v>
      </c>
      <c r="C30" s="22" t="s">
        <v>86</v>
      </c>
      <c r="D30" s="537"/>
      <c r="E30" s="23">
        <v>1</v>
      </c>
      <c r="F30" s="545"/>
      <c r="G30" s="28" t="s">
        <v>138</v>
      </c>
      <c r="H30" s="536"/>
      <c r="I30" s="536"/>
      <c r="J30" s="22"/>
      <c r="K30" s="532"/>
    </row>
    <row r="31" spans="1:14" ht="160.5" customHeight="1">
      <c r="A31" s="537" t="s">
        <v>87</v>
      </c>
      <c r="B31" s="534" t="s">
        <v>88</v>
      </c>
      <c r="C31" s="534" t="s">
        <v>89</v>
      </c>
      <c r="D31" s="537" t="s">
        <v>90</v>
      </c>
      <c r="E31" s="538">
        <v>1</v>
      </c>
      <c r="F31" s="537">
        <v>232.6</v>
      </c>
      <c r="G31" s="28" t="s">
        <v>142</v>
      </c>
      <c r="H31" s="534" t="s">
        <v>145</v>
      </c>
      <c r="I31" s="28" t="s">
        <v>146</v>
      </c>
      <c r="J31" s="22"/>
      <c r="K31" s="532" t="s">
        <v>93</v>
      </c>
    </row>
    <row r="32" spans="1:14" ht="165.75" customHeight="1">
      <c r="A32" s="537"/>
      <c r="B32" s="536"/>
      <c r="C32" s="536"/>
      <c r="D32" s="537"/>
      <c r="E32" s="539"/>
      <c r="F32" s="537"/>
      <c r="G32" s="28" t="s">
        <v>143</v>
      </c>
      <c r="H32" s="535"/>
      <c r="I32" s="28" t="s">
        <v>147</v>
      </c>
      <c r="J32" s="28"/>
      <c r="K32" s="532"/>
    </row>
    <row r="33" spans="1:14" ht="131.25" customHeight="1">
      <c r="A33" s="537"/>
      <c r="B33" s="22" t="s">
        <v>91</v>
      </c>
      <c r="C33" s="22" t="s">
        <v>92</v>
      </c>
      <c r="D33" s="537"/>
      <c r="E33" s="23">
        <v>1</v>
      </c>
      <c r="F33" s="537"/>
      <c r="G33" s="37" t="s">
        <v>144</v>
      </c>
      <c r="H33" s="536"/>
      <c r="I33" s="28" t="s">
        <v>148</v>
      </c>
      <c r="J33" s="22"/>
      <c r="K33" s="532"/>
    </row>
    <row r="34" spans="1:14" ht="174.75" customHeight="1">
      <c r="A34" s="40" t="s">
        <v>94</v>
      </c>
      <c r="B34" s="537" t="s">
        <v>95</v>
      </c>
      <c r="C34" s="537" t="s">
        <v>96</v>
      </c>
      <c r="D34" s="537" t="s">
        <v>97</v>
      </c>
      <c r="E34" s="548">
        <v>1</v>
      </c>
      <c r="F34" s="549">
        <v>303</v>
      </c>
      <c r="G34" s="36" t="s">
        <v>149</v>
      </c>
      <c r="H34" s="546" t="s">
        <v>152</v>
      </c>
      <c r="I34" s="28" t="s">
        <v>153</v>
      </c>
      <c r="J34" s="22"/>
      <c r="K34" s="29" t="s">
        <v>47</v>
      </c>
    </row>
    <row r="35" spans="1:14" ht="174.75" customHeight="1">
      <c r="A35" s="36"/>
      <c r="B35" s="537"/>
      <c r="C35" s="537"/>
      <c r="D35" s="537"/>
      <c r="E35" s="548"/>
      <c r="F35" s="537"/>
      <c r="G35" s="36" t="s">
        <v>150</v>
      </c>
      <c r="H35" s="547"/>
      <c r="I35" s="36" t="s">
        <v>154</v>
      </c>
      <c r="J35" s="36"/>
      <c r="K35" s="39"/>
    </row>
    <row r="36" spans="1:14" ht="174.75" customHeight="1">
      <c r="A36" s="36"/>
      <c r="B36" s="537"/>
      <c r="C36" s="537"/>
      <c r="D36" s="537"/>
      <c r="E36" s="548"/>
      <c r="F36" s="537"/>
      <c r="G36" s="36" t="s">
        <v>151</v>
      </c>
      <c r="H36" s="547"/>
      <c r="I36" s="36" t="s">
        <v>155</v>
      </c>
      <c r="J36" s="36"/>
      <c r="K36" s="39"/>
    </row>
    <row r="37" spans="1:14" s="1" customFormat="1" ht="47.25" customHeight="1" thickBot="1">
      <c r="A37" s="11" t="s">
        <v>12</v>
      </c>
      <c r="B37" s="489"/>
      <c r="C37" s="489"/>
      <c r="D37" s="489"/>
      <c r="E37" s="489"/>
      <c r="F37" s="489"/>
      <c r="G37" s="489"/>
      <c r="H37" s="489"/>
      <c r="I37" s="489"/>
      <c r="J37" s="489"/>
      <c r="K37" s="489"/>
      <c r="L37" s="489"/>
      <c r="M37" s="489"/>
      <c r="N37" s="490"/>
    </row>
    <row r="38" spans="1:14" s="1" customFormat="1" ht="38.25" customHeight="1" thickBot="1">
      <c r="A38" s="511" t="s">
        <v>99</v>
      </c>
      <c r="B38" s="512"/>
      <c r="C38" s="513"/>
      <c r="D38" s="4" t="s">
        <v>100</v>
      </c>
      <c r="E38" s="5"/>
      <c r="F38" s="5"/>
      <c r="G38" s="12"/>
      <c r="H38" s="5"/>
      <c r="I38" s="5"/>
      <c r="J38" s="5"/>
      <c r="K38" s="5"/>
      <c r="L38" s="5"/>
      <c r="M38" s="5"/>
      <c r="N38" s="6"/>
    </row>
    <row r="39" spans="1:14" s="1" customFormat="1" ht="12.75">
      <c r="B39" s="7"/>
      <c r="C39" s="7"/>
      <c r="D39" s="7"/>
      <c r="E39" s="7"/>
      <c r="F39" s="7"/>
      <c r="G39" s="7"/>
      <c r="H39" s="7"/>
      <c r="I39" s="7"/>
      <c r="J39" s="7"/>
      <c r="K39" s="7"/>
      <c r="L39" s="7"/>
      <c r="M39" s="7"/>
      <c r="N39" s="7"/>
    </row>
    <row r="40" spans="1:14" s="1" customFormat="1" ht="12.75">
      <c r="A40" s="1" t="s">
        <v>20</v>
      </c>
    </row>
    <row r="41" spans="1:14" s="1" customFormat="1" ht="12.75"/>
    <row r="42" spans="1:14" s="1" customFormat="1" ht="12.75">
      <c r="A42" s="8"/>
    </row>
    <row r="43" spans="1:14" s="1" customFormat="1" ht="12.75">
      <c r="A43" s="8"/>
    </row>
    <row r="44" spans="1:14" s="1" customFormat="1" ht="12.75">
      <c r="A44" s="13"/>
    </row>
    <row r="45" spans="1:14" s="1" customFormat="1" ht="12.75">
      <c r="A45" s="14"/>
    </row>
    <row r="46" spans="1:14" ht="159" customHeight="1">
      <c r="A46" s="20"/>
      <c r="B46" s="20"/>
      <c r="C46" s="20"/>
      <c r="D46" s="20"/>
      <c r="E46" s="20"/>
      <c r="F46" s="20"/>
      <c r="G46" s="20"/>
      <c r="H46" s="20"/>
      <c r="I46" s="20"/>
      <c r="J46" s="20"/>
    </row>
    <row r="47" spans="1:14" ht="159" customHeight="1">
      <c r="A47" s="20"/>
      <c r="B47" s="20"/>
      <c r="C47" s="20"/>
      <c r="D47" s="20"/>
      <c r="E47" s="20"/>
      <c r="F47" s="20"/>
      <c r="G47" s="20"/>
      <c r="H47" s="20"/>
      <c r="I47" s="20"/>
      <c r="J47" s="20"/>
    </row>
    <row r="48" spans="1:14">
      <c r="A48" s="20"/>
      <c r="B48" s="20"/>
      <c r="C48" s="20"/>
      <c r="D48" s="20"/>
      <c r="E48" s="20"/>
      <c r="F48" s="20"/>
      <c r="G48" s="20"/>
      <c r="H48" s="20"/>
      <c r="I48" s="20"/>
      <c r="J48" s="20"/>
    </row>
    <row r="49" spans="1:10">
      <c r="A49" s="20"/>
      <c r="B49" s="20"/>
      <c r="C49" s="20"/>
      <c r="D49" s="20"/>
      <c r="E49" s="20"/>
      <c r="F49" s="20"/>
      <c r="G49" s="20"/>
      <c r="H49" s="20"/>
      <c r="I49" s="20"/>
      <c r="J49" s="20"/>
    </row>
    <row r="50" spans="1:10">
      <c r="A50" s="20"/>
      <c r="B50" s="20"/>
      <c r="C50" s="20"/>
      <c r="D50" s="20"/>
      <c r="E50" s="20"/>
      <c r="F50" s="20"/>
      <c r="G50" s="20"/>
      <c r="H50" s="20"/>
      <c r="I50" s="20"/>
      <c r="J50" s="20"/>
    </row>
    <row r="51" spans="1:10">
      <c r="A51" s="20"/>
      <c r="B51" s="20"/>
      <c r="C51" s="20"/>
      <c r="D51" s="20"/>
      <c r="E51" s="20"/>
      <c r="F51" s="20"/>
      <c r="G51" s="20"/>
      <c r="H51" s="20"/>
      <c r="I51" s="20"/>
      <c r="J51" s="20"/>
    </row>
    <row r="52" spans="1:10">
      <c r="A52" s="20"/>
      <c r="B52" s="20"/>
      <c r="C52" s="20"/>
      <c r="D52" s="20"/>
      <c r="E52" s="20"/>
      <c r="F52" s="20"/>
      <c r="G52" s="20"/>
      <c r="H52" s="20"/>
      <c r="I52" s="20"/>
      <c r="J52" s="20"/>
    </row>
    <row r="53" spans="1:10">
      <c r="A53" s="20"/>
      <c r="B53" s="20"/>
      <c r="C53" s="20"/>
      <c r="D53" s="20"/>
      <c r="E53" s="20"/>
      <c r="F53" s="20"/>
      <c r="G53" s="20"/>
      <c r="H53" s="20"/>
      <c r="I53" s="20"/>
      <c r="J53" s="20"/>
    </row>
    <row r="54" spans="1:10">
      <c r="A54" s="20"/>
      <c r="B54" s="20"/>
      <c r="C54" s="20"/>
      <c r="D54" s="20"/>
      <c r="E54" s="20"/>
      <c r="F54" s="20"/>
      <c r="G54" s="20"/>
      <c r="H54" s="20"/>
      <c r="I54" s="20"/>
      <c r="J54" s="20"/>
    </row>
    <row r="55" spans="1:10">
      <c r="A55" s="20"/>
      <c r="B55" s="20"/>
      <c r="C55" s="20"/>
      <c r="D55" s="20"/>
      <c r="E55" s="20"/>
      <c r="F55" s="20"/>
      <c r="G55" s="20"/>
      <c r="H55" s="20"/>
      <c r="I55" s="20"/>
      <c r="J55" s="20"/>
    </row>
    <row r="56" spans="1:10">
      <c r="A56" s="20"/>
      <c r="B56" s="20"/>
      <c r="C56" s="20"/>
      <c r="D56" s="20"/>
      <c r="E56" s="20"/>
      <c r="F56" s="20"/>
      <c r="G56" s="20"/>
      <c r="H56" s="20"/>
      <c r="I56" s="20"/>
      <c r="J56" s="20"/>
    </row>
    <row r="57" spans="1:10">
      <c r="A57" s="20"/>
      <c r="B57" s="20"/>
      <c r="C57" s="20"/>
      <c r="D57" s="20"/>
      <c r="E57" s="20"/>
      <c r="F57" s="20"/>
      <c r="G57" s="20"/>
      <c r="H57" s="20"/>
      <c r="I57" s="20"/>
      <c r="J57" s="20"/>
    </row>
    <row r="58" spans="1:10">
      <c r="A58" s="20"/>
      <c r="B58" s="20"/>
      <c r="C58" s="20"/>
      <c r="D58" s="20"/>
      <c r="E58" s="20"/>
      <c r="F58" s="20"/>
      <c r="G58" s="20"/>
      <c r="H58" s="20"/>
      <c r="I58" s="20"/>
      <c r="J58" s="20"/>
    </row>
    <row r="59" spans="1:10">
      <c r="A59" s="20"/>
      <c r="B59" s="20"/>
      <c r="C59" s="20"/>
      <c r="D59" s="20"/>
      <c r="E59" s="20"/>
      <c r="F59" s="20"/>
      <c r="G59" s="20"/>
      <c r="H59" s="20"/>
      <c r="I59" s="20"/>
      <c r="J59" s="20"/>
    </row>
    <row r="60" spans="1:10">
      <c r="A60" s="20"/>
      <c r="B60" s="20"/>
      <c r="C60" s="20"/>
      <c r="D60" s="20"/>
      <c r="E60" s="20"/>
      <c r="F60" s="20"/>
      <c r="G60" s="20"/>
      <c r="H60" s="20"/>
      <c r="I60" s="20"/>
      <c r="J60" s="20"/>
    </row>
    <row r="61" spans="1:10">
      <c r="A61" s="20"/>
      <c r="B61" s="20"/>
      <c r="C61" s="20"/>
      <c r="D61" s="20"/>
      <c r="E61" s="20"/>
      <c r="F61" s="20"/>
      <c r="G61" s="20"/>
      <c r="H61" s="20"/>
      <c r="I61" s="20"/>
      <c r="J61" s="20"/>
    </row>
    <row r="62" spans="1:10">
      <c r="A62" s="20"/>
      <c r="B62" s="20"/>
      <c r="C62" s="20"/>
      <c r="D62" s="20"/>
      <c r="E62" s="20"/>
      <c r="F62" s="20"/>
      <c r="G62" s="20"/>
      <c r="H62" s="20"/>
      <c r="I62" s="20"/>
      <c r="J62" s="20"/>
    </row>
    <row r="63" spans="1:10">
      <c r="A63" s="20"/>
      <c r="B63" s="20"/>
      <c r="C63" s="20"/>
      <c r="D63" s="20"/>
      <c r="E63" s="20"/>
      <c r="F63" s="20"/>
      <c r="G63" s="20"/>
      <c r="H63" s="20"/>
      <c r="I63" s="20"/>
      <c r="J63" s="20"/>
    </row>
    <row r="64" spans="1:10">
      <c r="A64" s="20"/>
      <c r="B64" s="20"/>
      <c r="C64" s="20"/>
      <c r="D64" s="20"/>
      <c r="E64" s="20"/>
      <c r="F64" s="20"/>
      <c r="G64" s="20"/>
      <c r="H64" s="20"/>
      <c r="I64" s="20"/>
      <c r="J64" s="20"/>
    </row>
    <row r="65" spans="1:10">
      <c r="A65" s="20"/>
      <c r="B65" s="20"/>
      <c r="C65" s="20"/>
      <c r="D65" s="20"/>
      <c r="E65" s="20"/>
      <c r="F65" s="20"/>
      <c r="G65" s="20"/>
      <c r="H65" s="20"/>
      <c r="I65" s="20"/>
      <c r="J65" s="20"/>
    </row>
    <row r="66" spans="1:10">
      <c r="A66" s="20"/>
      <c r="B66" s="20"/>
      <c r="C66" s="20"/>
      <c r="D66" s="20"/>
      <c r="E66" s="20"/>
      <c r="F66" s="20"/>
      <c r="G66" s="20"/>
      <c r="H66" s="20"/>
      <c r="I66" s="20"/>
      <c r="J66" s="20"/>
    </row>
    <row r="67" spans="1:10">
      <c r="A67" s="20"/>
      <c r="B67" s="20"/>
      <c r="C67" s="20"/>
      <c r="D67" s="20"/>
      <c r="E67" s="20"/>
      <c r="F67" s="20"/>
      <c r="G67" s="20"/>
      <c r="H67" s="20"/>
      <c r="I67" s="20"/>
      <c r="J67" s="20"/>
    </row>
    <row r="68" spans="1:10">
      <c r="A68" s="20"/>
      <c r="B68" s="20"/>
      <c r="C68" s="20"/>
      <c r="D68" s="20"/>
      <c r="E68" s="20"/>
      <c r="F68" s="20"/>
      <c r="G68" s="20"/>
      <c r="H68" s="20"/>
      <c r="I68" s="20"/>
      <c r="J68" s="20"/>
    </row>
    <row r="69" spans="1:10">
      <c r="A69" s="20"/>
      <c r="B69" s="20"/>
      <c r="C69" s="20"/>
      <c r="D69" s="20"/>
      <c r="E69" s="20"/>
      <c r="F69" s="20"/>
      <c r="G69" s="20"/>
      <c r="H69" s="20"/>
      <c r="I69" s="20"/>
      <c r="J69" s="20"/>
    </row>
    <row r="70" spans="1:10">
      <c r="A70" s="20"/>
      <c r="B70" s="20"/>
      <c r="C70" s="20"/>
      <c r="D70" s="20"/>
      <c r="E70" s="20"/>
      <c r="F70" s="20"/>
      <c r="G70" s="20"/>
      <c r="H70" s="20"/>
      <c r="I70" s="20"/>
      <c r="J70" s="20"/>
    </row>
    <row r="71" spans="1:10">
      <c r="A71" s="20"/>
      <c r="B71" s="20"/>
      <c r="C71" s="20"/>
      <c r="D71" s="20"/>
      <c r="E71" s="20"/>
      <c r="F71" s="20"/>
      <c r="G71" s="20"/>
      <c r="H71" s="20"/>
      <c r="I71" s="20"/>
      <c r="J71" s="20"/>
    </row>
    <row r="72" spans="1:10">
      <c r="A72" s="20"/>
      <c r="B72" s="20"/>
      <c r="C72" s="20"/>
      <c r="D72" s="20"/>
      <c r="E72" s="20"/>
      <c r="F72" s="20"/>
      <c r="G72" s="20"/>
      <c r="H72" s="20"/>
      <c r="I72" s="20"/>
      <c r="J72" s="20"/>
    </row>
    <row r="73" spans="1:10">
      <c r="A73" s="20"/>
      <c r="B73" s="20"/>
      <c r="C73" s="20"/>
      <c r="D73" s="20"/>
      <c r="E73" s="20"/>
      <c r="F73" s="20"/>
      <c r="G73" s="20"/>
      <c r="H73" s="20"/>
      <c r="I73" s="20"/>
      <c r="J73" s="20"/>
    </row>
    <row r="74" spans="1:10">
      <c r="A74" s="20"/>
      <c r="B74" s="20"/>
      <c r="C74" s="20"/>
      <c r="D74" s="20"/>
      <c r="E74" s="20"/>
      <c r="F74" s="20"/>
      <c r="G74" s="20"/>
      <c r="H74" s="20"/>
      <c r="I74" s="20"/>
      <c r="J74" s="20"/>
    </row>
    <row r="75" spans="1:10">
      <c r="A75" s="20"/>
      <c r="B75" s="20"/>
      <c r="C75" s="20"/>
      <c r="D75" s="20"/>
      <c r="E75" s="20"/>
      <c r="F75" s="20"/>
      <c r="G75" s="20"/>
      <c r="H75" s="20"/>
      <c r="I75" s="20"/>
      <c r="J75" s="20"/>
    </row>
    <row r="76" spans="1:10">
      <c r="A76" s="20"/>
      <c r="B76" s="20"/>
      <c r="C76" s="20"/>
      <c r="D76" s="20"/>
      <c r="E76" s="20"/>
      <c r="F76" s="20"/>
      <c r="G76" s="20"/>
      <c r="H76" s="20"/>
      <c r="I76" s="20"/>
      <c r="J76" s="20"/>
    </row>
    <row r="77" spans="1:10">
      <c r="A77" s="20"/>
      <c r="B77" s="20"/>
      <c r="C77" s="20"/>
      <c r="D77" s="20"/>
      <c r="E77" s="20"/>
      <c r="F77" s="20"/>
      <c r="G77" s="20"/>
      <c r="H77" s="20"/>
      <c r="I77" s="20"/>
      <c r="J77" s="20"/>
    </row>
    <row r="78" spans="1:10">
      <c r="A78" s="20"/>
      <c r="B78" s="20"/>
      <c r="C78" s="20"/>
      <c r="D78" s="20"/>
      <c r="E78" s="20"/>
      <c r="F78" s="20"/>
      <c r="G78" s="20"/>
      <c r="H78" s="20"/>
      <c r="I78" s="20"/>
      <c r="J78" s="20"/>
    </row>
    <row r="79" spans="1:10">
      <c r="A79" s="20"/>
      <c r="B79" s="20"/>
      <c r="C79" s="20"/>
      <c r="D79" s="20"/>
      <c r="E79" s="20"/>
      <c r="F79" s="20"/>
      <c r="G79" s="20"/>
      <c r="H79" s="20"/>
      <c r="I79" s="20"/>
      <c r="J79" s="20"/>
    </row>
    <row r="80" spans="1:10">
      <c r="A80" s="20"/>
      <c r="B80" s="20"/>
      <c r="C80" s="20"/>
      <c r="D80" s="20"/>
      <c r="E80" s="20"/>
      <c r="F80" s="20"/>
      <c r="G80" s="20"/>
      <c r="H80" s="20"/>
      <c r="I80" s="20"/>
      <c r="J80" s="20"/>
    </row>
    <row r="81" spans="1:10">
      <c r="A81" s="20"/>
      <c r="B81" s="20"/>
      <c r="C81" s="20"/>
      <c r="D81" s="20"/>
      <c r="E81" s="20"/>
      <c r="F81" s="20"/>
      <c r="G81" s="20"/>
      <c r="H81" s="20"/>
      <c r="I81" s="20"/>
      <c r="J81" s="20"/>
    </row>
    <row r="82" spans="1:10">
      <c r="A82" s="20"/>
      <c r="B82" s="20"/>
      <c r="C82" s="20"/>
      <c r="D82" s="20"/>
      <c r="E82" s="20"/>
      <c r="F82" s="20"/>
      <c r="G82" s="20"/>
      <c r="H82" s="20"/>
      <c r="I82" s="20"/>
      <c r="J82" s="20"/>
    </row>
    <row r="83" spans="1:10">
      <c r="A83" s="20"/>
      <c r="B83" s="20"/>
      <c r="C83" s="20"/>
      <c r="D83" s="20"/>
      <c r="E83" s="20"/>
      <c r="F83" s="20"/>
      <c r="G83" s="20"/>
      <c r="H83" s="20"/>
      <c r="I83" s="20"/>
      <c r="J83" s="20"/>
    </row>
    <row r="84" spans="1:10">
      <c r="A84" s="20"/>
      <c r="B84" s="20"/>
      <c r="C84" s="20"/>
      <c r="D84" s="20"/>
      <c r="E84" s="20"/>
      <c r="F84" s="20"/>
      <c r="G84" s="20"/>
      <c r="H84" s="20"/>
      <c r="I84" s="20"/>
      <c r="J84" s="20"/>
    </row>
    <row r="85" spans="1:10">
      <c r="A85" s="20"/>
      <c r="B85" s="20"/>
      <c r="C85" s="20"/>
      <c r="D85" s="20"/>
      <c r="E85" s="20"/>
      <c r="F85" s="20"/>
      <c r="G85" s="20"/>
      <c r="H85" s="20"/>
      <c r="I85" s="20"/>
      <c r="J85" s="20"/>
    </row>
    <row r="86" spans="1:10">
      <c r="A86" s="20"/>
      <c r="B86" s="20"/>
      <c r="C86" s="20"/>
      <c r="D86" s="20"/>
      <c r="E86" s="20"/>
      <c r="F86" s="20"/>
      <c r="G86" s="20"/>
      <c r="H86" s="20"/>
      <c r="I86" s="20"/>
      <c r="J86" s="20"/>
    </row>
    <row r="87" spans="1:10">
      <c r="A87" s="20"/>
      <c r="B87" s="20"/>
      <c r="C87" s="20"/>
      <c r="D87" s="20"/>
      <c r="E87" s="20"/>
      <c r="F87" s="20"/>
      <c r="G87" s="20"/>
      <c r="H87" s="20"/>
      <c r="I87" s="20"/>
      <c r="J87" s="20"/>
    </row>
    <row r="88" spans="1:10">
      <c r="A88" s="20"/>
      <c r="B88" s="20"/>
      <c r="C88" s="20"/>
      <c r="D88" s="20"/>
      <c r="E88" s="20"/>
      <c r="F88" s="20"/>
      <c r="G88" s="20"/>
      <c r="H88" s="20"/>
      <c r="I88" s="20"/>
      <c r="J88" s="20"/>
    </row>
    <row r="89" spans="1:10">
      <c r="A89" s="20"/>
      <c r="B89" s="20"/>
      <c r="C89" s="20"/>
      <c r="D89" s="20"/>
      <c r="E89" s="20"/>
      <c r="F89" s="20"/>
      <c r="G89" s="20"/>
      <c r="H89" s="20"/>
      <c r="I89" s="20"/>
      <c r="J89" s="20"/>
    </row>
    <row r="90" spans="1:10">
      <c r="A90" s="20"/>
      <c r="B90" s="20"/>
      <c r="C90" s="20"/>
      <c r="D90" s="20"/>
      <c r="E90" s="20"/>
      <c r="F90" s="20"/>
      <c r="G90" s="20"/>
      <c r="H90" s="20"/>
      <c r="I90" s="20"/>
      <c r="J90" s="20"/>
    </row>
    <row r="91" spans="1:10">
      <c r="A91" s="20"/>
      <c r="B91" s="20"/>
      <c r="C91" s="20"/>
      <c r="D91" s="20"/>
      <c r="E91" s="20"/>
      <c r="F91" s="20"/>
      <c r="G91" s="20"/>
      <c r="H91" s="20"/>
      <c r="I91" s="20"/>
      <c r="J91" s="20"/>
    </row>
    <row r="92" spans="1:10">
      <c r="A92" s="20"/>
      <c r="B92" s="20"/>
      <c r="C92" s="20"/>
      <c r="D92" s="20"/>
      <c r="E92" s="20"/>
      <c r="F92" s="20"/>
      <c r="G92" s="20"/>
      <c r="H92" s="20"/>
      <c r="I92" s="20"/>
      <c r="J92" s="20"/>
    </row>
    <row r="93" spans="1:10">
      <c r="A93" s="20"/>
      <c r="B93" s="20"/>
      <c r="C93" s="20"/>
      <c r="D93" s="20"/>
      <c r="E93" s="20"/>
      <c r="F93" s="20"/>
      <c r="G93" s="20"/>
      <c r="H93" s="20"/>
      <c r="I93" s="20"/>
      <c r="J93" s="20"/>
    </row>
    <row r="94" spans="1:10">
      <c r="A94" s="20"/>
      <c r="B94" s="20"/>
      <c r="C94" s="20"/>
      <c r="D94" s="20"/>
      <c r="E94" s="20"/>
      <c r="F94" s="20"/>
      <c r="G94" s="20"/>
      <c r="H94" s="20"/>
      <c r="I94" s="20"/>
      <c r="J94" s="20"/>
    </row>
    <row r="95" spans="1:10">
      <c r="A95" s="20"/>
      <c r="B95" s="20"/>
      <c r="C95" s="20"/>
      <c r="D95" s="20"/>
      <c r="E95" s="20"/>
      <c r="F95" s="20"/>
      <c r="G95" s="20"/>
      <c r="H95" s="20"/>
      <c r="I95" s="20"/>
      <c r="J95" s="20"/>
    </row>
    <row r="96" spans="1:10">
      <c r="A96" s="20"/>
      <c r="B96" s="20"/>
      <c r="C96" s="20"/>
      <c r="D96" s="20"/>
      <c r="E96" s="20"/>
      <c r="F96" s="20"/>
      <c r="G96" s="20"/>
      <c r="H96" s="20"/>
      <c r="I96" s="20"/>
      <c r="J96" s="20"/>
    </row>
    <row r="97" spans="1:10">
      <c r="A97" s="20"/>
      <c r="B97" s="20"/>
      <c r="C97" s="20"/>
      <c r="D97" s="20"/>
      <c r="E97" s="20"/>
      <c r="F97" s="20"/>
      <c r="G97" s="20"/>
      <c r="H97" s="20"/>
      <c r="I97" s="20"/>
      <c r="J97" s="20"/>
    </row>
    <row r="98" spans="1:10">
      <c r="A98" s="20"/>
      <c r="B98" s="20"/>
      <c r="C98" s="20"/>
      <c r="D98" s="20"/>
      <c r="E98" s="20"/>
      <c r="F98" s="20"/>
      <c r="G98" s="20"/>
      <c r="H98" s="20"/>
      <c r="I98" s="20"/>
      <c r="J98" s="20"/>
    </row>
    <row r="99" spans="1:10">
      <c r="A99" s="20"/>
      <c r="B99" s="20"/>
      <c r="C99" s="20"/>
      <c r="D99" s="20"/>
      <c r="E99" s="20"/>
      <c r="F99" s="20"/>
      <c r="G99" s="20"/>
      <c r="H99" s="20"/>
      <c r="I99" s="20"/>
      <c r="J99" s="20"/>
    </row>
    <row r="100" spans="1:10">
      <c r="A100" s="20"/>
      <c r="B100" s="20"/>
      <c r="C100" s="20"/>
      <c r="D100" s="20"/>
      <c r="E100" s="20"/>
      <c r="F100" s="20"/>
      <c r="G100" s="20"/>
      <c r="H100" s="20"/>
      <c r="I100" s="20"/>
      <c r="J100" s="20"/>
    </row>
    <row r="101" spans="1:10">
      <c r="A101" s="20"/>
      <c r="B101" s="20"/>
      <c r="C101" s="20"/>
      <c r="D101" s="20"/>
      <c r="E101" s="20"/>
      <c r="F101" s="20"/>
      <c r="G101" s="20"/>
      <c r="H101" s="20"/>
      <c r="I101" s="20"/>
      <c r="J101" s="20"/>
    </row>
    <row r="102" spans="1:10">
      <c r="A102" s="20"/>
      <c r="B102" s="20"/>
      <c r="C102" s="20"/>
      <c r="D102" s="20"/>
      <c r="E102" s="20"/>
      <c r="F102" s="20"/>
      <c r="G102" s="20"/>
      <c r="H102" s="20"/>
      <c r="I102" s="20"/>
      <c r="J102" s="20"/>
    </row>
    <row r="103" spans="1:10">
      <c r="A103" s="20"/>
      <c r="B103" s="20"/>
      <c r="C103" s="20"/>
      <c r="D103" s="20"/>
      <c r="E103" s="20"/>
      <c r="F103" s="20"/>
      <c r="G103" s="20"/>
      <c r="H103" s="20"/>
      <c r="I103" s="20"/>
      <c r="J103" s="20"/>
    </row>
    <row r="104" spans="1:10">
      <c r="A104" s="20"/>
      <c r="B104" s="20"/>
      <c r="C104" s="20"/>
      <c r="D104" s="20"/>
      <c r="E104" s="20"/>
      <c r="F104" s="20"/>
      <c r="G104" s="20"/>
      <c r="H104" s="20"/>
      <c r="I104" s="20"/>
      <c r="J104" s="20"/>
    </row>
    <row r="105" spans="1:10">
      <c r="A105" s="20"/>
      <c r="B105" s="20"/>
      <c r="C105" s="20"/>
      <c r="D105" s="20"/>
      <c r="E105" s="20"/>
      <c r="F105" s="20"/>
      <c r="G105" s="20"/>
      <c r="H105" s="20"/>
      <c r="I105" s="20"/>
      <c r="J105" s="20"/>
    </row>
    <row r="106" spans="1:10">
      <c r="A106" s="20"/>
      <c r="B106" s="20"/>
      <c r="C106" s="20"/>
      <c r="D106" s="20"/>
      <c r="E106" s="20"/>
      <c r="F106" s="20"/>
      <c r="G106" s="20"/>
      <c r="H106" s="20"/>
      <c r="I106" s="20"/>
      <c r="J106" s="20"/>
    </row>
    <row r="107" spans="1:10">
      <c r="A107" s="20"/>
      <c r="B107" s="20"/>
      <c r="C107" s="20"/>
      <c r="D107" s="20"/>
      <c r="E107" s="20"/>
      <c r="F107" s="20"/>
      <c r="G107" s="20"/>
      <c r="H107" s="20"/>
      <c r="I107" s="20"/>
      <c r="J107" s="20"/>
    </row>
    <row r="108" spans="1:10">
      <c r="A108" s="20"/>
      <c r="B108" s="20"/>
      <c r="C108" s="20"/>
      <c r="D108" s="20"/>
      <c r="E108" s="20"/>
      <c r="F108" s="20"/>
      <c r="G108" s="20"/>
      <c r="H108" s="20"/>
      <c r="I108" s="20"/>
      <c r="J108" s="20"/>
    </row>
    <row r="109" spans="1:10">
      <c r="A109" s="20"/>
      <c r="B109" s="20"/>
      <c r="C109" s="20"/>
      <c r="D109" s="20"/>
      <c r="E109" s="20"/>
      <c r="F109" s="20"/>
      <c r="G109" s="20"/>
      <c r="H109" s="20"/>
      <c r="I109" s="20"/>
      <c r="J109" s="20"/>
    </row>
    <row r="110" spans="1:10">
      <c r="A110" s="20"/>
      <c r="B110" s="20"/>
      <c r="C110" s="20"/>
      <c r="D110" s="20"/>
      <c r="E110" s="20"/>
      <c r="F110" s="20"/>
      <c r="G110" s="20"/>
      <c r="H110" s="20"/>
      <c r="I110" s="20"/>
      <c r="J110" s="20"/>
    </row>
    <row r="111" spans="1:10">
      <c r="A111" s="20"/>
      <c r="B111" s="20"/>
      <c r="C111" s="20"/>
      <c r="D111" s="20"/>
      <c r="E111" s="20"/>
      <c r="F111" s="20"/>
      <c r="G111" s="20"/>
      <c r="H111" s="20"/>
      <c r="I111" s="20"/>
      <c r="J111" s="20"/>
    </row>
    <row r="112" spans="1:10">
      <c r="A112" s="20"/>
      <c r="B112" s="20"/>
      <c r="C112" s="20"/>
      <c r="D112" s="20"/>
      <c r="E112" s="20"/>
      <c r="F112" s="20"/>
      <c r="G112" s="20"/>
      <c r="H112" s="20"/>
      <c r="I112" s="20"/>
      <c r="J112" s="20"/>
    </row>
    <row r="113" spans="1:10">
      <c r="A113" s="20"/>
      <c r="B113" s="20"/>
      <c r="C113" s="20"/>
      <c r="D113" s="20"/>
      <c r="E113" s="20"/>
      <c r="F113" s="20"/>
      <c r="G113" s="20"/>
      <c r="H113" s="20"/>
      <c r="I113" s="20"/>
      <c r="J113" s="20"/>
    </row>
    <row r="114" spans="1:10">
      <c r="A114" s="20"/>
      <c r="B114" s="20"/>
      <c r="C114" s="20"/>
      <c r="D114" s="20"/>
      <c r="E114" s="20"/>
      <c r="F114" s="20"/>
      <c r="G114" s="20"/>
      <c r="H114" s="20"/>
      <c r="I114" s="20"/>
      <c r="J114" s="20"/>
    </row>
    <row r="115" spans="1:10">
      <c r="A115" s="20"/>
      <c r="B115" s="20"/>
      <c r="C115" s="20"/>
      <c r="D115" s="20"/>
      <c r="E115" s="20"/>
      <c r="F115" s="20"/>
      <c r="G115" s="20"/>
      <c r="H115" s="20"/>
      <c r="I115" s="20"/>
      <c r="J115" s="20"/>
    </row>
    <row r="116" spans="1:10">
      <c r="A116" s="20"/>
      <c r="B116" s="20"/>
      <c r="C116" s="20"/>
      <c r="D116" s="20"/>
      <c r="E116" s="20"/>
      <c r="F116" s="20"/>
      <c r="G116" s="20"/>
      <c r="H116" s="20"/>
      <c r="I116" s="20"/>
      <c r="J116" s="20"/>
    </row>
    <row r="117" spans="1:10">
      <c r="A117" s="20"/>
      <c r="B117" s="20"/>
      <c r="C117" s="20"/>
      <c r="D117" s="20"/>
      <c r="E117" s="20"/>
      <c r="F117" s="20"/>
      <c r="G117" s="20"/>
      <c r="H117" s="20"/>
      <c r="I117" s="20"/>
      <c r="J117" s="20"/>
    </row>
    <row r="118" spans="1:10">
      <c r="A118" s="20"/>
      <c r="B118" s="20"/>
      <c r="C118" s="20"/>
      <c r="D118" s="20"/>
      <c r="E118" s="20"/>
      <c r="F118" s="20"/>
      <c r="G118" s="20"/>
      <c r="H118" s="20"/>
      <c r="I118" s="20"/>
      <c r="J118" s="20"/>
    </row>
    <row r="119" spans="1:10">
      <c r="A119" s="20"/>
      <c r="B119" s="20"/>
      <c r="C119" s="20"/>
      <c r="D119" s="20"/>
      <c r="E119" s="20"/>
      <c r="F119" s="20"/>
      <c r="G119" s="20"/>
      <c r="H119" s="20"/>
      <c r="I119" s="20"/>
      <c r="J119" s="20"/>
    </row>
    <row r="120" spans="1:10">
      <c r="A120" s="20"/>
      <c r="B120" s="20"/>
      <c r="C120" s="20"/>
      <c r="D120" s="20"/>
      <c r="E120" s="20"/>
      <c r="F120" s="20"/>
      <c r="G120" s="20"/>
      <c r="H120" s="20"/>
      <c r="I120" s="20"/>
      <c r="J120" s="20"/>
    </row>
    <row r="121" spans="1:10">
      <c r="A121" s="20"/>
      <c r="B121" s="20"/>
      <c r="C121" s="20"/>
      <c r="D121" s="20"/>
      <c r="E121" s="20"/>
      <c r="F121" s="20"/>
      <c r="G121" s="20"/>
      <c r="H121" s="20"/>
      <c r="I121" s="20"/>
      <c r="J121" s="20"/>
    </row>
    <row r="122" spans="1:10">
      <c r="A122" s="20"/>
      <c r="B122" s="20"/>
      <c r="C122" s="20"/>
      <c r="D122" s="20"/>
      <c r="E122" s="20"/>
      <c r="F122" s="20"/>
      <c r="G122" s="20"/>
      <c r="H122" s="20"/>
      <c r="I122" s="20"/>
      <c r="J122" s="20"/>
    </row>
    <row r="123" spans="1:10">
      <c r="A123" s="20"/>
      <c r="B123" s="20"/>
      <c r="C123" s="20"/>
      <c r="D123" s="20"/>
      <c r="E123" s="20"/>
      <c r="F123" s="20"/>
      <c r="G123" s="20"/>
      <c r="H123" s="20"/>
      <c r="I123" s="20"/>
      <c r="J123" s="20"/>
    </row>
  </sheetData>
  <mergeCells count="78">
    <mergeCell ref="H34:H36"/>
    <mergeCell ref="D28:D30"/>
    <mergeCell ref="B34:B36"/>
    <mergeCell ref="C34:C36"/>
    <mergeCell ref="D34:D36"/>
    <mergeCell ref="E34:E36"/>
    <mergeCell ref="F34:F36"/>
    <mergeCell ref="A28:A30"/>
    <mergeCell ref="F28:F30"/>
    <mergeCell ref="F22:F27"/>
    <mergeCell ref="H22:H27"/>
    <mergeCell ref="K22:K27"/>
    <mergeCell ref="B28:B29"/>
    <mergeCell ref="C28:C29"/>
    <mergeCell ref="H28:H30"/>
    <mergeCell ref="I29:I30"/>
    <mergeCell ref="E28:E29"/>
    <mergeCell ref="A1:N1"/>
    <mergeCell ref="A2:N2"/>
    <mergeCell ref="A3:G3"/>
    <mergeCell ref="H3:J3"/>
    <mergeCell ref="K3:N3"/>
    <mergeCell ref="A4:C4"/>
    <mergeCell ref="D4:G4"/>
    <mergeCell ref="H4:N4"/>
    <mergeCell ref="J5:J6"/>
    <mergeCell ref="K5:K6"/>
    <mergeCell ref="L5:M5"/>
    <mergeCell ref="A5:A6"/>
    <mergeCell ref="B5:B6"/>
    <mergeCell ref="C5:C6"/>
    <mergeCell ref="D5:D6"/>
    <mergeCell ref="E5:E6"/>
    <mergeCell ref="F5:F6"/>
    <mergeCell ref="G5:G6"/>
    <mergeCell ref="H5:H6"/>
    <mergeCell ref="I5:I6"/>
    <mergeCell ref="H7:H21"/>
    <mergeCell ref="I13:I16"/>
    <mergeCell ref="G24:G25"/>
    <mergeCell ref="G22:G23"/>
    <mergeCell ref="B7:B15"/>
    <mergeCell ref="C7:C15"/>
    <mergeCell ref="E7:E15"/>
    <mergeCell ref="I17:I19"/>
    <mergeCell ref="I9:I10"/>
    <mergeCell ref="E22:E27"/>
    <mergeCell ref="D22:D27"/>
    <mergeCell ref="G26:G27"/>
    <mergeCell ref="G7:G15"/>
    <mergeCell ref="D7:D21"/>
    <mergeCell ref="F7:F21"/>
    <mergeCell ref="M7:M15"/>
    <mergeCell ref="N7:N15"/>
    <mergeCell ref="L7:L15"/>
    <mergeCell ref="L16:L19"/>
    <mergeCell ref="J7:J21"/>
    <mergeCell ref="K7:K21"/>
    <mergeCell ref="A38:C38"/>
    <mergeCell ref="D31:D33"/>
    <mergeCell ref="A31:A33"/>
    <mergeCell ref="F31:F33"/>
    <mergeCell ref="M16:M19"/>
    <mergeCell ref="N16:N19"/>
    <mergeCell ref="B37:N37"/>
    <mergeCell ref="A7:A27"/>
    <mergeCell ref="E31:E32"/>
    <mergeCell ref="B31:B32"/>
    <mergeCell ref="K31:K33"/>
    <mergeCell ref="K28:K30"/>
    <mergeCell ref="E16:E19"/>
    <mergeCell ref="G16:G19"/>
    <mergeCell ref="C22:C27"/>
    <mergeCell ref="B22:B27"/>
    <mergeCell ref="B16:B19"/>
    <mergeCell ref="C16:C19"/>
    <mergeCell ref="C31:C32"/>
    <mergeCell ref="H31:H33"/>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dimension ref="A1:N38"/>
  <sheetViews>
    <sheetView topLeftCell="A31" workbookViewId="0">
      <selection activeCell="H7" sqref="H7:H8"/>
    </sheetView>
  </sheetViews>
  <sheetFormatPr baseColWidth="10" defaultRowHeight="15"/>
  <cols>
    <col min="3" max="3" width="18" customWidth="1"/>
    <col min="10" max="10" width="16.140625" customWidth="1"/>
  </cols>
  <sheetData>
    <row r="1" spans="1:14">
      <c r="A1" s="523" t="s">
        <v>102</v>
      </c>
      <c r="B1" s="524"/>
      <c r="C1" s="524"/>
      <c r="D1" s="524"/>
      <c r="E1" s="524"/>
      <c r="F1" s="524"/>
      <c r="G1" s="524"/>
      <c r="H1" s="524"/>
      <c r="I1" s="524"/>
      <c r="J1" s="524"/>
      <c r="K1" s="524"/>
      <c r="L1" s="524"/>
      <c r="M1" s="524"/>
      <c r="N1" s="525"/>
    </row>
    <row r="2" spans="1:14">
      <c r="A2" s="508" t="s">
        <v>402</v>
      </c>
      <c r="B2" s="509"/>
      <c r="C2" s="509"/>
      <c r="D2" s="509"/>
      <c r="E2" s="509"/>
      <c r="F2" s="509"/>
      <c r="G2" s="509"/>
      <c r="H2" s="509"/>
      <c r="I2" s="509"/>
      <c r="J2" s="509"/>
      <c r="K2" s="509"/>
      <c r="L2" s="509"/>
      <c r="M2" s="509"/>
      <c r="N2" s="510"/>
    </row>
    <row r="3" spans="1:14">
      <c r="A3" s="552" t="s">
        <v>103</v>
      </c>
      <c r="B3" s="552"/>
      <c r="C3" s="552"/>
      <c r="D3" s="552"/>
      <c r="E3" s="552"/>
      <c r="F3" s="552"/>
      <c r="G3" s="552"/>
      <c r="H3" s="553"/>
      <c r="I3" s="553"/>
      <c r="J3" s="553"/>
      <c r="K3" s="554" t="s">
        <v>403</v>
      </c>
      <c r="L3" s="554"/>
      <c r="M3" s="554"/>
      <c r="N3" s="554"/>
    </row>
    <row r="4" spans="1:14">
      <c r="A4" s="555" t="s">
        <v>0</v>
      </c>
      <c r="B4" s="555"/>
      <c r="C4" s="555"/>
      <c r="D4" s="556" t="s">
        <v>1</v>
      </c>
      <c r="E4" s="556"/>
      <c r="F4" s="556"/>
      <c r="G4" s="556"/>
      <c r="H4" s="557" t="s">
        <v>21</v>
      </c>
      <c r="I4" s="557"/>
      <c r="J4" s="557"/>
      <c r="K4" s="557"/>
      <c r="L4" s="557"/>
      <c r="M4" s="557"/>
      <c r="N4" s="557"/>
    </row>
    <row r="5" spans="1:14" ht="25.5">
      <c r="A5" s="550" t="s">
        <v>2</v>
      </c>
      <c r="B5" s="476" t="s">
        <v>3</v>
      </c>
      <c r="C5" s="551" t="s">
        <v>4</v>
      </c>
      <c r="D5" s="476" t="s">
        <v>5</v>
      </c>
      <c r="E5" s="477" t="s">
        <v>6</v>
      </c>
      <c r="F5" s="477" t="s">
        <v>14</v>
      </c>
      <c r="G5" s="478" t="s">
        <v>16</v>
      </c>
      <c r="H5" s="477" t="s">
        <v>7</v>
      </c>
      <c r="I5" s="476" t="s">
        <v>17</v>
      </c>
      <c r="J5" s="477" t="s">
        <v>15</v>
      </c>
      <c r="K5" s="477" t="s">
        <v>18</v>
      </c>
      <c r="L5" s="474" t="s">
        <v>8</v>
      </c>
      <c r="M5" s="474"/>
      <c r="N5" s="108" t="s">
        <v>9</v>
      </c>
    </row>
    <row r="6" spans="1:14">
      <c r="A6" s="550"/>
      <c r="B6" s="476"/>
      <c r="C6" s="551"/>
      <c r="D6" s="476"/>
      <c r="E6" s="477"/>
      <c r="F6" s="477"/>
      <c r="G6" s="478"/>
      <c r="H6" s="477"/>
      <c r="I6" s="476"/>
      <c r="J6" s="477"/>
      <c r="K6" s="477"/>
      <c r="L6" s="111" t="s">
        <v>10</v>
      </c>
      <c r="M6" s="111" t="s">
        <v>11</v>
      </c>
      <c r="N6" s="117" t="s">
        <v>19</v>
      </c>
    </row>
    <row r="7" spans="1:14" ht="164.25" customHeight="1">
      <c r="A7" s="477" t="s">
        <v>404</v>
      </c>
      <c r="B7" s="477" t="s">
        <v>405</v>
      </c>
      <c r="C7" s="477" t="s">
        <v>406</v>
      </c>
      <c r="D7" s="477" t="s">
        <v>407</v>
      </c>
      <c r="E7" s="533">
        <v>0.75</v>
      </c>
      <c r="F7" s="558">
        <v>41200.050000000003</v>
      </c>
      <c r="G7" s="477" t="s">
        <v>408</v>
      </c>
      <c r="H7" s="477" t="s">
        <v>409</v>
      </c>
      <c r="I7" s="559" t="s">
        <v>410</v>
      </c>
      <c r="J7" s="481">
        <v>41200.050000000003</v>
      </c>
      <c r="K7" s="560" t="s">
        <v>411</v>
      </c>
      <c r="L7" s="482">
        <v>40909</v>
      </c>
      <c r="M7" s="482">
        <v>41274</v>
      </c>
      <c r="N7" s="462" t="s">
        <v>112</v>
      </c>
    </row>
    <row r="8" spans="1:14" ht="113.25" customHeight="1">
      <c r="A8" s="477"/>
      <c r="B8" s="477"/>
      <c r="C8" s="477"/>
      <c r="D8" s="477"/>
      <c r="E8" s="533"/>
      <c r="F8" s="558"/>
      <c r="G8" s="477"/>
      <c r="H8" s="477"/>
      <c r="I8" s="559"/>
      <c r="J8" s="459"/>
      <c r="K8" s="560"/>
      <c r="L8" s="452"/>
      <c r="M8" s="452"/>
      <c r="N8" s="454"/>
    </row>
    <row r="9" spans="1:14" ht="280.5">
      <c r="A9" s="462" t="s">
        <v>413</v>
      </c>
      <c r="B9" s="46" t="s">
        <v>414</v>
      </c>
      <c r="C9" s="477" t="s">
        <v>415</v>
      </c>
      <c r="D9" s="462" t="s">
        <v>416</v>
      </c>
      <c r="E9" s="488">
        <v>0.75</v>
      </c>
      <c r="F9" s="561">
        <v>468627.82500000001</v>
      </c>
      <c r="G9" s="462" t="s">
        <v>417</v>
      </c>
      <c r="H9" s="462" t="s">
        <v>418</v>
      </c>
      <c r="I9" s="26" t="s">
        <v>419</v>
      </c>
      <c r="J9" s="563">
        <v>468627.82500000001</v>
      </c>
      <c r="K9" s="560" t="s">
        <v>420</v>
      </c>
      <c r="L9" s="482">
        <v>40909</v>
      </c>
      <c r="M9" s="482">
        <v>41274</v>
      </c>
      <c r="N9" s="462" t="s">
        <v>112</v>
      </c>
    </row>
    <row r="10" spans="1:14" ht="140.25">
      <c r="A10" s="453"/>
      <c r="B10" s="16" t="s">
        <v>421</v>
      </c>
      <c r="C10" s="477"/>
      <c r="D10" s="453"/>
      <c r="E10" s="460"/>
      <c r="F10" s="562"/>
      <c r="G10" s="453"/>
      <c r="H10" s="453"/>
      <c r="I10" s="109" t="s">
        <v>422</v>
      </c>
      <c r="J10" s="564"/>
      <c r="K10" s="560"/>
      <c r="L10" s="451"/>
      <c r="M10" s="451"/>
      <c r="N10" s="453"/>
    </row>
    <row r="11" spans="1:14" ht="102">
      <c r="A11" s="453"/>
      <c r="B11" s="15" t="s">
        <v>423</v>
      </c>
      <c r="C11" s="477"/>
      <c r="D11" s="453"/>
      <c r="E11" s="460"/>
      <c r="F11" s="562"/>
      <c r="G11" s="453"/>
      <c r="H11" s="15" t="s">
        <v>424</v>
      </c>
      <c r="I11" s="26" t="s">
        <v>425</v>
      </c>
      <c r="J11" s="564"/>
      <c r="K11" s="560"/>
      <c r="L11" s="451"/>
      <c r="M11" s="451"/>
      <c r="N11" s="453"/>
    </row>
    <row r="12" spans="1:14" ht="229.5">
      <c r="A12" s="453"/>
      <c r="B12" s="15" t="s">
        <v>426</v>
      </c>
      <c r="C12" s="477"/>
      <c r="D12" s="453"/>
      <c r="E12" s="460"/>
      <c r="F12" s="562"/>
      <c r="G12" s="453"/>
      <c r="H12" s="44" t="s">
        <v>427</v>
      </c>
      <c r="I12" s="109" t="s">
        <v>428</v>
      </c>
      <c r="J12" s="564"/>
      <c r="K12" s="560"/>
      <c r="L12" s="451"/>
      <c r="M12" s="451"/>
      <c r="N12" s="453"/>
    </row>
    <row r="13" spans="1:14" ht="102">
      <c r="A13" s="477" t="s">
        <v>429</v>
      </c>
      <c r="B13" s="110" t="s">
        <v>430</v>
      </c>
      <c r="C13" s="477" t="s">
        <v>431</v>
      </c>
      <c r="D13" s="477" t="s">
        <v>432</v>
      </c>
      <c r="E13" s="533">
        <v>0.75</v>
      </c>
      <c r="F13" s="566">
        <v>250000</v>
      </c>
      <c r="G13" s="477" t="s">
        <v>433</v>
      </c>
      <c r="H13" s="110" t="s">
        <v>434</v>
      </c>
      <c r="I13" s="98" t="s">
        <v>435</v>
      </c>
      <c r="J13" s="560">
        <v>250000</v>
      </c>
      <c r="K13" s="560" t="s">
        <v>436</v>
      </c>
      <c r="L13" s="565">
        <v>40909</v>
      </c>
      <c r="M13" s="565">
        <v>41274</v>
      </c>
      <c r="N13" s="476" t="s">
        <v>112</v>
      </c>
    </row>
    <row r="14" spans="1:14" ht="81" customHeight="1">
      <c r="A14" s="477"/>
      <c r="B14" s="476" t="s">
        <v>437</v>
      </c>
      <c r="C14" s="477"/>
      <c r="D14" s="477"/>
      <c r="E14" s="533"/>
      <c r="F14" s="566"/>
      <c r="G14" s="477"/>
      <c r="H14" s="567" t="s">
        <v>438</v>
      </c>
      <c r="I14" s="568" t="s">
        <v>439</v>
      </c>
      <c r="J14" s="560"/>
      <c r="K14" s="560"/>
      <c r="L14" s="565"/>
      <c r="M14" s="565"/>
      <c r="N14" s="476"/>
    </row>
    <row r="15" spans="1:14" ht="132.75" customHeight="1">
      <c r="A15" s="477"/>
      <c r="B15" s="467"/>
      <c r="C15" s="477"/>
      <c r="D15" s="477"/>
      <c r="E15" s="533"/>
      <c r="F15" s="566"/>
      <c r="G15" s="477"/>
      <c r="H15" s="467"/>
      <c r="I15" s="569"/>
      <c r="J15" s="560"/>
      <c r="K15" s="560"/>
      <c r="L15" s="565"/>
      <c r="M15" s="565"/>
      <c r="N15" s="476"/>
    </row>
    <row r="16" spans="1:14" ht="204">
      <c r="A16" s="477"/>
      <c r="B16" s="110" t="s">
        <v>440</v>
      </c>
      <c r="C16" s="477"/>
      <c r="D16" s="477"/>
      <c r="E16" s="533"/>
      <c r="F16" s="566"/>
      <c r="G16" s="477"/>
      <c r="H16" s="110" t="s">
        <v>441</v>
      </c>
      <c r="I16" s="98" t="s">
        <v>442</v>
      </c>
      <c r="J16" s="560"/>
      <c r="K16" s="560"/>
      <c r="L16" s="565"/>
      <c r="M16" s="565"/>
      <c r="N16" s="476"/>
    </row>
    <row r="17" spans="1:14" ht="75">
      <c r="A17" s="477" t="s">
        <v>443</v>
      </c>
      <c r="B17" s="476" t="s">
        <v>444</v>
      </c>
      <c r="C17" s="477" t="s">
        <v>445</v>
      </c>
      <c r="D17" s="477" t="s">
        <v>446</v>
      </c>
      <c r="E17" s="533">
        <v>0.75</v>
      </c>
      <c r="F17" s="477">
        <v>50000</v>
      </c>
      <c r="G17" s="477" t="s">
        <v>447</v>
      </c>
      <c r="H17" s="15" t="s">
        <v>448</v>
      </c>
      <c r="I17" s="26" t="s">
        <v>449</v>
      </c>
      <c r="J17" s="481">
        <v>50000</v>
      </c>
      <c r="K17" s="560" t="s">
        <v>450</v>
      </c>
      <c r="L17" s="482">
        <v>40909</v>
      </c>
      <c r="M17" s="482">
        <v>41274</v>
      </c>
      <c r="N17" s="462" t="s">
        <v>112</v>
      </c>
    </row>
    <row r="18" spans="1:14">
      <c r="A18" s="477"/>
      <c r="B18" s="476"/>
      <c r="C18" s="477"/>
      <c r="D18" s="477"/>
      <c r="E18" s="533"/>
      <c r="F18" s="477"/>
      <c r="G18" s="477"/>
      <c r="H18" s="108"/>
      <c r="I18" s="118"/>
      <c r="J18" s="458"/>
      <c r="K18" s="560"/>
      <c r="L18" s="451"/>
      <c r="M18" s="451"/>
      <c r="N18" s="453"/>
    </row>
    <row r="19" spans="1:14" ht="191.25">
      <c r="A19" s="477"/>
      <c r="B19" s="15" t="s">
        <v>451</v>
      </c>
      <c r="C19" s="477"/>
      <c r="D19" s="477"/>
      <c r="E19" s="533"/>
      <c r="F19" s="477"/>
      <c r="G19" s="477"/>
      <c r="H19" s="15" t="s">
        <v>452</v>
      </c>
      <c r="I19" s="26" t="s">
        <v>453</v>
      </c>
      <c r="J19" s="459"/>
      <c r="K19" s="560"/>
      <c r="L19" s="452"/>
      <c r="M19" s="452"/>
      <c r="N19" s="454"/>
    </row>
    <row r="20" spans="1:14">
      <c r="A20" s="477" t="s">
        <v>454</v>
      </c>
      <c r="B20" s="477" t="s">
        <v>455</v>
      </c>
      <c r="C20" s="477" t="s">
        <v>456</v>
      </c>
      <c r="D20" s="477" t="s">
        <v>457</v>
      </c>
      <c r="E20" s="533">
        <v>0.75</v>
      </c>
      <c r="F20" s="558">
        <v>20600</v>
      </c>
      <c r="G20" s="477" t="s">
        <v>458</v>
      </c>
      <c r="H20" s="477" t="s">
        <v>459</v>
      </c>
      <c r="I20" s="559" t="s">
        <v>460</v>
      </c>
      <c r="J20" s="560">
        <v>0</v>
      </c>
      <c r="K20" s="560" t="s">
        <v>461</v>
      </c>
      <c r="L20" s="565">
        <v>40909</v>
      </c>
      <c r="M20" s="565">
        <v>41274</v>
      </c>
      <c r="N20" s="477" t="s">
        <v>112</v>
      </c>
    </row>
    <row r="21" spans="1:14">
      <c r="A21" s="477"/>
      <c r="B21" s="477"/>
      <c r="C21" s="477"/>
      <c r="D21" s="477"/>
      <c r="E21" s="533"/>
      <c r="F21" s="558"/>
      <c r="G21" s="477"/>
      <c r="H21" s="477"/>
      <c r="I21" s="559"/>
      <c r="J21" s="560"/>
      <c r="K21" s="560"/>
      <c r="L21" s="565"/>
      <c r="M21" s="565"/>
      <c r="N21" s="477"/>
    </row>
    <row r="22" spans="1:14">
      <c r="A22" s="477"/>
      <c r="B22" s="477"/>
      <c r="C22" s="477"/>
      <c r="D22" s="477"/>
      <c r="E22" s="533"/>
      <c r="F22" s="558"/>
      <c r="G22" s="477"/>
      <c r="H22" s="477"/>
      <c r="I22" s="559"/>
      <c r="J22" s="560"/>
      <c r="K22" s="560"/>
      <c r="L22" s="565"/>
      <c r="M22" s="565"/>
      <c r="N22" s="477"/>
    </row>
    <row r="23" spans="1:14">
      <c r="A23" s="477"/>
      <c r="B23" s="477"/>
      <c r="C23" s="477"/>
      <c r="D23" s="477"/>
      <c r="E23" s="533"/>
      <c r="F23" s="558"/>
      <c r="G23" s="477"/>
      <c r="H23" s="477"/>
      <c r="I23" s="559"/>
      <c r="J23" s="560"/>
      <c r="K23" s="560"/>
      <c r="L23" s="565"/>
      <c r="M23" s="565"/>
      <c r="N23" s="477"/>
    </row>
    <row r="24" spans="1:14">
      <c r="A24" s="477"/>
      <c r="B24" s="477"/>
      <c r="C24" s="477"/>
      <c r="D24" s="477"/>
      <c r="E24" s="533"/>
      <c r="F24" s="558"/>
      <c r="G24" s="477"/>
      <c r="H24" s="477"/>
      <c r="I24" s="559"/>
      <c r="J24" s="560"/>
      <c r="K24" s="560"/>
      <c r="L24" s="565"/>
      <c r="M24" s="565"/>
      <c r="N24" s="477"/>
    </row>
    <row r="25" spans="1:14">
      <c r="A25" s="477"/>
      <c r="B25" s="477"/>
      <c r="C25" s="477"/>
      <c r="D25" s="477"/>
      <c r="E25" s="533"/>
      <c r="F25" s="558"/>
      <c r="G25" s="477"/>
      <c r="H25" s="477"/>
      <c r="I25" s="559"/>
      <c r="J25" s="560"/>
      <c r="K25" s="560"/>
      <c r="L25" s="565"/>
      <c r="M25" s="565"/>
      <c r="N25" s="477"/>
    </row>
    <row r="26" spans="1:14" ht="46.5" customHeight="1">
      <c r="A26" s="477"/>
      <c r="B26" s="477"/>
      <c r="C26" s="477"/>
      <c r="D26" s="477"/>
      <c r="E26" s="533"/>
      <c r="F26" s="558"/>
      <c r="G26" s="477"/>
      <c r="H26" s="477"/>
      <c r="I26" s="559"/>
      <c r="J26" s="560"/>
      <c r="K26" s="560"/>
      <c r="L26" s="565"/>
      <c r="M26" s="565"/>
      <c r="N26" s="477"/>
    </row>
    <row r="27" spans="1:14">
      <c r="A27" s="477"/>
      <c r="B27" s="477"/>
      <c r="C27" s="477"/>
      <c r="D27" s="477"/>
      <c r="E27" s="533"/>
      <c r="F27" s="558"/>
      <c r="G27" s="477"/>
      <c r="H27" s="477"/>
      <c r="I27" s="559"/>
      <c r="J27" s="560"/>
      <c r="K27" s="560"/>
      <c r="L27" s="565"/>
      <c r="M27" s="565"/>
      <c r="N27" s="477"/>
    </row>
    <row r="28" spans="1:14" ht="81" customHeight="1">
      <c r="A28" s="477"/>
      <c r="B28" s="477"/>
      <c r="C28" s="477"/>
      <c r="D28" s="477"/>
      <c r="E28" s="533"/>
      <c r="F28" s="558"/>
      <c r="G28" s="477"/>
      <c r="H28" s="477"/>
      <c r="I28" s="559"/>
      <c r="J28" s="560"/>
      <c r="K28" s="560"/>
      <c r="L28" s="565"/>
      <c r="M28" s="565"/>
      <c r="N28" s="477"/>
    </row>
    <row r="29" spans="1:14" ht="267.75">
      <c r="A29" s="15" t="s">
        <v>104</v>
      </c>
      <c r="B29" s="15" t="s">
        <v>105</v>
      </c>
      <c r="C29" s="15" t="s">
        <v>106</v>
      </c>
      <c r="D29" s="15" t="s">
        <v>107</v>
      </c>
      <c r="E29" s="21">
        <v>0.75</v>
      </c>
      <c r="F29" s="30">
        <v>10500</v>
      </c>
      <c r="G29" s="15" t="s">
        <v>108</v>
      </c>
      <c r="H29" s="15" t="s">
        <v>109</v>
      </c>
      <c r="I29" s="26" t="s">
        <v>110</v>
      </c>
      <c r="J29" s="27">
        <v>10500</v>
      </c>
      <c r="K29" s="27" t="s">
        <v>111</v>
      </c>
      <c r="L29" s="31">
        <v>40909</v>
      </c>
      <c r="M29" s="31">
        <v>41274</v>
      </c>
      <c r="N29" s="15" t="s">
        <v>112</v>
      </c>
    </row>
    <row r="30" spans="1:14" ht="26.25" thickBot="1">
      <c r="A30" s="11" t="s">
        <v>12</v>
      </c>
      <c r="B30" s="489"/>
      <c r="C30" s="489"/>
      <c r="D30" s="489"/>
      <c r="E30" s="489"/>
      <c r="F30" s="489"/>
      <c r="G30" s="489"/>
      <c r="H30" s="489"/>
      <c r="I30" s="489"/>
      <c r="J30" s="489"/>
      <c r="K30" s="489"/>
      <c r="L30" s="489"/>
      <c r="M30" s="489"/>
      <c r="N30" s="490"/>
    </row>
    <row r="31" spans="1:14" ht="15.75" thickBot="1">
      <c r="A31" s="511" t="s">
        <v>462</v>
      </c>
      <c r="B31" s="512"/>
      <c r="C31" s="513"/>
      <c r="D31" s="4" t="s">
        <v>412</v>
      </c>
      <c r="E31" s="5"/>
      <c r="F31" s="5"/>
      <c r="G31" s="12"/>
      <c r="H31" s="5"/>
      <c r="I31" s="5"/>
      <c r="J31" s="5"/>
      <c r="K31" s="5"/>
      <c r="L31" s="5"/>
      <c r="M31" s="5"/>
      <c r="N31" s="6"/>
    </row>
    <row r="32" spans="1:14">
      <c r="A32" s="1"/>
      <c r="B32" s="7"/>
      <c r="C32" s="7"/>
      <c r="D32" s="7"/>
      <c r="E32" s="7"/>
      <c r="F32" s="7"/>
      <c r="G32" s="7"/>
      <c r="H32" s="7"/>
      <c r="I32" s="7"/>
      <c r="J32" s="7"/>
      <c r="K32" s="7"/>
      <c r="L32" s="7"/>
      <c r="M32" s="7"/>
      <c r="N32" s="7"/>
    </row>
    <row r="33" spans="1:14">
      <c r="A33" s="1" t="s">
        <v>20</v>
      </c>
      <c r="B33" s="1"/>
      <c r="C33" s="1"/>
      <c r="D33" s="1"/>
      <c r="E33" s="1"/>
      <c r="F33" s="1"/>
      <c r="G33" s="1"/>
      <c r="H33" s="1"/>
      <c r="I33" s="1"/>
      <c r="J33" s="1"/>
      <c r="K33" s="1"/>
      <c r="L33" s="1"/>
      <c r="M33" s="1"/>
      <c r="N33" s="1"/>
    </row>
    <row r="34" spans="1:14">
      <c r="A34" s="1" t="s">
        <v>463</v>
      </c>
      <c r="B34" s="1"/>
      <c r="C34" s="1"/>
      <c r="D34" s="1"/>
      <c r="E34" s="1"/>
      <c r="F34" s="1"/>
      <c r="G34" s="1"/>
      <c r="H34" s="1"/>
      <c r="I34" s="1"/>
      <c r="J34" s="1"/>
      <c r="K34" s="1"/>
      <c r="L34" s="1">
        <f>(4800*100)/10000</f>
        <v>48</v>
      </c>
      <c r="M34" s="1"/>
      <c r="N34" s="1"/>
    </row>
    <row r="35" spans="1:14">
      <c r="A35" s="8"/>
      <c r="B35" s="1" t="s">
        <v>464</v>
      </c>
      <c r="C35" s="1"/>
      <c r="D35" s="1"/>
      <c r="E35" s="1"/>
      <c r="F35" s="1"/>
      <c r="G35" s="1"/>
      <c r="H35" s="1"/>
      <c r="I35" s="1"/>
      <c r="J35" s="1"/>
      <c r="K35" s="1"/>
      <c r="L35" s="1"/>
      <c r="M35" s="1"/>
      <c r="N35" s="1"/>
    </row>
    <row r="36" spans="1:14">
      <c r="A36" s="8"/>
      <c r="B36" s="1" t="s">
        <v>465</v>
      </c>
      <c r="C36" s="1"/>
      <c r="D36" s="1"/>
      <c r="E36" s="1"/>
      <c r="F36" s="1"/>
      <c r="G36" s="1"/>
      <c r="H36" s="1"/>
      <c r="I36" s="1"/>
      <c r="J36" s="1"/>
      <c r="K36" s="1"/>
      <c r="L36" s="1"/>
      <c r="M36" s="1"/>
      <c r="N36" s="1"/>
    </row>
    <row r="37" spans="1:14">
      <c r="A37" s="119"/>
      <c r="B37" s="1" t="s">
        <v>466</v>
      </c>
      <c r="C37" s="1"/>
      <c r="D37" s="1"/>
      <c r="E37" s="1"/>
      <c r="F37" s="1"/>
      <c r="G37" s="1"/>
      <c r="H37" s="1"/>
      <c r="I37" s="1"/>
      <c r="J37" s="1"/>
      <c r="K37" s="1"/>
      <c r="L37" s="1"/>
      <c r="M37" s="1"/>
      <c r="N37" s="1"/>
    </row>
    <row r="38" spans="1:14">
      <c r="A38" s="120"/>
      <c r="B38" s="1" t="s">
        <v>467</v>
      </c>
      <c r="C38" s="1"/>
      <c r="D38" s="1"/>
      <c r="E38" s="1"/>
      <c r="F38" s="1"/>
      <c r="G38" s="1"/>
      <c r="H38" s="1"/>
      <c r="I38" s="1"/>
      <c r="J38" s="1"/>
      <c r="K38" s="1"/>
      <c r="L38" s="1"/>
      <c r="M38" s="1"/>
      <c r="N38" s="1"/>
    </row>
  </sheetData>
  <mergeCells count="88">
    <mergeCell ref="B30:N30"/>
    <mergeCell ref="A31:C31"/>
    <mergeCell ref="L20:L28"/>
    <mergeCell ref="M20:M28"/>
    <mergeCell ref="N20:N28"/>
    <mergeCell ref="F20:F28"/>
    <mergeCell ref="G20:G28"/>
    <mergeCell ref="H20:H28"/>
    <mergeCell ref="I20:I28"/>
    <mergeCell ref="J20:J28"/>
    <mergeCell ref="K20:K28"/>
    <mergeCell ref="A20:A28"/>
    <mergeCell ref="B20:B28"/>
    <mergeCell ref="C20:C28"/>
    <mergeCell ref="D20:D28"/>
    <mergeCell ref="E20:E28"/>
    <mergeCell ref="G17:G19"/>
    <mergeCell ref="J17:J19"/>
    <mergeCell ref="K17:K19"/>
    <mergeCell ref="L17:L19"/>
    <mergeCell ref="M17:M19"/>
    <mergeCell ref="N17:N19"/>
    <mergeCell ref="I14:I15"/>
    <mergeCell ref="G13:G16"/>
    <mergeCell ref="J13:J16"/>
    <mergeCell ref="K13:K16"/>
    <mergeCell ref="A17:A19"/>
    <mergeCell ref="B17:B18"/>
    <mergeCell ref="C17:C19"/>
    <mergeCell ref="D17:D19"/>
    <mergeCell ref="E17:E19"/>
    <mergeCell ref="F17:F19"/>
    <mergeCell ref="L13:L16"/>
    <mergeCell ref="M13:M16"/>
    <mergeCell ref="N13:N16"/>
    <mergeCell ref="A13:A16"/>
    <mergeCell ref="C13:C16"/>
    <mergeCell ref="D13:D16"/>
    <mergeCell ref="E13:E16"/>
    <mergeCell ref="F13:F16"/>
    <mergeCell ref="B14:B15"/>
    <mergeCell ref="H14:H15"/>
    <mergeCell ref="H9:H10"/>
    <mergeCell ref="J9:J12"/>
    <mergeCell ref="K9:K12"/>
    <mergeCell ref="L9:L12"/>
    <mergeCell ref="M9:M12"/>
    <mergeCell ref="N9:N12"/>
    <mergeCell ref="A9:A12"/>
    <mergeCell ref="C9:C12"/>
    <mergeCell ref="D9:D12"/>
    <mergeCell ref="E9:E12"/>
    <mergeCell ref="F9:F12"/>
    <mergeCell ref="G9:G12"/>
    <mergeCell ref="M7:M8"/>
    <mergeCell ref="N7:N8"/>
    <mergeCell ref="G7:G8"/>
    <mergeCell ref="H7:H8"/>
    <mergeCell ref="I7:I8"/>
    <mergeCell ref="J7:J8"/>
    <mergeCell ref="K7:K8"/>
    <mergeCell ref="L7:L8"/>
    <mergeCell ref="A7:A8"/>
    <mergeCell ref="B7:B8"/>
    <mergeCell ref="C7:C8"/>
    <mergeCell ref="D7:D8"/>
    <mergeCell ref="E7:E8"/>
    <mergeCell ref="F7:F8"/>
    <mergeCell ref="A1:N1"/>
    <mergeCell ref="A2:N2"/>
    <mergeCell ref="A3:G3"/>
    <mergeCell ref="H3:J3"/>
    <mergeCell ref="K3:N3"/>
    <mergeCell ref="A4:C4"/>
    <mergeCell ref="D4:G4"/>
    <mergeCell ref="H4:N4"/>
    <mergeCell ref="A5:A6"/>
    <mergeCell ref="B5:B6"/>
    <mergeCell ref="C5:C6"/>
    <mergeCell ref="D5:D6"/>
    <mergeCell ref="E5:E6"/>
    <mergeCell ref="F5:F6"/>
    <mergeCell ref="G5:G6"/>
    <mergeCell ref="H5:H6"/>
    <mergeCell ref="I5:I6"/>
    <mergeCell ref="J5:J6"/>
    <mergeCell ref="K5:K6"/>
    <mergeCell ref="L5:M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N29"/>
  <sheetViews>
    <sheetView topLeftCell="A19" workbookViewId="0">
      <selection activeCell="I18" sqref="I18"/>
    </sheetView>
  </sheetViews>
  <sheetFormatPr baseColWidth="10" defaultRowHeight="15"/>
  <sheetData>
    <row r="1" spans="1:14">
      <c r="A1" s="523" t="s">
        <v>102</v>
      </c>
      <c r="B1" s="524"/>
      <c r="C1" s="524"/>
      <c r="D1" s="524"/>
      <c r="E1" s="524"/>
      <c r="F1" s="524"/>
      <c r="G1" s="524"/>
      <c r="H1" s="524"/>
      <c r="I1" s="524"/>
      <c r="J1" s="524"/>
      <c r="K1" s="524"/>
      <c r="L1" s="524"/>
      <c r="M1" s="524"/>
      <c r="N1" s="525"/>
    </row>
    <row r="2" spans="1:14">
      <c r="A2" s="508" t="s">
        <v>23</v>
      </c>
      <c r="B2" s="509"/>
      <c r="C2" s="509"/>
      <c r="D2" s="509"/>
      <c r="E2" s="509"/>
      <c r="F2" s="509"/>
      <c r="G2" s="509"/>
      <c r="H2" s="509"/>
      <c r="I2" s="509"/>
      <c r="J2" s="509"/>
      <c r="K2" s="509"/>
      <c r="L2" s="509"/>
      <c r="M2" s="509"/>
      <c r="N2" s="510"/>
    </row>
    <row r="3" spans="1:14" ht="15.75" thickBot="1">
      <c r="A3" s="528" t="s">
        <v>164</v>
      </c>
      <c r="B3" s="529"/>
      <c r="C3" s="529"/>
      <c r="D3" s="529"/>
      <c r="E3" s="529"/>
      <c r="F3" s="529"/>
      <c r="G3" s="530"/>
      <c r="H3" s="529"/>
      <c r="I3" s="529"/>
      <c r="J3" s="529"/>
      <c r="K3" s="483"/>
      <c r="L3" s="484"/>
      <c r="M3" s="484"/>
      <c r="N3" s="485"/>
    </row>
    <row r="4" spans="1:14" ht="15.75" thickBot="1">
      <c r="A4" s="493" t="s">
        <v>0</v>
      </c>
      <c r="B4" s="494"/>
      <c r="C4" s="495"/>
      <c r="D4" s="496" t="s">
        <v>1</v>
      </c>
      <c r="E4" s="497"/>
      <c r="F4" s="498"/>
      <c r="G4" s="499"/>
      <c r="H4" s="503" t="s">
        <v>21</v>
      </c>
      <c r="I4" s="503"/>
      <c r="J4" s="503"/>
      <c r="K4" s="504"/>
      <c r="L4" s="504"/>
      <c r="M4" s="504"/>
      <c r="N4" s="505"/>
    </row>
    <row r="5" spans="1:14" ht="26.25" thickBot="1">
      <c r="A5" s="580" t="s">
        <v>2</v>
      </c>
      <c r="B5" s="486" t="s">
        <v>3</v>
      </c>
      <c r="C5" s="516" t="s">
        <v>4</v>
      </c>
      <c r="D5" s="506" t="s">
        <v>5</v>
      </c>
      <c r="E5" s="491" t="s">
        <v>6</v>
      </c>
      <c r="F5" s="491" t="s">
        <v>14</v>
      </c>
      <c r="G5" s="518" t="s">
        <v>16</v>
      </c>
      <c r="H5" s="491" t="s">
        <v>7</v>
      </c>
      <c r="I5" s="486" t="s">
        <v>17</v>
      </c>
      <c r="J5" s="491" t="s">
        <v>15</v>
      </c>
      <c r="K5" s="491" t="s">
        <v>18</v>
      </c>
      <c r="L5" s="526" t="s">
        <v>8</v>
      </c>
      <c r="M5" s="527"/>
      <c r="N5" s="3" t="s">
        <v>9</v>
      </c>
    </row>
    <row r="6" spans="1:14">
      <c r="A6" s="581"/>
      <c r="B6" s="487"/>
      <c r="C6" s="517"/>
      <c r="D6" s="507"/>
      <c r="E6" s="531"/>
      <c r="F6" s="531"/>
      <c r="G6" s="519"/>
      <c r="H6" s="531"/>
      <c r="I6" s="487"/>
      <c r="J6" s="531"/>
      <c r="K6" s="492"/>
      <c r="L6" s="9" t="s">
        <v>10</v>
      </c>
      <c r="M6" s="9" t="s">
        <v>11</v>
      </c>
      <c r="N6" s="10" t="s">
        <v>19</v>
      </c>
    </row>
    <row r="7" spans="1:14" ht="43.5" customHeight="1">
      <c r="A7" s="571" t="s">
        <v>156</v>
      </c>
      <c r="B7" s="571" t="s">
        <v>157</v>
      </c>
      <c r="C7" s="577">
        <v>1</v>
      </c>
      <c r="D7" s="571" t="s">
        <v>158</v>
      </c>
      <c r="E7" s="577">
        <v>1</v>
      </c>
      <c r="F7" s="571">
        <v>50000</v>
      </c>
      <c r="G7" s="571" t="s">
        <v>159</v>
      </c>
      <c r="H7" s="462" t="s">
        <v>160</v>
      </c>
      <c r="I7" s="574" t="s">
        <v>161</v>
      </c>
      <c r="J7" s="481"/>
      <c r="K7" s="481"/>
      <c r="L7" s="482"/>
      <c r="M7" s="482"/>
      <c r="N7" s="462"/>
    </row>
    <row r="8" spans="1:14" ht="45" customHeight="1">
      <c r="A8" s="572"/>
      <c r="B8" s="572"/>
      <c r="C8" s="572"/>
      <c r="D8" s="572"/>
      <c r="E8" s="578"/>
      <c r="F8" s="572"/>
      <c r="G8" s="572"/>
      <c r="H8" s="453"/>
      <c r="I8" s="575"/>
      <c r="J8" s="458"/>
      <c r="K8" s="458"/>
      <c r="L8" s="451"/>
      <c r="M8" s="451"/>
      <c r="N8" s="453"/>
    </row>
    <row r="9" spans="1:14" ht="48.75" customHeight="1">
      <c r="A9" s="572"/>
      <c r="B9" s="572"/>
      <c r="C9" s="572"/>
      <c r="D9" s="572"/>
      <c r="E9" s="578"/>
      <c r="F9" s="572"/>
      <c r="G9" s="572"/>
      <c r="H9" s="453"/>
      <c r="I9" s="575"/>
      <c r="J9" s="458"/>
      <c r="K9" s="458"/>
      <c r="L9" s="451"/>
      <c r="M9" s="451"/>
      <c r="N9" s="453"/>
    </row>
    <row r="10" spans="1:14" ht="70.5" customHeight="1">
      <c r="A10" s="572"/>
      <c r="B10" s="572"/>
      <c r="C10" s="572"/>
      <c r="D10" s="572"/>
      <c r="E10" s="578"/>
      <c r="F10" s="572"/>
      <c r="G10" s="572"/>
      <c r="H10" s="454"/>
      <c r="I10" s="576"/>
      <c r="J10" s="458"/>
      <c r="K10" s="458"/>
      <c r="L10" s="451"/>
      <c r="M10" s="451"/>
      <c r="N10" s="453"/>
    </row>
    <row r="11" spans="1:14">
      <c r="A11" s="572"/>
      <c r="B11" s="572"/>
      <c r="C11" s="572"/>
      <c r="D11" s="572"/>
      <c r="E11" s="578"/>
      <c r="F11" s="572"/>
      <c r="G11" s="572"/>
      <c r="H11" s="462"/>
      <c r="I11" s="43"/>
      <c r="J11" s="458"/>
      <c r="K11" s="458"/>
      <c r="L11" s="451"/>
      <c r="M11" s="451"/>
      <c r="N11" s="453"/>
    </row>
    <row r="12" spans="1:14">
      <c r="A12" s="572"/>
      <c r="B12" s="572"/>
      <c r="C12" s="572"/>
      <c r="D12" s="572"/>
      <c r="E12" s="578"/>
      <c r="F12" s="572"/>
      <c r="G12" s="572"/>
      <c r="H12" s="453"/>
      <c r="I12" s="570"/>
      <c r="J12" s="458"/>
      <c r="K12" s="458"/>
      <c r="L12" s="451"/>
      <c r="M12" s="451"/>
      <c r="N12" s="453"/>
    </row>
    <row r="13" spans="1:14">
      <c r="A13" s="572"/>
      <c r="B13" s="572"/>
      <c r="C13" s="572"/>
      <c r="D13" s="572"/>
      <c r="E13" s="578"/>
      <c r="F13" s="572"/>
      <c r="G13" s="572"/>
      <c r="H13" s="453"/>
      <c r="I13" s="456"/>
      <c r="J13" s="458"/>
      <c r="K13" s="458"/>
      <c r="L13" s="451"/>
      <c r="M13" s="451"/>
      <c r="N13" s="453"/>
    </row>
    <row r="14" spans="1:14">
      <c r="A14" s="572"/>
      <c r="B14" s="572"/>
      <c r="C14" s="572"/>
      <c r="D14" s="572"/>
      <c r="E14" s="578"/>
      <c r="F14" s="572"/>
      <c r="G14" s="572"/>
      <c r="H14" s="453"/>
      <c r="I14" s="456"/>
      <c r="J14" s="458"/>
      <c r="K14" s="458"/>
      <c r="L14" s="451"/>
      <c r="M14" s="451"/>
      <c r="N14" s="453"/>
    </row>
    <row r="15" spans="1:14">
      <c r="A15" s="573"/>
      <c r="B15" s="573"/>
      <c r="C15" s="573"/>
      <c r="D15" s="573"/>
      <c r="E15" s="579"/>
      <c r="F15" s="573"/>
      <c r="G15" s="573"/>
      <c r="H15" s="454"/>
      <c r="I15" s="457"/>
      <c r="J15" s="459"/>
      <c r="K15" s="459"/>
      <c r="L15" s="452"/>
      <c r="M15" s="452"/>
      <c r="N15" s="454"/>
    </row>
    <row r="16" spans="1:14">
      <c r="A16" s="462"/>
      <c r="B16" s="462"/>
      <c r="C16" s="462"/>
      <c r="D16" s="462"/>
      <c r="E16" s="462"/>
      <c r="F16" s="462"/>
      <c r="G16" s="462"/>
      <c r="H16" s="462"/>
      <c r="I16" s="43"/>
      <c r="J16" s="481"/>
      <c r="K16" s="462"/>
      <c r="L16" s="482"/>
      <c r="M16" s="482"/>
      <c r="N16" s="462"/>
    </row>
    <row r="17" spans="1:14">
      <c r="A17" s="453"/>
      <c r="B17" s="453"/>
      <c r="C17" s="453"/>
      <c r="D17" s="453"/>
      <c r="E17" s="453"/>
      <c r="F17" s="453"/>
      <c r="G17" s="453"/>
      <c r="H17" s="453"/>
      <c r="I17" s="43"/>
      <c r="J17" s="458"/>
      <c r="K17" s="453"/>
      <c r="L17" s="451"/>
      <c r="M17" s="451"/>
      <c r="N17" s="453"/>
    </row>
    <row r="18" spans="1:14">
      <c r="A18" s="453"/>
      <c r="B18" s="453"/>
      <c r="C18" s="453"/>
      <c r="D18" s="453"/>
      <c r="E18" s="453"/>
      <c r="F18" s="453"/>
      <c r="G18" s="453"/>
      <c r="H18" s="453"/>
      <c r="I18" s="43"/>
      <c r="J18" s="458"/>
      <c r="K18" s="453"/>
      <c r="L18" s="451"/>
      <c r="M18" s="451"/>
      <c r="N18" s="453"/>
    </row>
    <row r="19" spans="1:14">
      <c r="A19" s="454"/>
      <c r="B19" s="454"/>
      <c r="C19" s="454"/>
      <c r="D19" s="454"/>
      <c r="E19" s="454"/>
      <c r="F19" s="454"/>
      <c r="G19" s="454"/>
      <c r="H19" s="454"/>
      <c r="I19" s="43"/>
      <c r="J19" s="459"/>
      <c r="K19" s="454"/>
      <c r="L19" s="452"/>
      <c r="M19" s="452"/>
      <c r="N19" s="454"/>
    </row>
    <row r="20" spans="1:14" ht="26.25" thickBot="1">
      <c r="A20" s="11" t="s">
        <v>12</v>
      </c>
      <c r="B20" s="489"/>
      <c r="C20" s="489"/>
      <c r="D20" s="489"/>
      <c r="E20" s="489"/>
      <c r="F20" s="489"/>
      <c r="G20" s="489"/>
      <c r="H20" s="489"/>
      <c r="I20" s="489"/>
      <c r="J20" s="489"/>
      <c r="K20" s="489"/>
      <c r="L20" s="489"/>
      <c r="M20" s="489"/>
      <c r="N20" s="490"/>
    </row>
    <row r="21" spans="1:14" ht="15.75" thickBot="1">
      <c r="A21" s="511" t="s">
        <v>162</v>
      </c>
      <c r="B21" s="512"/>
      <c r="C21" s="513"/>
      <c r="D21" s="4" t="s">
        <v>163</v>
      </c>
      <c r="E21" s="5"/>
      <c r="F21" s="5"/>
      <c r="G21" s="12"/>
      <c r="H21" s="5"/>
      <c r="I21" s="5"/>
      <c r="J21" s="5"/>
      <c r="K21" s="5"/>
      <c r="L21" s="5"/>
      <c r="M21" s="5"/>
      <c r="N21" s="6"/>
    </row>
    <row r="22" spans="1:14">
      <c r="A22" s="1"/>
      <c r="B22" s="7"/>
      <c r="C22" s="7"/>
      <c r="D22" s="7"/>
      <c r="E22" s="7"/>
      <c r="F22" s="7"/>
      <c r="G22" s="7"/>
      <c r="H22" s="7"/>
      <c r="I22" s="7"/>
      <c r="J22" s="7"/>
      <c r="K22" s="7"/>
      <c r="L22" s="7"/>
      <c r="M22" s="7"/>
      <c r="N22" s="7"/>
    </row>
    <row r="23" spans="1:14">
      <c r="A23" s="1" t="s">
        <v>20</v>
      </c>
      <c r="B23" s="1"/>
      <c r="C23" s="1"/>
      <c r="D23" s="1"/>
      <c r="E23" s="1"/>
      <c r="F23" s="1"/>
      <c r="G23" s="1"/>
      <c r="H23" s="1"/>
      <c r="I23" s="1"/>
      <c r="J23" s="1"/>
      <c r="K23" s="1"/>
      <c r="L23" s="1"/>
      <c r="M23" s="1"/>
      <c r="N23" s="1"/>
    </row>
    <row r="24" spans="1:14">
      <c r="A24" s="1"/>
      <c r="B24" s="1"/>
      <c r="C24" s="1"/>
      <c r="D24" s="1"/>
      <c r="E24" s="1"/>
      <c r="F24" s="1"/>
      <c r="G24" s="1"/>
      <c r="H24" s="1"/>
      <c r="I24" s="1"/>
      <c r="J24" s="1"/>
      <c r="K24" s="1"/>
      <c r="L24" s="1"/>
      <c r="M24" s="1"/>
      <c r="N24" s="1"/>
    </row>
    <row r="25" spans="1:14">
      <c r="A25" s="8"/>
      <c r="B25" s="1"/>
      <c r="C25" s="1"/>
      <c r="D25" s="1"/>
      <c r="E25" s="1"/>
      <c r="F25" s="1"/>
      <c r="G25" s="1"/>
      <c r="H25" s="1"/>
      <c r="I25" s="1"/>
      <c r="J25" s="1"/>
      <c r="K25" s="1"/>
      <c r="L25" s="1"/>
      <c r="M25" s="1"/>
      <c r="N25" s="1"/>
    </row>
    <row r="26" spans="1:14">
      <c r="A26" s="8"/>
      <c r="B26" s="1"/>
      <c r="C26" s="1"/>
      <c r="D26" s="1"/>
      <c r="E26" s="1"/>
      <c r="F26" s="1"/>
      <c r="G26" s="1"/>
      <c r="H26" s="1"/>
      <c r="I26" s="1"/>
      <c r="J26" s="1"/>
      <c r="K26" s="1"/>
      <c r="L26" s="1"/>
      <c r="M26" s="1"/>
      <c r="N26" s="1"/>
    </row>
    <row r="27" spans="1:14">
      <c r="A27" s="13"/>
      <c r="B27" s="1"/>
      <c r="C27" s="1"/>
      <c r="D27" s="1"/>
      <c r="E27" s="1"/>
      <c r="F27" s="1"/>
      <c r="G27" s="1"/>
      <c r="H27" s="1"/>
      <c r="I27" s="1"/>
      <c r="J27" s="1"/>
      <c r="K27" s="1"/>
      <c r="L27" s="1"/>
      <c r="M27" s="1"/>
      <c r="N27" s="1"/>
    </row>
    <row r="28" spans="1:14">
      <c r="A28" s="14"/>
      <c r="B28" s="1"/>
      <c r="C28" s="1"/>
      <c r="D28" s="1"/>
      <c r="E28" s="1"/>
      <c r="F28" s="1"/>
      <c r="G28" s="1"/>
      <c r="H28" s="1"/>
      <c r="I28" s="1"/>
      <c r="J28" s="1"/>
      <c r="K28" s="1"/>
      <c r="L28" s="1"/>
      <c r="M28" s="1"/>
      <c r="N28" s="1"/>
    </row>
    <row r="29" spans="1:14">
      <c r="A29" s="1"/>
      <c r="B29" s="1"/>
      <c r="C29" s="1"/>
      <c r="D29" s="1"/>
      <c r="E29" s="1"/>
      <c r="F29" s="1"/>
      <c r="G29" s="1"/>
      <c r="H29" s="1"/>
      <c r="I29" s="1"/>
      <c r="J29" s="1"/>
      <c r="K29" s="1"/>
      <c r="L29" s="1"/>
      <c r="M29" s="1"/>
      <c r="N29" s="1"/>
    </row>
  </sheetData>
  <mergeCells count="51">
    <mergeCell ref="A1:N1"/>
    <mergeCell ref="A2:N2"/>
    <mergeCell ref="A3:G3"/>
    <mergeCell ref="H3:J3"/>
    <mergeCell ref="K3:N3"/>
    <mergeCell ref="A4:C4"/>
    <mergeCell ref="D4:G4"/>
    <mergeCell ref="H4:N4"/>
    <mergeCell ref="A5:A6"/>
    <mergeCell ref="B5:B6"/>
    <mergeCell ref="C5:C6"/>
    <mergeCell ref="D5:D6"/>
    <mergeCell ref="E5:E6"/>
    <mergeCell ref="F5:F6"/>
    <mergeCell ref="G5:G6"/>
    <mergeCell ref="H5:H6"/>
    <mergeCell ref="I5:I6"/>
    <mergeCell ref="J5:J6"/>
    <mergeCell ref="K5:K6"/>
    <mergeCell ref="L5:M5"/>
    <mergeCell ref="A7:A15"/>
    <mergeCell ref="B7:B15"/>
    <mergeCell ref="C7:C15"/>
    <mergeCell ref="D7:D15"/>
    <mergeCell ref="E7:E15"/>
    <mergeCell ref="F7:F15"/>
    <mergeCell ref="G7:G15"/>
    <mergeCell ref="H7:H10"/>
    <mergeCell ref="I7:I10"/>
    <mergeCell ref="J7:J15"/>
    <mergeCell ref="K7:K15"/>
    <mergeCell ref="L7:L15"/>
    <mergeCell ref="M7:M15"/>
    <mergeCell ref="N7:N15"/>
    <mergeCell ref="H11:H15"/>
    <mergeCell ref="I12:I15"/>
    <mergeCell ref="A16:A19"/>
    <mergeCell ref="B16:B19"/>
    <mergeCell ref="C16:C19"/>
    <mergeCell ref="D16:D19"/>
    <mergeCell ref="E16:E19"/>
    <mergeCell ref="F16:F19"/>
    <mergeCell ref="N16:N19"/>
    <mergeCell ref="B20:N20"/>
    <mergeCell ref="A21:C21"/>
    <mergeCell ref="G16:G19"/>
    <mergeCell ref="H16:H19"/>
    <mergeCell ref="J16:J19"/>
    <mergeCell ref="K16:K19"/>
    <mergeCell ref="L16:L19"/>
    <mergeCell ref="M16:M19"/>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dimension ref="A1:N43"/>
  <sheetViews>
    <sheetView topLeftCell="A34" workbookViewId="0">
      <selection activeCell="C7" sqref="C7:C15"/>
    </sheetView>
  </sheetViews>
  <sheetFormatPr baseColWidth="10" defaultRowHeight="15"/>
  <cols>
    <col min="1" max="1" width="13.28515625" customWidth="1"/>
    <col min="7" max="7" width="19.140625" customWidth="1"/>
    <col min="8" max="8" width="19.5703125" customWidth="1"/>
  </cols>
  <sheetData>
    <row r="1" spans="1:14">
      <c r="A1" s="523" t="s">
        <v>102</v>
      </c>
      <c r="B1" s="524"/>
      <c r="C1" s="524"/>
      <c r="D1" s="524"/>
      <c r="E1" s="524"/>
      <c r="F1" s="524"/>
      <c r="G1" s="524"/>
      <c r="H1" s="524"/>
      <c r="I1" s="524"/>
      <c r="J1" s="524"/>
      <c r="K1" s="524"/>
      <c r="L1" s="524"/>
      <c r="M1" s="524"/>
      <c r="N1" s="525"/>
    </row>
    <row r="2" spans="1:14" ht="30" customHeight="1">
      <c r="A2" s="508" t="s">
        <v>165</v>
      </c>
      <c r="B2" s="509"/>
      <c r="C2" s="509"/>
      <c r="D2" s="509"/>
      <c r="E2" s="509"/>
      <c r="F2" s="509"/>
      <c r="G2" s="509"/>
      <c r="H2" s="509"/>
      <c r="I2" s="509"/>
      <c r="J2" s="509"/>
      <c r="K2" s="509"/>
      <c r="L2" s="509"/>
      <c r="M2" s="509"/>
      <c r="N2" s="510"/>
    </row>
    <row r="3" spans="1:14" ht="15.75" thickBot="1">
      <c r="A3" s="528" t="s">
        <v>473</v>
      </c>
      <c r="B3" s="529"/>
      <c r="C3" s="529"/>
      <c r="D3" s="529"/>
      <c r="E3" s="529"/>
      <c r="F3" s="529"/>
      <c r="G3" s="530"/>
      <c r="H3" s="529"/>
      <c r="I3" s="529"/>
      <c r="J3" s="529"/>
      <c r="K3" s="483"/>
      <c r="L3" s="484"/>
      <c r="M3" s="484"/>
      <c r="N3" s="485"/>
    </row>
    <row r="4" spans="1:14" ht="15.75" thickBot="1">
      <c r="A4" s="493" t="s">
        <v>0</v>
      </c>
      <c r="B4" s="494"/>
      <c r="C4" s="495"/>
      <c r="D4" s="496" t="s">
        <v>1</v>
      </c>
      <c r="E4" s="497"/>
      <c r="F4" s="498"/>
      <c r="G4" s="499"/>
      <c r="H4" s="503" t="s">
        <v>21</v>
      </c>
      <c r="I4" s="503"/>
      <c r="J4" s="503"/>
      <c r="K4" s="504"/>
      <c r="L4" s="504"/>
      <c r="M4" s="504"/>
      <c r="N4" s="505"/>
    </row>
    <row r="5" spans="1:14" ht="26.25" thickBot="1">
      <c r="A5" s="580" t="s">
        <v>2</v>
      </c>
      <c r="B5" s="486" t="s">
        <v>3</v>
      </c>
      <c r="C5" s="516" t="s">
        <v>4</v>
      </c>
      <c r="D5" s="506" t="s">
        <v>5</v>
      </c>
      <c r="E5" s="491" t="s">
        <v>6</v>
      </c>
      <c r="F5" s="491" t="s">
        <v>14</v>
      </c>
      <c r="G5" s="518" t="s">
        <v>16</v>
      </c>
      <c r="H5" s="491" t="s">
        <v>7</v>
      </c>
      <c r="I5" s="486" t="s">
        <v>17</v>
      </c>
      <c r="J5" s="491" t="s">
        <v>15</v>
      </c>
      <c r="K5" s="491" t="s">
        <v>18</v>
      </c>
      <c r="L5" s="526" t="s">
        <v>8</v>
      </c>
      <c r="M5" s="527"/>
      <c r="N5" s="3" t="s">
        <v>9</v>
      </c>
    </row>
    <row r="6" spans="1:14" ht="23.25" customHeight="1">
      <c r="A6" s="581"/>
      <c r="B6" s="487"/>
      <c r="C6" s="517"/>
      <c r="D6" s="507"/>
      <c r="E6" s="531"/>
      <c r="F6" s="531"/>
      <c r="G6" s="519"/>
      <c r="H6" s="531"/>
      <c r="I6" s="487"/>
      <c r="J6" s="531"/>
      <c r="K6" s="531"/>
      <c r="L6" s="9" t="s">
        <v>10</v>
      </c>
      <c r="M6" s="9" t="s">
        <v>11</v>
      </c>
      <c r="N6" s="10" t="s">
        <v>19</v>
      </c>
    </row>
    <row r="7" spans="1:14">
      <c r="A7" s="582" t="s">
        <v>166</v>
      </c>
      <c r="B7" s="477" t="s">
        <v>167</v>
      </c>
      <c r="C7" s="477" t="s">
        <v>168</v>
      </c>
      <c r="D7" s="477" t="s">
        <v>169</v>
      </c>
      <c r="E7" s="533">
        <v>1</v>
      </c>
      <c r="F7" s="477">
        <v>335.8</v>
      </c>
      <c r="G7" s="478" t="s">
        <v>170</v>
      </c>
      <c r="H7" s="477" t="s">
        <v>171</v>
      </c>
      <c r="I7" s="520"/>
      <c r="J7" s="560"/>
      <c r="K7" s="560" t="s">
        <v>172</v>
      </c>
      <c r="L7" s="565"/>
      <c r="M7" s="565"/>
      <c r="N7" s="477"/>
    </row>
    <row r="8" spans="1:14">
      <c r="A8" s="583"/>
      <c r="B8" s="477"/>
      <c r="C8" s="477"/>
      <c r="D8" s="477"/>
      <c r="E8" s="533"/>
      <c r="F8" s="477"/>
      <c r="G8" s="478"/>
      <c r="H8" s="477"/>
      <c r="I8" s="521"/>
      <c r="J8" s="560"/>
      <c r="K8" s="560"/>
      <c r="L8" s="565"/>
      <c r="M8" s="565"/>
      <c r="N8" s="477"/>
    </row>
    <row r="9" spans="1:14">
      <c r="A9" s="583"/>
      <c r="B9" s="477"/>
      <c r="C9" s="477"/>
      <c r="D9" s="477"/>
      <c r="E9" s="533"/>
      <c r="F9" s="477"/>
      <c r="G9" s="478"/>
      <c r="H9" s="477"/>
      <c r="I9" s="521"/>
      <c r="J9" s="560"/>
      <c r="K9" s="560"/>
      <c r="L9" s="565"/>
      <c r="M9" s="565"/>
      <c r="N9" s="477"/>
    </row>
    <row r="10" spans="1:14">
      <c r="A10" s="583"/>
      <c r="B10" s="477"/>
      <c r="C10" s="477"/>
      <c r="D10" s="477"/>
      <c r="E10" s="533"/>
      <c r="F10" s="477"/>
      <c r="G10" s="478"/>
      <c r="H10" s="477"/>
      <c r="I10" s="521"/>
      <c r="J10" s="560"/>
      <c r="K10" s="560"/>
      <c r="L10" s="565"/>
      <c r="M10" s="565"/>
      <c r="N10" s="477"/>
    </row>
    <row r="11" spans="1:14">
      <c r="A11" s="583"/>
      <c r="B11" s="477"/>
      <c r="C11" s="477"/>
      <c r="D11" s="477"/>
      <c r="E11" s="533"/>
      <c r="F11" s="477"/>
      <c r="G11" s="478"/>
      <c r="H11" s="477"/>
      <c r="I11" s="521"/>
      <c r="J11" s="560"/>
      <c r="K11" s="560"/>
      <c r="L11" s="565"/>
      <c r="M11" s="565"/>
      <c r="N11" s="477"/>
    </row>
    <row r="12" spans="1:14">
      <c r="A12" s="583"/>
      <c r="B12" s="477"/>
      <c r="C12" s="477"/>
      <c r="D12" s="477"/>
      <c r="E12" s="533"/>
      <c r="F12" s="477"/>
      <c r="G12" s="478"/>
      <c r="H12" s="477"/>
      <c r="I12" s="521"/>
      <c r="J12" s="560"/>
      <c r="K12" s="560"/>
      <c r="L12" s="565"/>
      <c r="M12" s="565"/>
      <c r="N12" s="477"/>
    </row>
    <row r="13" spans="1:14">
      <c r="A13" s="583"/>
      <c r="B13" s="477"/>
      <c r="C13" s="477"/>
      <c r="D13" s="477"/>
      <c r="E13" s="533"/>
      <c r="F13" s="477"/>
      <c r="G13" s="478"/>
      <c r="H13" s="477"/>
      <c r="I13" s="521"/>
      <c r="J13" s="560"/>
      <c r="K13" s="560"/>
      <c r="L13" s="565"/>
      <c r="M13" s="565"/>
      <c r="N13" s="477"/>
    </row>
    <row r="14" spans="1:14">
      <c r="A14" s="583"/>
      <c r="B14" s="477"/>
      <c r="C14" s="477"/>
      <c r="D14" s="477"/>
      <c r="E14" s="533"/>
      <c r="F14" s="477"/>
      <c r="G14" s="478"/>
      <c r="H14" s="477"/>
      <c r="I14" s="521"/>
      <c r="J14" s="560"/>
      <c r="K14" s="560"/>
      <c r="L14" s="565"/>
      <c r="M14" s="565"/>
      <c r="N14" s="477"/>
    </row>
    <row r="15" spans="1:14">
      <c r="A15" s="583"/>
      <c r="B15" s="477"/>
      <c r="C15" s="477"/>
      <c r="D15" s="477"/>
      <c r="E15" s="533"/>
      <c r="F15" s="477"/>
      <c r="G15" s="478"/>
      <c r="H15" s="477"/>
      <c r="I15" s="585"/>
      <c r="J15" s="560"/>
      <c r="K15" s="560"/>
      <c r="L15" s="565"/>
      <c r="M15" s="565"/>
      <c r="N15" s="477"/>
    </row>
    <row r="16" spans="1:14" ht="242.25">
      <c r="A16" s="583"/>
      <c r="B16" s="123" t="s">
        <v>173</v>
      </c>
      <c r="C16" s="15" t="s">
        <v>174</v>
      </c>
      <c r="D16" s="477"/>
      <c r="E16" s="533"/>
      <c r="F16" s="477"/>
      <c r="G16" s="478"/>
      <c r="H16" s="477"/>
      <c r="I16" s="124"/>
      <c r="J16" s="27"/>
      <c r="K16" s="560"/>
      <c r="L16" s="31"/>
      <c r="M16" s="31"/>
      <c r="N16" s="15"/>
    </row>
    <row r="17" spans="1:14">
      <c r="A17" s="583"/>
      <c r="B17" s="15"/>
      <c r="C17" s="15"/>
      <c r="D17" s="15"/>
      <c r="E17" s="533"/>
      <c r="F17" s="15"/>
      <c r="G17" s="478"/>
      <c r="H17" s="15"/>
      <c r="I17" s="124"/>
      <c r="J17" s="27"/>
      <c r="K17" s="27"/>
      <c r="L17" s="31"/>
      <c r="M17" s="31"/>
      <c r="N17" s="15"/>
    </row>
    <row r="18" spans="1:14">
      <c r="A18" s="583"/>
      <c r="B18" s="15"/>
      <c r="C18" s="15"/>
      <c r="D18" s="15"/>
      <c r="E18" s="533"/>
      <c r="F18" s="15"/>
      <c r="G18" s="478"/>
      <c r="H18" s="15"/>
      <c r="I18" s="124"/>
      <c r="J18" s="27"/>
      <c r="K18" s="27"/>
      <c r="L18" s="31"/>
      <c r="M18" s="31"/>
      <c r="N18" s="15"/>
    </row>
    <row r="19" spans="1:14">
      <c r="A19" s="583"/>
      <c r="B19" s="15"/>
      <c r="C19" s="15"/>
      <c r="D19" s="15"/>
      <c r="E19" s="533"/>
      <c r="F19" s="15"/>
      <c r="G19" s="478"/>
      <c r="H19" s="15"/>
      <c r="I19" s="124"/>
      <c r="J19" s="27"/>
      <c r="K19" s="27"/>
      <c r="L19" s="31"/>
      <c r="M19" s="31"/>
      <c r="N19" s="15"/>
    </row>
    <row r="20" spans="1:14">
      <c r="A20" s="583"/>
      <c r="B20" s="15"/>
      <c r="C20" s="15"/>
      <c r="D20" s="15"/>
      <c r="E20" s="533"/>
      <c r="F20" s="15"/>
      <c r="G20" s="478"/>
      <c r="H20" s="15"/>
      <c r="I20" s="124"/>
      <c r="J20" s="27"/>
      <c r="K20" s="27"/>
      <c r="L20" s="31"/>
      <c r="M20" s="31"/>
      <c r="N20" s="15"/>
    </row>
    <row r="21" spans="1:14">
      <c r="A21" s="583"/>
      <c r="B21" s="15"/>
      <c r="C21" s="15"/>
      <c r="D21" s="15"/>
      <c r="E21" s="533"/>
      <c r="F21" s="15"/>
      <c r="G21" s="478"/>
      <c r="H21" s="15"/>
      <c r="I21" s="124"/>
      <c r="J21" s="27"/>
      <c r="K21" s="27"/>
      <c r="L21" s="31"/>
      <c r="M21" s="31"/>
      <c r="N21" s="15"/>
    </row>
    <row r="22" spans="1:14">
      <c r="A22" s="583"/>
      <c r="B22" s="15"/>
      <c r="C22" s="15"/>
      <c r="D22" s="15"/>
      <c r="E22" s="533"/>
      <c r="F22" s="15"/>
      <c r="G22" s="478"/>
      <c r="H22" s="15"/>
      <c r="I22" s="124"/>
      <c r="J22" s="27"/>
      <c r="K22" s="27"/>
      <c r="L22" s="31"/>
      <c r="M22" s="31"/>
      <c r="N22" s="15"/>
    </row>
    <row r="23" spans="1:14">
      <c r="A23" s="583"/>
      <c r="B23" s="15"/>
      <c r="C23" s="15"/>
      <c r="D23" s="15"/>
      <c r="E23" s="533"/>
      <c r="F23" s="15"/>
      <c r="G23" s="478"/>
      <c r="H23" s="15"/>
      <c r="I23" s="124"/>
      <c r="J23" s="27"/>
      <c r="K23" s="27"/>
      <c r="L23" s="31"/>
      <c r="M23" s="31"/>
      <c r="N23" s="15"/>
    </row>
    <row r="24" spans="1:14" ht="178.5">
      <c r="A24" s="583"/>
      <c r="B24" s="477" t="s">
        <v>175</v>
      </c>
      <c r="C24" s="477" t="s">
        <v>176</v>
      </c>
      <c r="D24" s="108" t="s">
        <v>177</v>
      </c>
      <c r="E24" s="533"/>
      <c r="F24" s="462" t="s">
        <v>178</v>
      </c>
      <c r="G24" s="478"/>
      <c r="H24" s="477" t="s">
        <v>179</v>
      </c>
      <c r="I24" s="43"/>
      <c r="J24" s="560"/>
      <c r="K24" s="477" t="s">
        <v>47</v>
      </c>
      <c r="L24" s="565"/>
      <c r="M24" s="565"/>
      <c r="N24" s="477"/>
    </row>
    <row r="25" spans="1:14">
      <c r="A25" s="583"/>
      <c r="B25" s="477"/>
      <c r="C25" s="477"/>
      <c r="D25" s="477" t="s">
        <v>177</v>
      </c>
      <c r="E25" s="533"/>
      <c r="F25" s="453"/>
      <c r="G25" s="477"/>
      <c r="H25" s="477"/>
      <c r="I25" s="43"/>
      <c r="J25" s="560"/>
      <c r="K25" s="477"/>
      <c r="L25" s="565"/>
      <c r="M25" s="565"/>
      <c r="N25" s="477"/>
    </row>
    <row r="26" spans="1:14" ht="191.25">
      <c r="A26" s="583"/>
      <c r="B26" s="15" t="s">
        <v>180</v>
      </c>
      <c r="C26" s="15" t="s">
        <v>181</v>
      </c>
      <c r="D26" s="477"/>
      <c r="E26" s="533"/>
      <c r="F26" s="453"/>
      <c r="G26" s="477"/>
      <c r="H26" s="477"/>
      <c r="I26" s="43"/>
      <c r="J26" s="27"/>
      <c r="K26" s="477"/>
      <c r="L26" s="31"/>
      <c r="M26" s="31"/>
      <c r="N26" s="15"/>
    </row>
    <row r="27" spans="1:14" ht="127.5">
      <c r="A27" s="583"/>
      <c r="B27" s="15" t="s">
        <v>182</v>
      </c>
      <c r="C27" s="15" t="s">
        <v>183</v>
      </c>
      <c r="D27" s="477"/>
      <c r="E27" s="533"/>
      <c r="F27" s="453"/>
      <c r="G27" s="477"/>
      <c r="H27" s="477"/>
      <c r="I27" s="43"/>
      <c r="J27" s="27"/>
      <c r="K27" s="477"/>
      <c r="L27" s="31"/>
      <c r="M27" s="31"/>
      <c r="N27" s="15"/>
    </row>
    <row r="28" spans="1:14" ht="114.75">
      <c r="A28" s="583"/>
      <c r="B28" s="15" t="s">
        <v>184</v>
      </c>
      <c r="C28" s="15" t="s">
        <v>185</v>
      </c>
      <c r="D28" s="477"/>
      <c r="E28" s="533"/>
      <c r="F28" s="453"/>
      <c r="G28" s="477"/>
      <c r="H28" s="477"/>
      <c r="I28" s="43"/>
      <c r="J28" s="27"/>
      <c r="K28" s="477"/>
      <c r="L28" s="31"/>
      <c r="M28" s="31"/>
      <c r="N28" s="15"/>
    </row>
    <row r="29" spans="1:14" ht="102">
      <c r="A29" s="583"/>
      <c r="B29" s="15" t="s">
        <v>186</v>
      </c>
      <c r="C29" s="15" t="s">
        <v>187</v>
      </c>
      <c r="D29" s="477"/>
      <c r="E29" s="533"/>
      <c r="F29" s="453"/>
      <c r="G29" s="477"/>
      <c r="H29" s="477"/>
      <c r="I29" s="43"/>
      <c r="J29" s="27"/>
      <c r="K29" s="477"/>
      <c r="L29" s="31"/>
      <c r="M29" s="31"/>
      <c r="N29" s="15"/>
    </row>
    <row r="30" spans="1:14" ht="216.75">
      <c r="A30" s="583"/>
      <c r="B30" s="15" t="s">
        <v>188</v>
      </c>
      <c r="C30" s="15" t="s">
        <v>189</v>
      </c>
      <c r="D30" s="477"/>
      <c r="E30" s="533"/>
      <c r="F30" s="453"/>
      <c r="G30" s="477"/>
      <c r="H30" s="477"/>
      <c r="I30" s="43"/>
      <c r="J30" s="27"/>
      <c r="K30" s="477"/>
      <c r="L30" s="31"/>
      <c r="M30" s="31"/>
      <c r="N30" s="15"/>
    </row>
    <row r="31" spans="1:14" ht="102">
      <c r="A31" s="583"/>
      <c r="B31" s="15" t="s">
        <v>190</v>
      </c>
      <c r="C31" s="15" t="s">
        <v>191</v>
      </c>
      <c r="D31" s="477"/>
      <c r="E31" s="533"/>
      <c r="F31" s="454"/>
      <c r="G31" s="477"/>
      <c r="H31" s="477"/>
      <c r="I31" s="43"/>
      <c r="J31" s="27"/>
      <c r="K31" s="477"/>
      <c r="L31" s="31"/>
      <c r="M31" s="31"/>
      <c r="N31" s="15"/>
    </row>
    <row r="32" spans="1:14" ht="178.5">
      <c r="A32" s="583"/>
      <c r="B32" s="15" t="s">
        <v>192</v>
      </c>
      <c r="C32" s="15" t="s">
        <v>193</v>
      </c>
      <c r="D32" s="477" t="s">
        <v>194</v>
      </c>
      <c r="E32" s="533"/>
      <c r="F32" s="477" t="s">
        <v>195</v>
      </c>
      <c r="G32" s="477" t="s">
        <v>196</v>
      </c>
      <c r="H32" s="477" t="s">
        <v>197</v>
      </c>
      <c r="I32" s="43"/>
      <c r="J32" s="27"/>
      <c r="K32" s="477" t="s">
        <v>47</v>
      </c>
      <c r="L32" s="31"/>
      <c r="M32" s="31"/>
      <c r="N32" s="15"/>
    </row>
    <row r="33" spans="1:14" ht="114.75">
      <c r="A33" s="583"/>
      <c r="B33" s="15" t="s">
        <v>198</v>
      </c>
      <c r="C33" s="15" t="s">
        <v>199</v>
      </c>
      <c r="D33" s="477"/>
      <c r="E33" s="533"/>
      <c r="F33" s="477"/>
      <c r="G33" s="477"/>
      <c r="H33" s="477"/>
      <c r="I33" s="43"/>
      <c r="J33" s="27"/>
      <c r="K33" s="477"/>
      <c r="L33" s="31"/>
      <c r="M33" s="31"/>
      <c r="N33" s="15"/>
    </row>
    <row r="34" spans="1:14" ht="15.75" thickBot="1">
      <c r="A34" s="11" t="s">
        <v>12</v>
      </c>
      <c r="B34" s="47"/>
      <c r="C34" s="47"/>
      <c r="D34" s="45"/>
      <c r="E34" s="47"/>
      <c r="F34" s="47"/>
      <c r="G34" s="41"/>
      <c r="H34" s="47"/>
      <c r="I34" s="47"/>
      <c r="J34" s="47"/>
      <c r="K34" s="47"/>
      <c r="L34" s="47"/>
      <c r="M34" s="47"/>
      <c r="N34" s="48"/>
    </row>
    <row r="35" spans="1:14" ht="15.75" thickBot="1">
      <c r="A35" s="511" t="s">
        <v>200</v>
      </c>
      <c r="B35" s="512"/>
      <c r="C35" s="513"/>
      <c r="D35" s="47"/>
      <c r="E35" s="5"/>
      <c r="F35" s="5"/>
      <c r="G35" s="41"/>
      <c r="H35" s="5"/>
      <c r="I35" s="5"/>
      <c r="J35" s="5"/>
      <c r="K35" s="5"/>
      <c r="L35" s="5"/>
      <c r="M35" s="5"/>
      <c r="N35" s="6"/>
    </row>
    <row r="36" spans="1:14" ht="15.75" thickBot="1">
      <c r="A36" s="1"/>
      <c r="B36" s="7"/>
      <c r="C36" s="7"/>
      <c r="D36" s="4" t="s">
        <v>13</v>
      </c>
      <c r="E36" s="7"/>
      <c r="F36" s="7"/>
      <c r="G36" s="584" t="s">
        <v>201</v>
      </c>
      <c r="H36" s="583"/>
      <c r="I36" s="583"/>
      <c r="J36" s="7"/>
      <c r="K36" s="7"/>
      <c r="L36" s="7"/>
      <c r="M36" s="7"/>
      <c r="N36" s="7"/>
    </row>
    <row r="37" spans="1:14">
      <c r="A37" s="1" t="s">
        <v>20</v>
      </c>
      <c r="B37" s="1"/>
      <c r="C37" s="1"/>
      <c r="D37" s="7"/>
      <c r="E37" s="1"/>
      <c r="F37" s="7"/>
      <c r="G37" s="45"/>
      <c r="H37" s="7"/>
      <c r="I37" s="1"/>
      <c r="J37" s="1"/>
      <c r="K37" s="1"/>
      <c r="L37" s="1"/>
      <c r="M37" s="1"/>
      <c r="N37" s="1"/>
    </row>
    <row r="38" spans="1:14">
      <c r="A38" s="1"/>
      <c r="B38" s="1"/>
      <c r="C38" s="1"/>
      <c r="D38" s="1"/>
      <c r="E38" s="1"/>
      <c r="F38" s="7"/>
      <c r="G38" s="45"/>
      <c r="H38" s="7"/>
      <c r="I38" s="1"/>
      <c r="J38" s="1"/>
      <c r="K38" s="1"/>
      <c r="L38" s="1"/>
      <c r="M38" s="1"/>
      <c r="N38" s="1"/>
    </row>
    <row r="39" spans="1:14">
      <c r="A39" s="8"/>
      <c r="B39" s="1"/>
      <c r="C39" s="1"/>
      <c r="D39" s="1"/>
      <c r="E39" s="1"/>
      <c r="F39" s="7"/>
      <c r="G39" s="583"/>
      <c r="H39" s="7"/>
      <c r="I39" s="1"/>
      <c r="J39" s="1"/>
      <c r="K39" s="1"/>
      <c r="L39" s="1"/>
      <c r="M39" s="1"/>
      <c r="N39" s="1"/>
    </row>
    <row r="40" spans="1:14">
      <c r="A40" s="8"/>
      <c r="B40" s="1"/>
      <c r="C40" s="1"/>
      <c r="D40" s="1"/>
      <c r="E40" s="1"/>
      <c r="F40" s="7"/>
      <c r="G40" s="583"/>
      <c r="H40" s="7"/>
      <c r="I40" s="1"/>
      <c r="J40" s="1"/>
      <c r="K40" s="1"/>
      <c r="L40" s="1"/>
      <c r="M40" s="1"/>
      <c r="N40" s="1"/>
    </row>
    <row r="41" spans="1:14">
      <c r="A41" s="13"/>
      <c r="B41" s="1"/>
      <c r="C41" s="1"/>
      <c r="D41" s="1"/>
      <c r="E41" s="1"/>
      <c r="F41" s="7"/>
      <c r="G41" s="583"/>
      <c r="H41" s="7"/>
      <c r="I41" s="1"/>
      <c r="J41" s="1"/>
      <c r="K41" s="1"/>
      <c r="L41" s="1"/>
      <c r="M41" s="1"/>
      <c r="N41" s="1"/>
    </row>
    <row r="42" spans="1:14">
      <c r="A42" s="14"/>
      <c r="B42" s="1"/>
      <c r="C42" s="1"/>
      <c r="D42" s="1"/>
      <c r="E42" s="1"/>
      <c r="F42" s="7"/>
      <c r="G42" s="583"/>
      <c r="H42" s="7"/>
      <c r="I42" s="1"/>
      <c r="J42" s="1"/>
      <c r="K42" s="1"/>
      <c r="L42" s="1"/>
      <c r="M42" s="1"/>
      <c r="N42" s="1"/>
    </row>
    <row r="43" spans="1:14">
      <c r="A43" s="1"/>
      <c r="B43" s="1"/>
      <c r="C43" s="1"/>
      <c r="D43" s="1"/>
      <c r="E43" s="1"/>
      <c r="F43" s="7"/>
      <c r="G43" s="45"/>
      <c r="H43" s="7"/>
      <c r="I43" s="1"/>
      <c r="J43" s="1"/>
      <c r="K43" s="1"/>
      <c r="L43" s="1"/>
      <c r="M43" s="1"/>
      <c r="N43" s="1"/>
    </row>
  </sheetData>
  <mergeCells count="53">
    <mergeCell ref="G36:I36"/>
    <mergeCell ref="G39:G42"/>
    <mergeCell ref="I7:I15"/>
    <mergeCell ref="F24:F31"/>
    <mergeCell ref="D32:D33"/>
    <mergeCell ref="F32:F33"/>
    <mergeCell ref="G32:G33"/>
    <mergeCell ref="H32:H33"/>
    <mergeCell ref="K32:K33"/>
    <mergeCell ref="A35:C35"/>
    <mergeCell ref="K24:K31"/>
    <mergeCell ref="L24:L25"/>
    <mergeCell ref="M24:M25"/>
    <mergeCell ref="N24:N25"/>
    <mergeCell ref="D25:D31"/>
    <mergeCell ref="G25:G31"/>
    <mergeCell ref="M7:M15"/>
    <mergeCell ref="N7:N15"/>
    <mergeCell ref="G7:G24"/>
    <mergeCell ref="H7:H16"/>
    <mergeCell ref="J7:J15"/>
    <mergeCell ref="K7:K16"/>
    <mergeCell ref="L7:L15"/>
    <mergeCell ref="H24:H31"/>
    <mergeCell ref="J24:J25"/>
    <mergeCell ref="B7:B15"/>
    <mergeCell ref="C7:C15"/>
    <mergeCell ref="D7:D16"/>
    <mergeCell ref="F7:F16"/>
    <mergeCell ref="A7:A33"/>
    <mergeCell ref="E7:E33"/>
    <mergeCell ref="B24:B25"/>
    <mergeCell ref="C24:C25"/>
    <mergeCell ref="G5:G6"/>
    <mergeCell ref="H5:H6"/>
    <mergeCell ref="I5:I6"/>
    <mergeCell ref="J5:J6"/>
    <mergeCell ref="K5:K6"/>
    <mergeCell ref="L5:M5"/>
    <mergeCell ref="A5:A6"/>
    <mergeCell ref="B5:B6"/>
    <mergeCell ref="C5:C6"/>
    <mergeCell ref="D5:D6"/>
    <mergeCell ref="E5:E6"/>
    <mergeCell ref="F5:F6"/>
    <mergeCell ref="A1:N1"/>
    <mergeCell ref="A2:N2"/>
    <mergeCell ref="A3:G3"/>
    <mergeCell ref="H3:J3"/>
    <mergeCell ref="K3:N3"/>
    <mergeCell ref="A4:C4"/>
    <mergeCell ref="D4:G4"/>
    <mergeCell ref="H4:N4"/>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dimension ref="A1:N76"/>
  <sheetViews>
    <sheetView topLeftCell="A64" workbookViewId="0">
      <selection activeCell="D67" sqref="D67"/>
    </sheetView>
  </sheetViews>
  <sheetFormatPr baseColWidth="10" defaultRowHeight="15"/>
  <cols>
    <col min="4" max="4" width="17" customWidth="1"/>
  </cols>
  <sheetData>
    <row r="1" spans="1:14">
      <c r="A1" s="523" t="s">
        <v>102</v>
      </c>
      <c r="B1" s="524"/>
      <c r="C1" s="524"/>
      <c r="D1" s="524"/>
      <c r="E1" s="524"/>
      <c r="F1" s="524"/>
      <c r="G1" s="524"/>
      <c r="H1" s="524"/>
      <c r="I1" s="524"/>
      <c r="J1" s="524"/>
      <c r="K1" s="524"/>
      <c r="L1" s="524"/>
      <c r="M1" s="524"/>
      <c r="N1" s="525"/>
    </row>
    <row r="2" spans="1:14">
      <c r="A2" s="508" t="s">
        <v>165</v>
      </c>
      <c r="B2" s="509"/>
      <c r="C2" s="509"/>
      <c r="D2" s="509"/>
      <c r="E2" s="509"/>
      <c r="F2" s="509"/>
      <c r="G2" s="509"/>
      <c r="H2" s="509"/>
      <c r="I2" s="509"/>
      <c r="J2" s="509"/>
      <c r="K2" s="509"/>
      <c r="L2" s="509"/>
      <c r="M2" s="509"/>
      <c r="N2" s="510"/>
    </row>
    <row r="3" spans="1:14" ht="15.75" thickBot="1">
      <c r="A3" s="528" t="s">
        <v>359</v>
      </c>
      <c r="B3" s="529"/>
      <c r="C3" s="529"/>
      <c r="D3" s="529"/>
      <c r="E3" s="529"/>
      <c r="F3" s="529"/>
      <c r="G3" s="530"/>
      <c r="H3" s="529"/>
      <c r="I3" s="529"/>
      <c r="J3" s="529"/>
      <c r="K3" s="483"/>
      <c r="L3" s="484"/>
      <c r="M3" s="484"/>
      <c r="N3" s="485"/>
    </row>
    <row r="4" spans="1:14" ht="15.75" thickBot="1">
      <c r="A4" s="493" t="s">
        <v>0</v>
      </c>
      <c r="B4" s="494"/>
      <c r="C4" s="495"/>
      <c r="D4" s="496" t="s">
        <v>1</v>
      </c>
      <c r="E4" s="497"/>
      <c r="F4" s="498"/>
      <c r="G4" s="499"/>
      <c r="H4" s="503" t="s">
        <v>21</v>
      </c>
      <c r="I4" s="503"/>
      <c r="J4" s="503"/>
      <c r="K4" s="504"/>
      <c r="L4" s="504"/>
      <c r="M4" s="504"/>
      <c r="N4" s="505"/>
    </row>
    <row r="5" spans="1:14" ht="24.75" thickBot="1">
      <c r="A5" s="603" t="s">
        <v>2</v>
      </c>
      <c r="B5" s="598" t="s">
        <v>3</v>
      </c>
      <c r="C5" s="605" t="s">
        <v>4</v>
      </c>
      <c r="D5" s="607" t="s">
        <v>5</v>
      </c>
      <c r="E5" s="596" t="s">
        <v>6</v>
      </c>
      <c r="F5" s="596" t="s">
        <v>14</v>
      </c>
      <c r="G5" s="594" t="s">
        <v>16</v>
      </c>
      <c r="H5" s="596" t="s">
        <v>7</v>
      </c>
      <c r="I5" s="598" t="s">
        <v>17</v>
      </c>
      <c r="J5" s="596" t="s">
        <v>202</v>
      </c>
      <c r="K5" s="596" t="s">
        <v>18</v>
      </c>
      <c r="L5" s="601" t="s">
        <v>8</v>
      </c>
      <c r="M5" s="602"/>
      <c r="N5" s="50" t="s">
        <v>9</v>
      </c>
    </row>
    <row r="6" spans="1:14">
      <c r="A6" s="604"/>
      <c r="B6" s="599"/>
      <c r="C6" s="606"/>
      <c r="D6" s="608"/>
      <c r="E6" s="597"/>
      <c r="F6" s="597"/>
      <c r="G6" s="595"/>
      <c r="H6" s="597"/>
      <c r="I6" s="599"/>
      <c r="J6" s="597"/>
      <c r="K6" s="600"/>
      <c r="L6" s="49" t="s">
        <v>10</v>
      </c>
      <c r="M6" s="49" t="s">
        <v>11</v>
      </c>
      <c r="N6" s="51" t="s">
        <v>19</v>
      </c>
    </row>
    <row r="7" spans="1:14" ht="409.5">
      <c r="A7" s="586" t="s">
        <v>203</v>
      </c>
      <c r="B7" s="52" t="s">
        <v>204</v>
      </c>
      <c r="C7" s="53" t="s">
        <v>205</v>
      </c>
      <c r="D7" s="52" t="s">
        <v>206</v>
      </c>
      <c r="E7" s="52"/>
      <c r="F7" s="52">
        <v>35000</v>
      </c>
      <c r="G7" s="52" t="s">
        <v>207</v>
      </c>
      <c r="H7" s="52" t="s">
        <v>208</v>
      </c>
      <c r="I7" s="52" t="s">
        <v>209</v>
      </c>
      <c r="J7" s="54"/>
      <c r="K7" s="52" t="s">
        <v>210</v>
      </c>
      <c r="L7" s="55">
        <v>40909</v>
      </c>
      <c r="M7" s="55">
        <v>41274</v>
      </c>
      <c r="N7" s="52" t="s">
        <v>211</v>
      </c>
    </row>
    <row r="8" spans="1:14" ht="336">
      <c r="A8" s="587"/>
      <c r="B8" s="52" t="s">
        <v>204</v>
      </c>
      <c r="C8" s="53" t="s">
        <v>205</v>
      </c>
      <c r="D8" s="52" t="s">
        <v>212</v>
      </c>
      <c r="E8" s="52">
        <v>100</v>
      </c>
      <c r="F8" s="52">
        <v>140000</v>
      </c>
      <c r="G8" s="52" t="s">
        <v>213</v>
      </c>
      <c r="H8" s="52" t="s">
        <v>214</v>
      </c>
      <c r="I8" s="52" t="s">
        <v>209</v>
      </c>
      <c r="J8" s="54"/>
      <c r="K8" s="52" t="s">
        <v>210</v>
      </c>
      <c r="L8" s="55">
        <v>40909</v>
      </c>
      <c r="M8" s="55">
        <v>41274</v>
      </c>
      <c r="N8" s="52" t="s">
        <v>211</v>
      </c>
    </row>
    <row r="9" spans="1:14" ht="312">
      <c r="A9" s="588"/>
      <c r="B9" s="52" t="s">
        <v>215</v>
      </c>
      <c r="C9" s="52" t="s">
        <v>216</v>
      </c>
      <c r="D9" s="52" t="s">
        <v>212</v>
      </c>
      <c r="E9" s="52">
        <v>100</v>
      </c>
      <c r="F9" s="52">
        <v>30000</v>
      </c>
      <c r="G9" s="52" t="s">
        <v>217</v>
      </c>
      <c r="H9" s="52" t="s">
        <v>218</v>
      </c>
      <c r="I9" s="52" t="s">
        <v>219</v>
      </c>
      <c r="J9" s="52"/>
      <c r="K9" s="52" t="s">
        <v>210</v>
      </c>
      <c r="L9" s="55">
        <v>40909</v>
      </c>
      <c r="M9" s="55">
        <v>41274</v>
      </c>
      <c r="N9" s="52" t="s">
        <v>211</v>
      </c>
    </row>
    <row r="10" spans="1:14" ht="384">
      <c r="A10" s="56" t="s">
        <v>220</v>
      </c>
      <c r="B10" s="57" t="s">
        <v>221</v>
      </c>
      <c r="C10" s="56" t="s">
        <v>222</v>
      </c>
      <c r="D10" s="57" t="s">
        <v>223</v>
      </c>
      <c r="E10" s="58">
        <v>1</v>
      </c>
      <c r="F10" s="57">
        <v>100000</v>
      </c>
      <c r="G10" s="57" t="s">
        <v>224</v>
      </c>
      <c r="H10" s="59" t="s">
        <v>225</v>
      </c>
      <c r="I10" s="57" t="s">
        <v>226</v>
      </c>
      <c r="J10" s="60"/>
      <c r="K10" s="56" t="s">
        <v>210</v>
      </c>
      <c r="L10" s="61">
        <v>40909</v>
      </c>
      <c r="M10" s="61">
        <v>41274</v>
      </c>
      <c r="N10" s="56" t="s">
        <v>211</v>
      </c>
    </row>
    <row r="11" spans="1:14" ht="228">
      <c r="A11" s="56" t="s">
        <v>220</v>
      </c>
      <c r="B11" s="60" t="s">
        <v>227</v>
      </c>
      <c r="C11" s="62" t="s">
        <v>228</v>
      </c>
      <c r="D11" s="57" t="s">
        <v>223</v>
      </c>
      <c r="E11" s="58">
        <v>1</v>
      </c>
      <c r="F11" s="57">
        <v>100000</v>
      </c>
      <c r="G11" s="57" t="s">
        <v>224</v>
      </c>
      <c r="H11" s="59" t="s">
        <v>229</v>
      </c>
      <c r="I11" s="57" t="s">
        <v>230</v>
      </c>
      <c r="J11" s="60"/>
      <c r="K11" s="56" t="s">
        <v>210</v>
      </c>
      <c r="L11" s="61">
        <v>40909</v>
      </c>
      <c r="M11" s="61">
        <v>41274</v>
      </c>
      <c r="N11" s="56" t="s">
        <v>211</v>
      </c>
    </row>
    <row r="12" spans="1:14" ht="336">
      <c r="A12" s="56" t="s">
        <v>220</v>
      </c>
      <c r="B12" s="60" t="s">
        <v>231</v>
      </c>
      <c r="C12" s="62" t="s">
        <v>232</v>
      </c>
      <c r="D12" s="57" t="s">
        <v>223</v>
      </c>
      <c r="E12" s="58">
        <v>1</v>
      </c>
      <c r="F12" s="57">
        <v>100000</v>
      </c>
      <c r="G12" s="57" t="s">
        <v>224</v>
      </c>
      <c r="H12" s="59" t="s">
        <v>233</v>
      </c>
      <c r="I12" s="57" t="s">
        <v>234</v>
      </c>
      <c r="J12" s="60"/>
      <c r="K12" s="56" t="s">
        <v>210</v>
      </c>
      <c r="L12" s="61">
        <v>40909</v>
      </c>
      <c r="M12" s="61">
        <v>41274</v>
      </c>
      <c r="N12" s="56" t="s">
        <v>211</v>
      </c>
    </row>
    <row r="13" spans="1:14">
      <c r="A13" s="56"/>
      <c r="B13" s="60"/>
      <c r="C13" s="62"/>
      <c r="D13" s="57"/>
      <c r="E13" s="58"/>
      <c r="F13" s="57"/>
      <c r="G13" s="57"/>
      <c r="H13" s="59"/>
      <c r="I13" s="57"/>
      <c r="J13" s="60"/>
      <c r="K13" s="56"/>
      <c r="L13" s="61"/>
      <c r="M13" s="61"/>
      <c r="N13" s="56"/>
    </row>
    <row r="14" spans="1:14">
      <c r="A14" s="56"/>
      <c r="B14" s="60"/>
      <c r="C14" s="62"/>
      <c r="D14" s="57"/>
      <c r="E14" s="58"/>
      <c r="F14" s="57"/>
      <c r="G14" s="57"/>
      <c r="H14" s="59"/>
      <c r="I14" s="57"/>
      <c r="J14" s="60"/>
      <c r="K14" s="56"/>
      <c r="L14" s="61"/>
      <c r="M14" s="61"/>
      <c r="N14" s="56"/>
    </row>
    <row r="15" spans="1:14" ht="409.5">
      <c r="A15" s="56" t="s">
        <v>235</v>
      </c>
      <c r="B15" s="56" t="s">
        <v>236</v>
      </c>
      <c r="C15" s="53" t="s">
        <v>237</v>
      </c>
      <c r="D15" s="53" t="s">
        <v>238</v>
      </c>
      <c r="E15" s="58">
        <v>1</v>
      </c>
      <c r="F15" s="57">
        <v>100000</v>
      </c>
      <c r="G15" s="56" t="s">
        <v>239</v>
      </c>
      <c r="H15" s="56" t="s">
        <v>240</v>
      </c>
      <c r="I15" s="63" t="s">
        <v>241</v>
      </c>
      <c r="J15" s="60"/>
      <c r="K15" s="56" t="s">
        <v>210</v>
      </c>
      <c r="L15" s="61">
        <v>40909</v>
      </c>
      <c r="M15" s="61">
        <v>41274</v>
      </c>
      <c r="N15" s="56" t="s">
        <v>211</v>
      </c>
    </row>
    <row r="16" spans="1:14" ht="409.5">
      <c r="A16" s="56" t="s">
        <v>235</v>
      </c>
      <c r="B16" s="56" t="s">
        <v>242</v>
      </c>
      <c r="C16" s="53" t="s">
        <v>243</v>
      </c>
      <c r="D16" s="53" t="s">
        <v>244</v>
      </c>
      <c r="E16" s="58">
        <v>1</v>
      </c>
      <c r="F16" s="57">
        <v>100000</v>
      </c>
      <c r="G16" s="56" t="s">
        <v>239</v>
      </c>
      <c r="H16" s="56" t="s">
        <v>245</v>
      </c>
      <c r="I16" s="63" t="s">
        <v>246</v>
      </c>
      <c r="J16" s="60"/>
      <c r="K16" s="56" t="s">
        <v>210</v>
      </c>
      <c r="L16" s="61">
        <v>40909</v>
      </c>
      <c r="M16" s="61">
        <v>41274</v>
      </c>
      <c r="N16" s="56" t="s">
        <v>211</v>
      </c>
    </row>
    <row r="17" spans="1:14" ht="409.5">
      <c r="A17" s="56" t="s">
        <v>235</v>
      </c>
      <c r="B17" s="56" t="s">
        <v>247</v>
      </c>
      <c r="C17" s="62" t="s">
        <v>248</v>
      </c>
      <c r="D17" s="53" t="s">
        <v>249</v>
      </c>
      <c r="E17" s="58">
        <v>1</v>
      </c>
      <c r="F17" s="57">
        <v>60000</v>
      </c>
      <c r="G17" s="56" t="s">
        <v>239</v>
      </c>
      <c r="H17" s="56" t="s">
        <v>250</v>
      </c>
      <c r="I17" s="63" t="s">
        <v>251</v>
      </c>
      <c r="J17" s="60"/>
      <c r="K17" s="56" t="s">
        <v>210</v>
      </c>
      <c r="L17" s="61">
        <v>40909</v>
      </c>
      <c r="M17" s="61">
        <v>41274</v>
      </c>
      <c r="N17" s="56" t="s">
        <v>211</v>
      </c>
    </row>
    <row r="18" spans="1:14">
      <c r="A18" s="56"/>
      <c r="B18" s="60"/>
      <c r="C18" s="62"/>
      <c r="D18" s="57"/>
      <c r="E18" s="58"/>
      <c r="F18" s="57"/>
      <c r="G18" s="57"/>
      <c r="H18" s="59"/>
      <c r="I18" s="57"/>
      <c r="J18" s="60"/>
      <c r="K18" s="56"/>
      <c r="L18" s="61"/>
      <c r="M18" s="61"/>
      <c r="N18" s="56"/>
    </row>
    <row r="19" spans="1:14">
      <c r="A19" s="56"/>
      <c r="B19" s="60"/>
      <c r="C19" s="62"/>
      <c r="D19" s="57"/>
      <c r="E19" s="58"/>
      <c r="F19" s="57"/>
      <c r="G19" s="57"/>
      <c r="H19" s="59"/>
      <c r="I19" s="57"/>
      <c r="J19" s="60"/>
      <c r="K19" s="56"/>
      <c r="L19" s="61"/>
      <c r="M19" s="61"/>
      <c r="N19" s="56"/>
    </row>
    <row r="20" spans="1:14" ht="409.5">
      <c r="A20" s="56" t="s">
        <v>252</v>
      </c>
      <c r="B20" s="52" t="s">
        <v>253</v>
      </c>
      <c r="C20" s="52" t="s">
        <v>254</v>
      </c>
      <c r="D20" s="53" t="s">
        <v>255</v>
      </c>
      <c r="E20" s="64">
        <v>1</v>
      </c>
      <c r="F20" s="65">
        <v>100000</v>
      </c>
      <c r="G20" s="52" t="s">
        <v>256</v>
      </c>
      <c r="H20" s="52" t="s">
        <v>257</v>
      </c>
      <c r="I20" s="52" t="s">
        <v>258</v>
      </c>
      <c r="J20" s="66"/>
      <c r="K20" s="67" t="s">
        <v>259</v>
      </c>
      <c r="L20" s="61">
        <v>40909</v>
      </c>
      <c r="M20" s="61">
        <v>41274</v>
      </c>
      <c r="N20" s="56" t="s">
        <v>260</v>
      </c>
    </row>
    <row r="21" spans="1:14">
      <c r="A21" s="56"/>
      <c r="B21" s="60"/>
      <c r="C21" s="62"/>
      <c r="D21" s="57"/>
      <c r="E21" s="58"/>
      <c r="F21" s="57"/>
      <c r="G21" s="57"/>
      <c r="H21" s="59"/>
      <c r="I21" s="57"/>
      <c r="J21" s="60"/>
      <c r="K21" s="56"/>
      <c r="L21" s="61"/>
      <c r="M21" s="61"/>
      <c r="N21" s="56"/>
    </row>
    <row r="22" spans="1:14">
      <c r="A22" s="56"/>
      <c r="B22" s="60"/>
      <c r="C22" s="62"/>
      <c r="D22" s="57"/>
      <c r="E22" s="58"/>
      <c r="F22" s="57"/>
      <c r="G22" s="57"/>
      <c r="H22" s="59"/>
      <c r="I22" s="57"/>
      <c r="J22" s="60"/>
      <c r="K22" s="56"/>
      <c r="L22" s="61"/>
      <c r="M22" s="61"/>
      <c r="N22" s="56"/>
    </row>
    <row r="23" spans="1:14" ht="409.5">
      <c r="A23" s="52" t="s">
        <v>252</v>
      </c>
      <c r="B23" s="52" t="s">
        <v>261</v>
      </c>
      <c r="C23" s="52" t="s">
        <v>262</v>
      </c>
      <c r="D23" s="53" t="s">
        <v>263</v>
      </c>
      <c r="E23" s="52">
        <v>100</v>
      </c>
      <c r="F23" s="68">
        <v>150000</v>
      </c>
      <c r="G23" s="52" t="s">
        <v>264</v>
      </c>
      <c r="H23" s="52" t="s">
        <v>265</v>
      </c>
      <c r="I23" s="69" t="s">
        <v>266</v>
      </c>
      <c r="J23" s="65"/>
      <c r="K23" s="70" t="s">
        <v>259</v>
      </c>
      <c r="L23" s="61">
        <v>40909</v>
      </c>
      <c r="M23" s="61">
        <v>41274</v>
      </c>
      <c r="N23" s="56" t="s">
        <v>260</v>
      </c>
    </row>
    <row r="24" spans="1:14">
      <c r="A24" s="56"/>
      <c r="B24" s="60"/>
      <c r="C24" s="62"/>
      <c r="D24" s="57"/>
      <c r="E24" s="58"/>
      <c r="F24" s="57"/>
      <c r="G24" s="57"/>
      <c r="H24" s="59"/>
      <c r="I24" s="57"/>
      <c r="J24" s="60"/>
      <c r="K24" s="56"/>
      <c r="L24" s="61"/>
      <c r="M24" s="61"/>
      <c r="N24" s="56"/>
    </row>
    <row r="25" spans="1:14">
      <c r="A25" s="56"/>
      <c r="B25" s="60"/>
      <c r="C25" s="62"/>
      <c r="D25" s="57"/>
      <c r="E25" s="58"/>
      <c r="F25" s="57"/>
      <c r="G25" s="57"/>
      <c r="H25" s="59"/>
      <c r="I25" s="57"/>
      <c r="J25" s="60"/>
      <c r="K25" s="56"/>
      <c r="L25" s="61"/>
      <c r="M25" s="61"/>
      <c r="N25" s="56"/>
    </row>
    <row r="26" spans="1:14" ht="228">
      <c r="A26" s="56" t="s">
        <v>252</v>
      </c>
      <c r="B26" s="52" t="s">
        <v>267</v>
      </c>
      <c r="C26" s="52" t="s">
        <v>268</v>
      </c>
      <c r="D26" s="53" t="s">
        <v>255</v>
      </c>
      <c r="E26" s="64">
        <v>1</v>
      </c>
      <c r="F26" s="65">
        <v>100000</v>
      </c>
      <c r="G26" s="52" t="s">
        <v>269</v>
      </c>
      <c r="H26" s="71" t="s">
        <v>270</v>
      </c>
      <c r="I26" s="71" t="s">
        <v>271</v>
      </c>
      <c r="J26" s="66"/>
      <c r="K26" s="70" t="s">
        <v>259</v>
      </c>
      <c r="L26" s="61">
        <v>40909</v>
      </c>
      <c r="M26" s="61">
        <v>41274</v>
      </c>
      <c r="N26" s="56" t="s">
        <v>260</v>
      </c>
    </row>
    <row r="27" spans="1:14">
      <c r="A27" s="56"/>
      <c r="B27" s="60"/>
      <c r="C27" s="62"/>
      <c r="D27" s="57"/>
      <c r="E27" s="58"/>
      <c r="F27" s="57"/>
      <c r="G27" s="57"/>
      <c r="H27" s="59"/>
      <c r="I27" s="57"/>
      <c r="J27" s="60"/>
      <c r="K27" s="56"/>
      <c r="L27" s="61"/>
      <c r="M27" s="61"/>
      <c r="N27" s="56"/>
    </row>
    <row r="28" spans="1:14">
      <c r="A28" s="56"/>
      <c r="B28" s="60"/>
      <c r="C28" s="62"/>
      <c r="D28" s="57"/>
      <c r="E28" s="58"/>
      <c r="F28" s="57"/>
      <c r="G28" s="57"/>
      <c r="H28" s="59"/>
      <c r="I28" s="57"/>
      <c r="J28" s="60"/>
      <c r="K28" s="56"/>
      <c r="L28" s="61"/>
      <c r="M28" s="61"/>
      <c r="N28" s="56"/>
    </row>
    <row r="29" spans="1:14" ht="409.5">
      <c r="A29" s="56" t="s">
        <v>252</v>
      </c>
      <c r="B29" s="56" t="s">
        <v>272</v>
      </c>
      <c r="C29" s="56" t="s">
        <v>273</v>
      </c>
      <c r="D29" s="53" t="s">
        <v>274</v>
      </c>
      <c r="E29" s="58">
        <v>1</v>
      </c>
      <c r="F29" s="57">
        <v>50000</v>
      </c>
      <c r="G29" s="56" t="s">
        <v>275</v>
      </c>
      <c r="H29" s="56" t="s">
        <v>276</v>
      </c>
      <c r="I29" s="63" t="s">
        <v>277</v>
      </c>
      <c r="J29" s="60"/>
      <c r="K29" s="70" t="s">
        <v>259</v>
      </c>
      <c r="L29" s="61">
        <v>40909</v>
      </c>
      <c r="M29" s="61">
        <v>41274</v>
      </c>
      <c r="N29" s="56" t="s">
        <v>260</v>
      </c>
    </row>
    <row r="30" spans="1:14" ht="409.5">
      <c r="A30" s="56" t="s">
        <v>252</v>
      </c>
      <c r="B30" s="67" t="s">
        <v>278</v>
      </c>
      <c r="C30" s="56" t="s">
        <v>279</v>
      </c>
      <c r="D30" s="53" t="s">
        <v>274</v>
      </c>
      <c r="E30" s="58">
        <v>1</v>
      </c>
      <c r="F30" s="57">
        <v>50000</v>
      </c>
      <c r="G30" s="56" t="s">
        <v>275</v>
      </c>
      <c r="H30" s="56" t="s">
        <v>280</v>
      </c>
      <c r="I30" s="53" t="s">
        <v>281</v>
      </c>
      <c r="J30" s="60"/>
      <c r="K30" s="70" t="s">
        <v>259</v>
      </c>
      <c r="L30" s="61">
        <v>40909</v>
      </c>
      <c r="M30" s="61">
        <v>41274</v>
      </c>
      <c r="N30" s="56" t="s">
        <v>260</v>
      </c>
    </row>
    <row r="31" spans="1:14" ht="409.5">
      <c r="A31" s="56" t="s">
        <v>252</v>
      </c>
      <c r="B31" s="56" t="s">
        <v>282</v>
      </c>
      <c r="C31" s="56" t="s">
        <v>283</v>
      </c>
      <c r="D31" s="53" t="s">
        <v>274</v>
      </c>
      <c r="E31" s="58">
        <v>1</v>
      </c>
      <c r="F31" s="57">
        <v>50000</v>
      </c>
      <c r="G31" s="56" t="s">
        <v>275</v>
      </c>
      <c r="H31" s="56" t="s">
        <v>284</v>
      </c>
      <c r="I31" s="72" t="s">
        <v>285</v>
      </c>
      <c r="J31" s="60"/>
      <c r="K31" s="70" t="s">
        <v>259</v>
      </c>
      <c r="L31" s="61">
        <v>40909</v>
      </c>
      <c r="M31" s="61">
        <v>41274</v>
      </c>
      <c r="N31" s="56" t="s">
        <v>260</v>
      </c>
    </row>
    <row r="32" spans="1:14">
      <c r="A32" s="56"/>
      <c r="B32" s="56"/>
      <c r="C32" s="56"/>
      <c r="D32" s="53"/>
      <c r="E32" s="58"/>
      <c r="F32" s="57"/>
      <c r="G32" s="56"/>
      <c r="H32" s="56"/>
      <c r="I32" s="72"/>
      <c r="J32" s="60"/>
      <c r="K32" s="70"/>
      <c r="L32" s="61"/>
      <c r="M32" s="61"/>
      <c r="N32" s="56"/>
    </row>
    <row r="33" spans="1:14">
      <c r="A33" s="56"/>
      <c r="B33" s="60"/>
      <c r="C33" s="62"/>
      <c r="D33" s="57"/>
      <c r="E33" s="58"/>
      <c r="F33" s="57"/>
      <c r="G33" s="57"/>
      <c r="H33" s="59"/>
      <c r="I33" s="57"/>
      <c r="J33" s="60"/>
      <c r="K33" s="56"/>
      <c r="L33" s="61"/>
      <c r="M33" s="61"/>
      <c r="N33" s="56"/>
    </row>
    <row r="34" spans="1:14" ht="348">
      <c r="A34" s="52" t="s">
        <v>286</v>
      </c>
      <c r="B34" s="52" t="s">
        <v>287</v>
      </c>
      <c r="C34" s="53" t="s">
        <v>288</v>
      </c>
      <c r="D34" s="53" t="s">
        <v>289</v>
      </c>
      <c r="E34" s="58">
        <v>1</v>
      </c>
      <c r="F34" s="57">
        <v>100000</v>
      </c>
      <c r="G34" s="57" t="s">
        <v>290</v>
      </c>
      <c r="H34" s="59" t="s">
        <v>291</v>
      </c>
      <c r="I34" s="57" t="s">
        <v>292</v>
      </c>
      <c r="J34" s="60"/>
      <c r="K34" s="70" t="s">
        <v>259</v>
      </c>
      <c r="L34" s="61">
        <v>40909</v>
      </c>
      <c r="M34" s="61">
        <v>41274</v>
      </c>
      <c r="N34" s="56" t="s">
        <v>260</v>
      </c>
    </row>
    <row r="35" spans="1:14" ht="409.5">
      <c r="A35" s="52" t="s">
        <v>293</v>
      </c>
      <c r="B35" s="52" t="s">
        <v>294</v>
      </c>
      <c r="C35" s="53" t="s">
        <v>295</v>
      </c>
      <c r="D35" s="53" t="s">
        <v>289</v>
      </c>
      <c r="E35" s="73">
        <v>1</v>
      </c>
      <c r="F35" s="57">
        <v>100000</v>
      </c>
      <c r="G35" s="57" t="s">
        <v>290</v>
      </c>
      <c r="H35" s="74" t="s">
        <v>296</v>
      </c>
      <c r="I35" s="75" t="s">
        <v>297</v>
      </c>
      <c r="J35" s="76"/>
      <c r="K35" s="70" t="s">
        <v>259</v>
      </c>
      <c r="L35" s="61">
        <v>40909</v>
      </c>
      <c r="M35" s="61">
        <v>41274</v>
      </c>
      <c r="N35" s="56" t="s">
        <v>260</v>
      </c>
    </row>
    <row r="36" spans="1:14">
      <c r="A36" s="74"/>
      <c r="B36" s="74"/>
      <c r="C36" s="74"/>
      <c r="D36" s="74"/>
      <c r="E36" s="73"/>
      <c r="F36" s="74"/>
      <c r="G36" s="74"/>
      <c r="H36" s="74"/>
      <c r="I36" s="75"/>
      <c r="J36" s="76"/>
      <c r="K36" s="60"/>
      <c r="L36" s="77"/>
      <c r="M36" s="77"/>
      <c r="N36" s="57"/>
    </row>
    <row r="37" spans="1:14" ht="409.5">
      <c r="A37" s="57" t="s">
        <v>298</v>
      </c>
      <c r="B37" s="57" t="s">
        <v>299</v>
      </c>
      <c r="C37" s="57" t="s">
        <v>300</v>
      </c>
      <c r="D37" s="74" t="s">
        <v>301</v>
      </c>
      <c r="E37" s="74">
        <v>100</v>
      </c>
      <c r="F37" s="76">
        <v>50000</v>
      </c>
      <c r="G37" s="74" t="s">
        <v>302</v>
      </c>
      <c r="H37" s="74" t="s">
        <v>303</v>
      </c>
      <c r="I37" s="75" t="s">
        <v>304</v>
      </c>
      <c r="J37" s="75"/>
      <c r="K37" s="56" t="s">
        <v>210</v>
      </c>
      <c r="L37" s="61">
        <v>40909</v>
      </c>
      <c r="M37" s="61">
        <v>41274</v>
      </c>
      <c r="N37" s="56" t="s">
        <v>211</v>
      </c>
    </row>
    <row r="38" spans="1:14">
      <c r="A38" s="74"/>
      <c r="B38" s="74"/>
      <c r="C38" s="74"/>
      <c r="D38" s="74"/>
      <c r="E38" s="73"/>
      <c r="F38" s="74"/>
      <c r="G38" s="74"/>
      <c r="H38" s="74"/>
      <c r="I38" s="75"/>
      <c r="J38" s="76"/>
      <c r="K38" s="60"/>
      <c r="L38" s="77"/>
      <c r="M38" s="77"/>
      <c r="N38" s="57"/>
    </row>
    <row r="39" spans="1:14">
      <c r="A39" s="74"/>
      <c r="B39" s="74"/>
      <c r="C39" s="74"/>
      <c r="D39" s="74"/>
      <c r="E39" s="73"/>
      <c r="F39" s="74"/>
      <c r="G39" s="74"/>
      <c r="H39" s="74"/>
      <c r="I39" s="75"/>
      <c r="J39" s="76"/>
      <c r="K39" s="60"/>
      <c r="L39" s="77"/>
      <c r="M39" s="77"/>
      <c r="N39" s="57"/>
    </row>
    <row r="40" spans="1:14" ht="409.6">
      <c r="A40" s="57" t="s">
        <v>305</v>
      </c>
      <c r="B40" s="57" t="s">
        <v>306</v>
      </c>
      <c r="C40" s="57" t="s">
        <v>307</v>
      </c>
      <c r="D40" s="74" t="s">
        <v>301</v>
      </c>
      <c r="E40" s="74"/>
      <c r="F40" s="76">
        <v>30000</v>
      </c>
      <c r="G40" s="74" t="s">
        <v>308</v>
      </c>
      <c r="H40" s="78" t="s">
        <v>309</v>
      </c>
      <c r="I40" s="74" t="s">
        <v>310</v>
      </c>
      <c r="J40" s="75"/>
      <c r="K40" s="56" t="s">
        <v>210</v>
      </c>
      <c r="L40" s="61">
        <v>40909</v>
      </c>
      <c r="M40" s="61">
        <v>41274</v>
      </c>
      <c r="N40" s="56" t="s">
        <v>211</v>
      </c>
    </row>
    <row r="41" spans="1:14">
      <c r="A41" s="74"/>
      <c r="B41" s="74"/>
      <c r="C41" s="74"/>
      <c r="D41" s="74"/>
      <c r="E41" s="73"/>
      <c r="F41" s="74"/>
      <c r="G41" s="74"/>
      <c r="H41" s="74"/>
      <c r="I41" s="75"/>
      <c r="J41" s="76"/>
      <c r="K41" s="60"/>
      <c r="L41" s="77"/>
      <c r="M41" s="77"/>
      <c r="N41" s="57"/>
    </row>
    <row r="42" spans="1:14">
      <c r="A42" s="74"/>
      <c r="B42" s="74"/>
      <c r="C42" s="74"/>
      <c r="D42" s="74"/>
      <c r="E42" s="73"/>
      <c r="F42" s="74"/>
      <c r="G42" s="74"/>
      <c r="H42" s="74"/>
      <c r="I42" s="75"/>
      <c r="J42" s="76"/>
      <c r="K42" s="60"/>
      <c r="L42" s="77"/>
      <c r="M42" s="77"/>
      <c r="N42" s="57"/>
    </row>
    <row r="43" spans="1:14" ht="348">
      <c r="A43" s="71" t="s">
        <v>311</v>
      </c>
      <c r="B43" s="71" t="s">
        <v>312</v>
      </c>
      <c r="C43" s="79" t="s">
        <v>313</v>
      </c>
      <c r="D43" s="71" t="s">
        <v>314</v>
      </c>
      <c r="E43" s="80">
        <v>1</v>
      </c>
      <c r="F43" s="76">
        <v>50000</v>
      </c>
      <c r="G43" s="71" t="s">
        <v>315</v>
      </c>
      <c r="H43" s="71" t="s">
        <v>316</v>
      </c>
      <c r="I43" s="71" t="s">
        <v>317</v>
      </c>
      <c r="J43" s="66"/>
      <c r="K43" s="56" t="s">
        <v>210</v>
      </c>
      <c r="L43" s="61">
        <v>40909</v>
      </c>
      <c r="M43" s="61">
        <v>41274</v>
      </c>
      <c r="N43" s="56" t="s">
        <v>211</v>
      </c>
    </row>
    <row r="44" spans="1:14">
      <c r="A44" s="74"/>
      <c r="B44" s="74"/>
      <c r="C44" s="74"/>
      <c r="D44" s="74"/>
      <c r="E44" s="73"/>
      <c r="F44" s="74"/>
      <c r="G44" s="74"/>
      <c r="H44" s="74"/>
      <c r="I44" s="75"/>
      <c r="J44" s="76"/>
      <c r="K44" s="60"/>
      <c r="L44" s="77"/>
      <c r="M44" s="77"/>
      <c r="N44" s="57"/>
    </row>
    <row r="45" spans="1:14">
      <c r="A45" s="74"/>
      <c r="B45" s="74"/>
      <c r="C45" s="74"/>
      <c r="D45" s="74"/>
      <c r="E45" s="73"/>
      <c r="F45" s="74"/>
      <c r="G45" s="74"/>
      <c r="H45" s="74"/>
      <c r="I45" s="75"/>
      <c r="J45" s="76"/>
      <c r="K45" s="60"/>
      <c r="L45" s="77"/>
      <c r="M45" s="77"/>
      <c r="N45" s="57"/>
    </row>
    <row r="46" spans="1:14" ht="300">
      <c r="A46" s="52" t="s">
        <v>318</v>
      </c>
      <c r="B46" s="52" t="s">
        <v>319</v>
      </c>
      <c r="C46" s="53" t="s">
        <v>320</v>
      </c>
      <c r="D46" s="52" t="s">
        <v>321</v>
      </c>
      <c r="E46" s="52">
        <v>100</v>
      </c>
      <c r="F46" s="52">
        <v>862288.92099999997</v>
      </c>
      <c r="G46" s="52" t="s">
        <v>322</v>
      </c>
      <c r="H46" s="52" t="s">
        <v>323</v>
      </c>
      <c r="I46" s="52" t="s">
        <v>324</v>
      </c>
      <c r="J46" s="54"/>
      <c r="K46" s="56" t="s">
        <v>325</v>
      </c>
      <c r="L46" s="61">
        <v>40909</v>
      </c>
      <c r="M46" s="61">
        <v>41274</v>
      </c>
      <c r="N46" s="56" t="s">
        <v>211</v>
      </c>
    </row>
    <row r="47" spans="1:14" ht="409.5">
      <c r="A47" s="52" t="s">
        <v>318</v>
      </c>
      <c r="B47" s="52" t="s">
        <v>326</v>
      </c>
      <c r="C47" s="53" t="s">
        <v>327</v>
      </c>
      <c r="D47" s="52" t="s">
        <v>328</v>
      </c>
      <c r="E47" s="52">
        <v>100</v>
      </c>
      <c r="F47" s="52">
        <v>862288.9</v>
      </c>
      <c r="G47" s="52" t="s">
        <v>322</v>
      </c>
      <c r="H47" s="52" t="s">
        <v>329</v>
      </c>
      <c r="I47" s="52" t="s">
        <v>330</v>
      </c>
      <c r="J47" s="54"/>
      <c r="K47" s="56" t="s">
        <v>325</v>
      </c>
      <c r="L47" s="61">
        <v>40909</v>
      </c>
      <c r="M47" s="61">
        <v>41274</v>
      </c>
      <c r="N47" s="56" t="s">
        <v>211</v>
      </c>
    </row>
    <row r="48" spans="1:14">
      <c r="A48" s="52"/>
      <c r="B48" s="52"/>
      <c r="C48" s="53"/>
      <c r="D48" s="52"/>
      <c r="E48" s="52"/>
      <c r="F48" s="52"/>
      <c r="G48" s="52"/>
      <c r="H48" s="52"/>
      <c r="I48" s="52"/>
      <c r="J48" s="54"/>
      <c r="K48" s="56"/>
      <c r="L48" s="61"/>
      <c r="M48" s="61"/>
      <c r="N48" s="56"/>
    </row>
    <row r="49" spans="1:14">
      <c r="A49" s="52"/>
      <c r="B49" s="52"/>
      <c r="C49" s="53"/>
      <c r="D49" s="52"/>
      <c r="E49" s="52"/>
      <c r="F49" s="52"/>
      <c r="G49" s="52"/>
      <c r="H49" s="52"/>
      <c r="I49" s="52"/>
      <c r="J49" s="54"/>
      <c r="K49" s="56"/>
      <c r="L49" s="61"/>
      <c r="M49" s="61"/>
      <c r="N49" s="56"/>
    </row>
    <row r="50" spans="1:14" ht="312">
      <c r="A50" s="81" t="s">
        <v>331</v>
      </c>
      <c r="B50" s="81" t="s">
        <v>332</v>
      </c>
      <c r="C50" s="81" t="s">
        <v>333</v>
      </c>
      <c r="D50" s="52" t="s">
        <v>334</v>
      </c>
      <c r="E50" s="52">
        <v>100</v>
      </c>
      <c r="F50" s="52">
        <v>60000</v>
      </c>
      <c r="G50" s="52" t="s">
        <v>335</v>
      </c>
      <c r="H50" s="81" t="s">
        <v>336</v>
      </c>
      <c r="I50" s="52" t="s">
        <v>337</v>
      </c>
      <c r="J50" s="54"/>
      <c r="K50" s="56" t="s">
        <v>338</v>
      </c>
      <c r="L50" s="61">
        <v>40909</v>
      </c>
      <c r="M50" s="61">
        <v>41274</v>
      </c>
      <c r="N50" s="56" t="s">
        <v>211</v>
      </c>
    </row>
    <row r="51" spans="1:14" ht="312">
      <c r="A51" s="81" t="s">
        <v>339</v>
      </c>
      <c r="B51" s="56" t="s">
        <v>340</v>
      </c>
      <c r="C51" s="56" t="s">
        <v>341</v>
      </c>
      <c r="D51" s="52" t="s">
        <v>334</v>
      </c>
      <c r="E51" s="52">
        <v>100</v>
      </c>
      <c r="F51" s="52">
        <v>60000</v>
      </c>
      <c r="G51" s="52" t="s">
        <v>335</v>
      </c>
      <c r="H51" s="52" t="s">
        <v>342</v>
      </c>
      <c r="I51" s="52" t="s">
        <v>343</v>
      </c>
      <c r="J51" s="54"/>
      <c r="K51" s="56" t="s">
        <v>338</v>
      </c>
      <c r="L51" s="61">
        <v>40909</v>
      </c>
      <c r="M51" s="61">
        <v>41274</v>
      </c>
      <c r="N51" s="56" t="s">
        <v>211</v>
      </c>
    </row>
    <row r="52" spans="1:14" ht="312">
      <c r="A52" s="81" t="s">
        <v>339</v>
      </c>
      <c r="B52" s="56" t="s">
        <v>344</v>
      </c>
      <c r="C52" s="56" t="s">
        <v>345</v>
      </c>
      <c r="D52" s="52" t="s">
        <v>334</v>
      </c>
      <c r="E52" s="52">
        <v>100</v>
      </c>
      <c r="F52" s="52">
        <v>60000</v>
      </c>
      <c r="G52" s="52" t="s">
        <v>335</v>
      </c>
      <c r="H52" s="52" t="s">
        <v>346</v>
      </c>
      <c r="I52" s="52" t="s">
        <v>347</v>
      </c>
      <c r="J52" s="54"/>
      <c r="K52" s="56" t="s">
        <v>338</v>
      </c>
      <c r="L52" s="61">
        <v>40909</v>
      </c>
      <c r="M52" s="61">
        <v>41274</v>
      </c>
      <c r="N52" s="56" t="s">
        <v>211</v>
      </c>
    </row>
    <row r="53" spans="1:14">
      <c r="A53" s="52"/>
      <c r="B53" s="52"/>
      <c r="C53" s="53"/>
      <c r="D53" s="52"/>
      <c r="E53" s="52"/>
      <c r="F53" s="52"/>
      <c r="G53" s="52"/>
      <c r="H53" s="52"/>
      <c r="I53" s="52"/>
      <c r="J53" s="54"/>
      <c r="K53" s="56"/>
      <c r="L53" s="61"/>
      <c r="M53" s="61"/>
      <c r="N53" s="56"/>
    </row>
    <row r="54" spans="1:14">
      <c r="A54" s="74"/>
      <c r="B54" s="74"/>
      <c r="C54" s="74"/>
      <c r="D54" s="74"/>
      <c r="E54" s="73"/>
      <c r="F54" s="74"/>
      <c r="G54" s="74"/>
      <c r="H54" s="74"/>
      <c r="I54" s="75"/>
      <c r="J54" s="76"/>
      <c r="K54" s="60"/>
      <c r="L54" s="77"/>
      <c r="M54" s="77"/>
      <c r="N54" s="57"/>
    </row>
    <row r="55" spans="1:14" ht="348">
      <c r="A55" s="52" t="s">
        <v>348</v>
      </c>
      <c r="B55" s="52" t="s">
        <v>349</v>
      </c>
      <c r="C55" s="53" t="s">
        <v>350</v>
      </c>
      <c r="D55" s="53" t="s">
        <v>351</v>
      </c>
      <c r="E55" s="82">
        <v>1</v>
      </c>
      <c r="F55" s="52">
        <v>150081.03899999999</v>
      </c>
      <c r="G55" s="52" t="s">
        <v>352</v>
      </c>
      <c r="H55" s="52" t="s">
        <v>353</v>
      </c>
      <c r="I55" s="52" t="s">
        <v>354</v>
      </c>
      <c r="J55" s="54"/>
      <c r="K55" s="56" t="s">
        <v>338</v>
      </c>
      <c r="L55" s="61">
        <v>40909</v>
      </c>
      <c r="M55" s="61">
        <v>41274</v>
      </c>
      <c r="N55" s="56" t="s">
        <v>211</v>
      </c>
    </row>
    <row r="56" spans="1:14" ht="409.5">
      <c r="A56" s="52" t="s">
        <v>348</v>
      </c>
      <c r="B56" s="52" t="s">
        <v>355</v>
      </c>
      <c r="C56" s="53" t="s">
        <v>356</v>
      </c>
      <c r="D56" s="53" t="s">
        <v>351</v>
      </c>
      <c r="E56" s="82">
        <v>1</v>
      </c>
      <c r="F56" s="52">
        <v>150081.03899999999</v>
      </c>
      <c r="G56" s="52" t="s">
        <v>352</v>
      </c>
      <c r="H56" s="52" t="s">
        <v>357</v>
      </c>
      <c r="I56" s="52" t="s">
        <v>358</v>
      </c>
      <c r="J56" s="54"/>
      <c r="K56" s="56" t="s">
        <v>210</v>
      </c>
      <c r="L56" s="61">
        <v>40909</v>
      </c>
      <c r="M56" s="61">
        <v>41274</v>
      </c>
      <c r="N56" s="56" t="s">
        <v>211</v>
      </c>
    </row>
    <row r="57" spans="1:14">
      <c r="A57" s="74"/>
      <c r="B57" s="74"/>
      <c r="C57" s="74"/>
      <c r="D57" s="74"/>
      <c r="E57" s="73"/>
      <c r="F57" s="74"/>
      <c r="G57" s="74"/>
      <c r="H57" s="74"/>
      <c r="I57" s="75"/>
      <c r="J57" s="76"/>
      <c r="K57" s="76"/>
      <c r="L57" s="83"/>
      <c r="M57" s="83"/>
      <c r="N57" s="74"/>
    </row>
    <row r="58" spans="1:14">
      <c r="A58" s="74"/>
      <c r="B58" s="74"/>
      <c r="C58" s="74"/>
      <c r="D58" s="74"/>
      <c r="E58" s="73"/>
      <c r="F58" s="74"/>
      <c r="G58" s="74"/>
      <c r="H58" s="74"/>
      <c r="I58" s="75"/>
      <c r="J58" s="76"/>
      <c r="K58" s="76"/>
      <c r="L58" s="83"/>
      <c r="M58" s="83"/>
      <c r="N58" s="74"/>
    </row>
    <row r="59" spans="1:14">
      <c r="A59" s="74"/>
      <c r="B59" s="74"/>
      <c r="C59" s="74"/>
      <c r="D59" s="74"/>
      <c r="E59" s="73"/>
      <c r="F59" s="74"/>
      <c r="G59" s="74"/>
      <c r="H59" s="74"/>
      <c r="I59" s="75"/>
      <c r="J59" s="76"/>
      <c r="K59" s="76"/>
      <c r="L59" s="83"/>
      <c r="M59" s="83"/>
      <c r="N59" s="74"/>
    </row>
    <row r="60" spans="1:14">
      <c r="A60" s="74"/>
      <c r="B60" s="74"/>
      <c r="C60" s="74"/>
      <c r="D60" s="74"/>
      <c r="E60" s="73"/>
      <c r="F60" s="74"/>
      <c r="G60" s="74"/>
      <c r="H60" s="74"/>
      <c r="I60" s="75"/>
      <c r="J60" s="76"/>
      <c r="K60" s="76"/>
      <c r="L60" s="83"/>
      <c r="M60" s="83"/>
      <c r="N60" s="74"/>
    </row>
    <row r="61" spans="1:14">
      <c r="A61" s="74"/>
      <c r="B61" s="74"/>
      <c r="C61" s="74"/>
      <c r="D61" s="74"/>
      <c r="E61" s="73"/>
      <c r="F61" s="74"/>
      <c r="G61" s="74"/>
      <c r="H61" s="74"/>
      <c r="I61" s="75"/>
      <c r="J61" s="76"/>
      <c r="K61" s="76"/>
      <c r="L61" s="83"/>
      <c r="M61" s="83"/>
      <c r="N61" s="74"/>
    </row>
    <row r="62" spans="1:14">
      <c r="A62" s="74"/>
      <c r="B62" s="74"/>
      <c r="C62" s="74"/>
      <c r="D62" s="74"/>
      <c r="E62" s="74"/>
      <c r="F62" s="74"/>
      <c r="G62" s="74"/>
      <c r="H62" s="74"/>
      <c r="I62" s="75"/>
      <c r="J62" s="76"/>
      <c r="K62" s="74"/>
      <c r="L62" s="83"/>
      <c r="M62" s="83"/>
      <c r="N62" s="74"/>
    </row>
    <row r="63" spans="1:14">
      <c r="A63" s="74"/>
      <c r="B63" s="74"/>
      <c r="C63" s="74"/>
      <c r="D63" s="74"/>
      <c r="E63" s="74"/>
      <c r="F63" s="74"/>
      <c r="G63" s="74"/>
      <c r="H63" s="74"/>
      <c r="I63" s="75"/>
      <c r="J63" s="76"/>
      <c r="K63" s="74"/>
      <c r="L63" s="83"/>
      <c r="M63" s="83"/>
      <c r="N63" s="74"/>
    </row>
    <row r="64" spans="1:14">
      <c r="A64" s="74"/>
      <c r="B64" s="74"/>
      <c r="C64" s="74"/>
      <c r="D64" s="74"/>
      <c r="E64" s="74"/>
      <c r="F64" s="74"/>
      <c r="G64" s="74"/>
      <c r="H64" s="74"/>
      <c r="I64" s="75"/>
      <c r="J64" s="76"/>
      <c r="K64" s="74"/>
      <c r="L64" s="83"/>
      <c r="M64" s="83"/>
      <c r="N64" s="74"/>
    </row>
    <row r="65" spans="1:14">
      <c r="A65" s="74"/>
      <c r="B65" s="74"/>
      <c r="C65" s="74"/>
      <c r="D65" s="74"/>
      <c r="E65" s="74"/>
      <c r="F65" s="74"/>
      <c r="G65" s="74"/>
      <c r="H65" s="74"/>
      <c r="I65" s="75"/>
      <c r="J65" s="76"/>
      <c r="K65" s="74"/>
      <c r="L65" s="83"/>
      <c r="M65" s="83"/>
      <c r="N65" s="74"/>
    </row>
    <row r="66" spans="1:14" ht="24.75" thickBot="1">
      <c r="A66" s="84" t="s">
        <v>12</v>
      </c>
      <c r="B66" s="589"/>
      <c r="C66" s="589"/>
      <c r="D66" s="589"/>
      <c r="E66" s="589"/>
      <c r="F66" s="589"/>
      <c r="G66" s="589"/>
      <c r="H66" s="589"/>
      <c r="I66" s="589"/>
      <c r="J66" s="589"/>
      <c r="K66" s="589"/>
      <c r="L66" s="589"/>
      <c r="M66" s="589"/>
      <c r="N66" s="590"/>
    </row>
    <row r="67" spans="1:14" ht="15.75" thickBot="1">
      <c r="A67" s="591" t="s">
        <v>590</v>
      </c>
      <c r="B67" s="592"/>
      <c r="C67" s="593"/>
      <c r="D67" s="85" t="s">
        <v>640</v>
      </c>
      <c r="E67" s="86"/>
      <c r="F67" s="86"/>
      <c r="G67" s="87"/>
      <c r="H67" s="86"/>
      <c r="I67" s="86"/>
      <c r="J67" s="86"/>
      <c r="K67" s="86"/>
      <c r="L67" s="86"/>
      <c r="M67" s="86"/>
      <c r="N67" s="88"/>
    </row>
    <row r="68" spans="1:14">
      <c r="A68" s="89"/>
      <c r="B68" s="90"/>
      <c r="C68" s="90"/>
      <c r="D68" s="90"/>
      <c r="E68" s="90"/>
      <c r="F68" s="90"/>
      <c r="G68" s="90"/>
      <c r="H68" s="90"/>
      <c r="I68" s="90"/>
      <c r="J68" s="90"/>
      <c r="K68" s="90"/>
      <c r="L68" s="90"/>
      <c r="M68" s="90"/>
      <c r="N68" s="90"/>
    </row>
    <row r="69" spans="1:14">
      <c r="A69" s="89" t="s">
        <v>20</v>
      </c>
      <c r="B69" s="89"/>
      <c r="C69" s="89"/>
      <c r="D69" s="89"/>
      <c r="E69" s="89"/>
      <c r="F69" s="89"/>
      <c r="G69" s="89"/>
      <c r="H69" s="89"/>
      <c r="I69" s="89"/>
      <c r="J69" s="89"/>
      <c r="K69" s="89"/>
      <c r="L69" s="89"/>
      <c r="M69" s="89"/>
      <c r="N69" s="89"/>
    </row>
    <row r="70" spans="1:14">
      <c r="A70" s="89"/>
      <c r="B70" s="89"/>
      <c r="C70" s="89"/>
      <c r="D70" s="89"/>
      <c r="E70" s="89"/>
      <c r="F70" s="89"/>
      <c r="G70" s="89"/>
      <c r="H70" s="89"/>
      <c r="I70" s="89"/>
      <c r="J70" s="89"/>
      <c r="K70" s="89"/>
      <c r="L70" s="89"/>
      <c r="M70" s="89"/>
      <c r="N70" s="89"/>
    </row>
    <row r="71" spans="1:14">
      <c r="A71" s="91"/>
      <c r="B71" s="89"/>
      <c r="C71" s="89"/>
      <c r="D71" s="89"/>
      <c r="E71" s="89"/>
      <c r="F71" s="89"/>
      <c r="G71" s="89"/>
      <c r="H71" s="89"/>
      <c r="I71" s="89"/>
      <c r="J71" s="89"/>
      <c r="K71" s="89"/>
      <c r="L71" s="89"/>
      <c r="M71" s="89"/>
      <c r="N71" s="89"/>
    </row>
    <row r="72" spans="1:14">
      <c r="A72" s="91"/>
      <c r="B72" s="89"/>
      <c r="C72" s="89"/>
      <c r="D72" s="89"/>
      <c r="E72" s="89"/>
      <c r="F72" s="89"/>
      <c r="G72" s="89"/>
      <c r="H72" s="89"/>
      <c r="I72" s="89"/>
      <c r="J72" s="89"/>
      <c r="K72" s="89"/>
      <c r="L72" s="89"/>
      <c r="M72" s="89"/>
      <c r="N72" s="89"/>
    </row>
    <row r="73" spans="1:14">
      <c r="A73" s="92"/>
      <c r="B73" s="89"/>
      <c r="C73" s="89"/>
      <c r="D73" s="89"/>
      <c r="E73" s="89"/>
      <c r="F73" s="89"/>
      <c r="G73" s="89"/>
      <c r="H73" s="89"/>
      <c r="I73" s="89"/>
      <c r="J73" s="89"/>
      <c r="K73" s="89"/>
      <c r="L73" s="89"/>
      <c r="M73" s="89"/>
      <c r="N73" s="89"/>
    </row>
    <row r="74" spans="1:14">
      <c r="A74" s="93"/>
      <c r="B74" s="89"/>
      <c r="C74" s="89"/>
      <c r="D74" s="89"/>
      <c r="E74" s="89"/>
      <c r="F74" s="89"/>
      <c r="G74" s="89"/>
      <c r="H74" s="89"/>
      <c r="I74" s="89"/>
      <c r="J74" s="89"/>
      <c r="K74" s="89"/>
      <c r="L74" s="89"/>
      <c r="M74" s="89"/>
      <c r="N74" s="89"/>
    </row>
    <row r="75" spans="1:14">
      <c r="A75" s="89"/>
      <c r="B75" s="89"/>
      <c r="C75" s="89"/>
      <c r="D75" s="89"/>
      <c r="E75" s="89"/>
      <c r="F75" s="89"/>
      <c r="G75" s="89"/>
      <c r="H75" s="89"/>
      <c r="I75" s="89"/>
      <c r="J75" s="89"/>
      <c r="K75" s="89"/>
      <c r="L75" s="89"/>
      <c r="M75" s="89"/>
      <c r="N75" s="89"/>
    </row>
    <row r="76" spans="1:14">
      <c r="A76" s="89"/>
      <c r="B76" s="89"/>
      <c r="C76" s="89"/>
      <c r="D76" s="89"/>
      <c r="E76" s="89"/>
      <c r="F76" s="89"/>
      <c r="G76" s="89"/>
      <c r="H76" s="89"/>
      <c r="I76" s="89"/>
      <c r="J76" s="89"/>
      <c r="K76" s="89"/>
      <c r="L76" s="89"/>
      <c r="M76" s="89"/>
      <c r="N76" s="89"/>
    </row>
  </sheetData>
  <mergeCells count="23">
    <mergeCell ref="A5:A6"/>
    <mergeCell ref="B5:B6"/>
    <mergeCell ref="C5:C6"/>
    <mergeCell ref="D5:D6"/>
    <mergeCell ref="E5:E6"/>
    <mergeCell ref="F5:F6"/>
    <mergeCell ref="G5:G6"/>
    <mergeCell ref="H5:H6"/>
    <mergeCell ref="I5:I6"/>
    <mergeCell ref="J5:J6"/>
    <mergeCell ref="K5:K6"/>
    <mergeCell ref="H4:N4"/>
    <mergeCell ref="L5:M5"/>
    <mergeCell ref="A7:A9"/>
    <mergeCell ref="B66:N66"/>
    <mergeCell ref="A67:C67"/>
    <mergeCell ref="A1:N1"/>
    <mergeCell ref="A2:N2"/>
    <mergeCell ref="A3:G3"/>
    <mergeCell ref="H3:J3"/>
    <mergeCell ref="K3:N3"/>
    <mergeCell ref="A4:C4"/>
    <mergeCell ref="D4:G4"/>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dimension ref="A1:N26"/>
  <sheetViews>
    <sheetView topLeftCell="A13" workbookViewId="0">
      <selection activeCell="H7" sqref="H7:H12"/>
    </sheetView>
  </sheetViews>
  <sheetFormatPr baseColWidth="10" defaultRowHeight="15"/>
  <cols>
    <col min="8" max="8" width="15.7109375" customWidth="1"/>
  </cols>
  <sheetData>
    <row r="1" spans="1:14">
      <c r="A1" s="523" t="s">
        <v>102</v>
      </c>
      <c r="B1" s="524"/>
      <c r="C1" s="524"/>
      <c r="D1" s="524"/>
      <c r="E1" s="524"/>
      <c r="F1" s="524"/>
      <c r="G1" s="524"/>
      <c r="H1" s="524"/>
      <c r="I1" s="524"/>
      <c r="J1" s="524"/>
      <c r="K1" s="524"/>
      <c r="L1" s="524"/>
      <c r="M1" s="524"/>
      <c r="N1" s="525"/>
    </row>
    <row r="2" spans="1:14">
      <c r="A2" s="508" t="s">
        <v>23</v>
      </c>
      <c r="B2" s="509"/>
      <c r="C2" s="509"/>
      <c r="D2" s="509"/>
      <c r="E2" s="509"/>
      <c r="F2" s="509"/>
      <c r="G2" s="509"/>
      <c r="H2" s="509"/>
      <c r="I2" s="509"/>
      <c r="J2" s="509"/>
      <c r="K2" s="509"/>
      <c r="L2" s="509"/>
      <c r="M2" s="509"/>
      <c r="N2" s="510"/>
    </row>
    <row r="3" spans="1:14" ht="15.75" thickBot="1">
      <c r="A3" s="528" t="s">
        <v>360</v>
      </c>
      <c r="B3" s="529"/>
      <c r="C3" s="529"/>
      <c r="D3" s="529"/>
      <c r="E3" s="529"/>
      <c r="F3" s="529"/>
      <c r="G3" s="530"/>
      <c r="H3" s="529"/>
      <c r="I3" s="529"/>
      <c r="J3" s="529"/>
      <c r="K3" s="483"/>
      <c r="L3" s="484"/>
      <c r="M3" s="484"/>
      <c r="N3" s="485"/>
    </row>
    <row r="4" spans="1:14" ht="15.75" thickBot="1">
      <c r="A4" s="493" t="s">
        <v>0</v>
      </c>
      <c r="B4" s="494"/>
      <c r="C4" s="495"/>
      <c r="D4" s="496" t="s">
        <v>1</v>
      </c>
      <c r="E4" s="497"/>
      <c r="F4" s="498"/>
      <c r="G4" s="499"/>
      <c r="H4" s="503" t="s">
        <v>21</v>
      </c>
      <c r="I4" s="503"/>
      <c r="J4" s="503"/>
      <c r="K4" s="504"/>
      <c r="L4" s="504"/>
      <c r="M4" s="504"/>
      <c r="N4" s="505"/>
    </row>
    <row r="5" spans="1:14" ht="26.25" thickBot="1">
      <c r="A5" s="580" t="s">
        <v>2</v>
      </c>
      <c r="B5" s="486" t="s">
        <v>3</v>
      </c>
      <c r="C5" s="516" t="s">
        <v>4</v>
      </c>
      <c r="D5" s="506" t="s">
        <v>5</v>
      </c>
      <c r="E5" s="491" t="s">
        <v>6</v>
      </c>
      <c r="F5" s="491" t="s">
        <v>14</v>
      </c>
      <c r="G5" s="518" t="s">
        <v>16</v>
      </c>
      <c r="H5" s="491" t="s">
        <v>7</v>
      </c>
      <c r="I5" s="486" t="s">
        <v>17</v>
      </c>
      <c r="J5" s="491" t="s">
        <v>15</v>
      </c>
      <c r="K5" s="491" t="s">
        <v>18</v>
      </c>
      <c r="L5" s="526" t="s">
        <v>8</v>
      </c>
      <c r="M5" s="527"/>
      <c r="N5" s="3" t="s">
        <v>9</v>
      </c>
    </row>
    <row r="6" spans="1:14">
      <c r="A6" s="581"/>
      <c r="B6" s="487"/>
      <c r="C6" s="517"/>
      <c r="D6" s="507"/>
      <c r="E6" s="531"/>
      <c r="F6" s="531"/>
      <c r="G6" s="519"/>
      <c r="H6" s="531"/>
      <c r="I6" s="487"/>
      <c r="J6" s="531"/>
      <c r="K6" s="492"/>
      <c r="L6" s="9" t="s">
        <v>10</v>
      </c>
      <c r="M6" s="9" t="s">
        <v>11</v>
      </c>
      <c r="N6" s="10" t="s">
        <v>19</v>
      </c>
    </row>
    <row r="7" spans="1:14" ht="105">
      <c r="A7" s="462" t="s">
        <v>361</v>
      </c>
      <c r="B7" s="476" t="s">
        <v>362</v>
      </c>
      <c r="C7" s="609" t="s">
        <v>363</v>
      </c>
      <c r="D7" s="477" t="s">
        <v>364</v>
      </c>
      <c r="E7" s="533">
        <v>1</v>
      </c>
      <c r="F7" s="477">
        <v>500000</v>
      </c>
      <c r="G7" s="477" t="s">
        <v>365</v>
      </c>
      <c r="H7" s="477" t="s">
        <v>366</v>
      </c>
      <c r="I7" s="94" t="s">
        <v>367</v>
      </c>
      <c r="J7" s="95">
        <v>213000</v>
      </c>
      <c r="K7" s="96" t="s">
        <v>368</v>
      </c>
      <c r="L7" s="96"/>
      <c r="M7" s="96"/>
      <c r="N7" s="96"/>
    </row>
    <row r="8" spans="1:14" ht="135">
      <c r="A8" s="453"/>
      <c r="B8" s="476"/>
      <c r="C8" s="609"/>
      <c r="D8" s="477"/>
      <c r="E8" s="533"/>
      <c r="F8" s="477"/>
      <c r="G8" s="477"/>
      <c r="H8" s="477"/>
      <c r="I8" s="94" t="s">
        <v>369</v>
      </c>
      <c r="J8" s="95">
        <v>20000</v>
      </c>
      <c r="K8" s="96" t="s">
        <v>368</v>
      </c>
      <c r="L8" s="96"/>
      <c r="M8" s="96"/>
      <c r="N8" s="96"/>
    </row>
    <row r="9" spans="1:14" ht="75">
      <c r="A9" s="453"/>
      <c r="B9" s="476"/>
      <c r="C9" s="609" t="s">
        <v>370</v>
      </c>
      <c r="D9" s="477"/>
      <c r="E9" s="533"/>
      <c r="F9" s="477"/>
      <c r="G9" s="477" t="s">
        <v>371</v>
      </c>
      <c r="H9" s="477"/>
      <c r="I9" s="94" t="s">
        <v>372</v>
      </c>
      <c r="J9" s="95">
        <v>94000</v>
      </c>
      <c r="K9" s="96" t="s">
        <v>368</v>
      </c>
      <c r="L9" s="97"/>
      <c r="M9" s="97"/>
      <c r="N9" s="96"/>
    </row>
    <row r="10" spans="1:14" ht="30">
      <c r="A10" s="453"/>
      <c r="B10" s="476"/>
      <c r="C10" s="609"/>
      <c r="D10" s="477"/>
      <c r="E10" s="533"/>
      <c r="F10" s="477"/>
      <c r="G10" s="477"/>
      <c r="H10" s="477"/>
      <c r="I10" s="98" t="s">
        <v>373</v>
      </c>
      <c r="J10" s="95">
        <v>9500</v>
      </c>
      <c r="K10" s="96" t="s">
        <v>368</v>
      </c>
      <c r="L10" s="96"/>
      <c r="M10" s="96"/>
      <c r="N10" s="96"/>
    </row>
    <row r="11" spans="1:14" ht="45">
      <c r="A11" s="453"/>
      <c r="B11" s="476"/>
      <c r="C11" s="609"/>
      <c r="D11" s="477"/>
      <c r="E11" s="533"/>
      <c r="F11" s="477"/>
      <c r="G11" s="477"/>
      <c r="H11" s="477"/>
      <c r="I11" s="94" t="s">
        <v>374</v>
      </c>
      <c r="J11" s="95">
        <v>126000</v>
      </c>
      <c r="K11" s="96" t="s">
        <v>368</v>
      </c>
      <c r="L11" s="96"/>
      <c r="M11" s="96"/>
      <c r="N11" s="96"/>
    </row>
    <row r="12" spans="1:14" ht="45">
      <c r="A12" s="453"/>
      <c r="B12" s="476"/>
      <c r="C12" s="609"/>
      <c r="D12" s="477"/>
      <c r="E12" s="533"/>
      <c r="F12" s="477"/>
      <c r="G12" s="477"/>
      <c r="H12" s="477"/>
      <c r="I12" s="94" t="s">
        <v>375</v>
      </c>
      <c r="J12" s="95">
        <v>37500</v>
      </c>
      <c r="K12" s="96" t="s">
        <v>368</v>
      </c>
      <c r="L12" s="96"/>
      <c r="M12" s="96"/>
      <c r="N12" s="96"/>
    </row>
    <row r="13" spans="1:14" ht="127.5">
      <c r="A13" s="453"/>
      <c r="B13" s="113" t="s">
        <v>468</v>
      </c>
      <c r="C13" s="121"/>
      <c r="D13" s="16"/>
      <c r="E13" s="16"/>
      <c r="F13" s="16"/>
      <c r="G13" s="16" t="s">
        <v>469</v>
      </c>
      <c r="H13" s="18"/>
      <c r="I13" s="43"/>
      <c r="J13" s="122"/>
      <c r="K13" s="46"/>
      <c r="L13" s="99"/>
      <c r="M13" s="99"/>
      <c r="N13" s="46"/>
    </row>
    <row r="14" spans="1:14" ht="140.25">
      <c r="A14" s="16" t="s">
        <v>470</v>
      </c>
      <c r="B14" s="113" t="s">
        <v>471</v>
      </c>
      <c r="C14" s="16"/>
      <c r="D14" s="16"/>
      <c r="E14" s="16"/>
      <c r="F14" s="16"/>
      <c r="G14" s="46" t="s">
        <v>472</v>
      </c>
      <c r="H14" s="16"/>
      <c r="I14" s="43"/>
      <c r="J14" s="100"/>
      <c r="K14" s="16"/>
      <c r="L14" s="101"/>
      <c r="M14" s="101"/>
      <c r="N14" s="16"/>
    </row>
    <row r="15" spans="1:14">
      <c r="A15" s="16"/>
      <c r="B15" s="102"/>
      <c r="C15" s="16"/>
      <c r="D15" s="16"/>
      <c r="E15" s="16"/>
      <c r="F15" s="16"/>
      <c r="G15" s="16"/>
      <c r="H15" s="16"/>
      <c r="I15" s="43"/>
      <c r="J15" s="100"/>
      <c r="K15" s="16"/>
      <c r="L15" s="101"/>
      <c r="M15" s="101"/>
      <c r="N15" s="16"/>
    </row>
    <row r="16" spans="1:14">
      <c r="A16" s="18"/>
      <c r="B16" s="18"/>
      <c r="C16" s="18"/>
      <c r="D16" s="16"/>
      <c r="E16" s="18"/>
      <c r="F16" s="18"/>
      <c r="G16" s="18"/>
      <c r="H16" s="18"/>
      <c r="I16" s="43"/>
      <c r="J16" s="103"/>
      <c r="K16" s="18"/>
      <c r="L16" s="104"/>
      <c r="M16" s="104"/>
      <c r="N16" s="18"/>
    </row>
    <row r="17" spans="1:14" ht="26.25" thickBot="1">
      <c r="A17" s="11" t="s">
        <v>12</v>
      </c>
      <c r="B17" s="489"/>
      <c r="C17" s="489"/>
      <c r="D17" s="489"/>
      <c r="E17" s="489"/>
      <c r="F17" s="489"/>
      <c r="G17" s="489"/>
      <c r="H17" s="489"/>
      <c r="I17" s="489"/>
      <c r="J17" s="489"/>
      <c r="K17" s="489"/>
      <c r="L17" s="489"/>
      <c r="M17" s="489"/>
      <c r="N17" s="490"/>
    </row>
    <row r="18" spans="1:14" ht="15.75" thickBot="1">
      <c r="A18" s="511" t="s">
        <v>376</v>
      </c>
      <c r="B18" s="512"/>
      <c r="C18" s="513"/>
      <c r="D18" s="4" t="s">
        <v>13</v>
      </c>
      <c r="E18" s="5"/>
      <c r="F18" s="5"/>
      <c r="G18" s="12"/>
      <c r="H18" s="5" t="s">
        <v>377</v>
      </c>
      <c r="I18" s="5"/>
      <c r="J18" s="5"/>
      <c r="K18" s="5"/>
      <c r="L18" s="5"/>
      <c r="M18" s="5"/>
      <c r="N18" s="6"/>
    </row>
    <row r="19" spans="1:14">
      <c r="A19" s="1"/>
      <c r="B19" s="7"/>
      <c r="C19" s="7"/>
      <c r="D19" s="7"/>
      <c r="E19" s="7"/>
      <c r="F19" s="7"/>
      <c r="G19" s="7"/>
      <c r="H19" s="7"/>
      <c r="I19" s="7"/>
      <c r="J19" s="7"/>
      <c r="K19" s="7"/>
      <c r="L19" s="7"/>
      <c r="M19" s="7"/>
      <c r="N19" s="7"/>
    </row>
    <row r="20" spans="1:14">
      <c r="A20" s="1" t="s">
        <v>20</v>
      </c>
      <c r="B20" s="1"/>
      <c r="C20" s="1"/>
      <c r="D20" s="1"/>
      <c r="E20" s="1"/>
      <c r="F20" s="1"/>
      <c r="G20" s="1"/>
      <c r="H20" s="1"/>
      <c r="I20" s="1"/>
      <c r="J20" s="1"/>
      <c r="K20" s="1"/>
      <c r="L20" s="1"/>
      <c r="M20" s="1"/>
      <c r="N20" s="1"/>
    </row>
    <row r="21" spans="1:14">
      <c r="A21" s="1"/>
      <c r="B21" s="1"/>
      <c r="C21" s="1"/>
      <c r="D21" s="1"/>
      <c r="E21" s="1"/>
      <c r="F21" s="1"/>
      <c r="G21" s="1"/>
      <c r="H21" s="1"/>
      <c r="I21" s="1"/>
      <c r="J21" s="1"/>
      <c r="K21" s="1"/>
      <c r="L21" s="1"/>
      <c r="M21" s="1"/>
      <c r="N21" s="1"/>
    </row>
    <row r="22" spans="1:14">
      <c r="A22" s="8"/>
      <c r="B22" s="1"/>
      <c r="C22" s="1"/>
      <c r="D22" s="1"/>
      <c r="E22" s="1"/>
      <c r="F22" s="1"/>
      <c r="G22" s="1"/>
      <c r="H22" s="1"/>
      <c r="I22" s="1"/>
      <c r="J22" s="1"/>
      <c r="K22" s="1"/>
      <c r="L22" s="1"/>
      <c r="M22" s="1"/>
      <c r="N22" s="1"/>
    </row>
    <row r="23" spans="1:14">
      <c r="A23" s="8"/>
      <c r="B23" s="1"/>
      <c r="C23" s="1"/>
      <c r="D23" s="1"/>
      <c r="E23" s="1"/>
      <c r="F23" s="1"/>
      <c r="G23" s="1"/>
      <c r="H23" s="1"/>
      <c r="I23" s="1"/>
      <c r="J23" s="1"/>
      <c r="K23" s="1"/>
      <c r="L23" s="1"/>
      <c r="M23" s="1"/>
      <c r="N23" s="1"/>
    </row>
    <row r="24" spans="1:14">
      <c r="A24" s="13"/>
      <c r="B24" s="1"/>
      <c r="C24" s="1"/>
      <c r="D24" s="1"/>
      <c r="E24" s="1"/>
      <c r="F24" s="1"/>
      <c r="G24" s="1"/>
      <c r="H24" s="1"/>
      <c r="I24" s="1"/>
      <c r="J24" s="1"/>
      <c r="K24" s="1"/>
      <c r="L24" s="1"/>
      <c r="M24" s="1"/>
      <c r="N24" s="1"/>
    </row>
    <row r="25" spans="1:14">
      <c r="A25" s="14"/>
      <c r="B25" s="1"/>
      <c r="C25" s="1"/>
      <c r="D25" s="1"/>
      <c r="E25" s="1"/>
      <c r="F25" s="1"/>
      <c r="G25" s="1"/>
      <c r="H25" s="1"/>
      <c r="I25" s="1"/>
      <c r="J25" s="1"/>
      <c r="K25" s="1"/>
      <c r="L25" s="1"/>
      <c r="M25" s="1"/>
      <c r="N25" s="1"/>
    </row>
    <row r="26" spans="1:14">
      <c r="A26" s="1"/>
      <c r="B26" s="1"/>
      <c r="C26" s="1"/>
      <c r="D26" s="1"/>
      <c r="E26" s="1"/>
      <c r="F26" s="1"/>
      <c r="G26" s="1"/>
      <c r="H26" s="1"/>
      <c r="I26" s="1"/>
      <c r="J26" s="1"/>
      <c r="K26" s="1"/>
      <c r="L26" s="1"/>
      <c r="M26" s="1"/>
      <c r="N26" s="1"/>
    </row>
  </sheetData>
  <mergeCells count="32">
    <mergeCell ref="A7:A13"/>
    <mergeCell ref="B17:N17"/>
    <mergeCell ref="A18:C18"/>
    <mergeCell ref="A1:N1"/>
    <mergeCell ref="A2:N2"/>
    <mergeCell ref="A3:G3"/>
    <mergeCell ref="H3:J3"/>
    <mergeCell ref="K3:N3"/>
    <mergeCell ref="A4:C4"/>
    <mergeCell ref="D4:G4"/>
    <mergeCell ref="H4:N4"/>
    <mergeCell ref="K5:K6"/>
    <mergeCell ref="L5:M5"/>
    <mergeCell ref="A5:A6"/>
    <mergeCell ref="B5:B6"/>
    <mergeCell ref="C5:C6"/>
    <mergeCell ref="D5:D6"/>
    <mergeCell ref="E5:E6"/>
    <mergeCell ref="F5:F6"/>
    <mergeCell ref="G5:G6"/>
    <mergeCell ref="I5:I6"/>
    <mergeCell ref="J5:J6"/>
    <mergeCell ref="G7:G8"/>
    <mergeCell ref="H7:H12"/>
    <mergeCell ref="C9:C12"/>
    <mergeCell ref="G9:G12"/>
    <mergeCell ref="B7:B12"/>
    <mergeCell ref="C7:C8"/>
    <mergeCell ref="D7:D12"/>
    <mergeCell ref="E7:E12"/>
    <mergeCell ref="F7:F12"/>
    <mergeCell ref="H5:H6"/>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dimension ref="A1:N21"/>
  <sheetViews>
    <sheetView topLeftCell="C10" workbookViewId="0">
      <selection activeCell="C7" sqref="C7:C12"/>
    </sheetView>
  </sheetViews>
  <sheetFormatPr baseColWidth="10" defaultRowHeight="15"/>
  <cols>
    <col min="1" max="1" width="20.5703125" customWidth="1"/>
    <col min="2" max="2" width="16.42578125" customWidth="1"/>
    <col min="3" max="3" width="16.7109375" customWidth="1"/>
    <col min="8" max="8" width="20.85546875" customWidth="1"/>
    <col min="9" max="9" width="21.42578125" customWidth="1"/>
  </cols>
  <sheetData>
    <row r="1" spans="1:14">
      <c r="A1" s="523" t="s">
        <v>102</v>
      </c>
      <c r="B1" s="524"/>
      <c r="C1" s="524"/>
      <c r="D1" s="524"/>
      <c r="E1" s="524"/>
      <c r="F1" s="524"/>
      <c r="G1" s="524"/>
      <c r="H1" s="524"/>
      <c r="I1" s="524"/>
      <c r="J1" s="524"/>
      <c r="K1" s="524"/>
      <c r="L1" s="524"/>
      <c r="M1" s="524"/>
      <c r="N1" s="525"/>
    </row>
    <row r="2" spans="1:14" ht="36.75" customHeight="1">
      <c r="A2" s="508" t="s">
        <v>23</v>
      </c>
      <c r="B2" s="509"/>
      <c r="C2" s="509"/>
      <c r="D2" s="509"/>
      <c r="E2" s="509"/>
      <c r="F2" s="509"/>
      <c r="G2" s="509"/>
      <c r="H2" s="509"/>
      <c r="I2" s="509"/>
      <c r="J2" s="509"/>
      <c r="K2" s="509"/>
      <c r="L2" s="509"/>
      <c r="M2" s="509"/>
      <c r="N2" s="510"/>
    </row>
    <row r="3" spans="1:14" ht="24" customHeight="1" thickBot="1">
      <c r="A3" s="528" t="s">
        <v>378</v>
      </c>
      <c r="B3" s="529"/>
      <c r="C3" s="529"/>
      <c r="D3" s="529"/>
      <c r="E3" s="529"/>
      <c r="F3" s="529"/>
      <c r="G3" s="530"/>
      <c r="H3" s="529"/>
      <c r="I3" s="529"/>
      <c r="J3" s="529"/>
      <c r="K3" s="483"/>
      <c r="L3" s="484"/>
      <c r="M3" s="484"/>
      <c r="N3" s="485"/>
    </row>
    <row r="4" spans="1:14" ht="15.75" thickBot="1">
      <c r="A4" s="493" t="s">
        <v>0</v>
      </c>
      <c r="B4" s="494"/>
      <c r="C4" s="495"/>
      <c r="D4" s="496" t="s">
        <v>1</v>
      </c>
      <c r="E4" s="497"/>
      <c r="F4" s="498"/>
      <c r="G4" s="499"/>
      <c r="H4" s="503" t="s">
        <v>21</v>
      </c>
      <c r="I4" s="503"/>
      <c r="J4" s="503"/>
      <c r="K4" s="504"/>
      <c r="L4" s="504"/>
      <c r="M4" s="504"/>
      <c r="N4" s="505"/>
    </row>
    <row r="5" spans="1:14" ht="26.25" thickBot="1">
      <c r="A5" s="580" t="s">
        <v>2</v>
      </c>
      <c r="B5" s="486" t="s">
        <v>3</v>
      </c>
      <c r="C5" s="516" t="s">
        <v>4</v>
      </c>
      <c r="D5" s="506" t="s">
        <v>5</v>
      </c>
      <c r="E5" s="491" t="s">
        <v>6</v>
      </c>
      <c r="F5" s="491" t="s">
        <v>14</v>
      </c>
      <c r="G5" s="518" t="s">
        <v>16</v>
      </c>
      <c r="H5" s="491" t="s">
        <v>7</v>
      </c>
      <c r="I5" s="486" t="s">
        <v>17</v>
      </c>
      <c r="J5" s="491" t="s">
        <v>15</v>
      </c>
      <c r="K5" s="491" t="s">
        <v>18</v>
      </c>
      <c r="L5" s="526" t="s">
        <v>8</v>
      </c>
      <c r="M5" s="527"/>
      <c r="N5" s="3" t="s">
        <v>9</v>
      </c>
    </row>
    <row r="6" spans="1:14">
      <c r="A6" s="581"/>
      <c r="B6" s="487"/>
      <c r="C6" s="517"/>
      <c r="D6" s="507"/>
      <c r="E6" s="531"/>
      <c r="F6" s="531"/>
      <c r="G6" s="519"/>
      <c r="H6" s="531"/>
      <c r="I6" s="487"/>
      <c r="J6" s="531"/>
      <c r="K6" s="492"/>
      <c r="L6" s="9" t="s">
        <v>10</v>
      </c>
      <c r="M6" s="9" t="s">
        <v>11</v>
      </c>
      <c r="N6" s="10" t="s">
        <v>19</v>
      </c>
    </row>
    <row r="7" spans="1:14" ht="76.5">
      <c r="A7" s="462" t="s">
        <v>379</v>
      </c>
      <c r="B7" s="462" t="s">
        <v>380</v>
      </c>
      <c r="C7" s="462" t="s">
        <v>381</v>
      </c>
      <c r="D7" s="462" t="s">
        <v>382</v>
      </c>
      <c r="E7" s="488">
        <v>1</v>
      </c>
      <c r="F7" s="610">
        <v>1350948.26</v>
      </c>
      <c r="G7" s="462" t="s">
        <v>383</v>
      </c>
      <c r="H7" s="15" t="s">
        <v>384</v>
      </c>
      <c r="I7" s="105" t="s">
        <v>385</v>
      </c>
      <c r="J7" s="106">
        <v>70000</v>
      </c>
      <c r="K7" s="27" t="s">
        <v>386</v>
      </c>
      <c r="L7" s="99">
        <v>40909</v>
      </c>
      <c r="M7" s="99">
        <v>41273</v>
      </c>
      <c r="N7" s="46" t="s">
        <v>387</v>
      </c>
    </row>
    <row r="8" spans="1:14" ht="38.25">
      <c r="A8" s="453"/>
      <c r="B8" s="453"/>
      <c r="C8" s="453"/>
      <c r="D8" s="453"/>
      <c r="E8" s="460"/>
      <c r="F8" s="610"/>
      <c r="G8" s="453"/>
      <c r="H8" s="41" t="s">
        <v>388</v>
      </c>
      <c r="I8" s="105" t="s">
        <v>389</v>
      </c>
      <c r="J8" s="106">
        <v>250000</v>
      </c>
      <c r="K8" s="27" t="s">
        <v>390</v>
      </c>
      <c r="L8" s="99">
        <v>40909</v>
      </c>
      <c r="M8" s="99">
        <v>41273</v>
      </c>
      <c r="N8" s="46" t="s">
        <v>387</v>
      </c>
    </row>
    <row r="9" spans="1:14" ht="38.25">
      <c r="A9" s="453"/>
      <c r="B9" s="453"/>
      <c r="C9" s="453"/>
      <c r="D9" s="453"/>
      <c r="E9" s="460"/>
      <c r="F9" s="610"/>
      <c r="G9" s="453"/>
      <c r="H9" s="44" t="s">
        <v>391</v>
      </c>
      <c r="I9" s="105" t="s">
        <v>392</v>
      </c>
      <c r="J9" s="106">
        <v>425948.26</v>
      </c>
      <c r="K9" s="27" t="s">
        <v>393</v>
      </c>
      <c r="L9" s="99">
        <v>40909</v>
      </c>
      <c r="M9" s="99">
        <v>41273</v>
      </c>
      <c r="N9" s="46" t="s">
        <v>387</v>
      </c>
    </row>
    <row r="10" spans="1:14" ht="51">
      <c r="A10" s="453"/>
      <c r="B10" s="453"/>
      <c r="C10" s="453"/>
      <c r="D10" s="453"/>
      <c r="E10" s="460"/>
      <c r="F10" s="610"/>
      <c r="G10" s="453"/>
      <c r="H10" s="15" t="s">
        <v>394</v>
      </c>
      <c r="I10" s="105" t="s">
        <v>395</v>
      </c>
      <c r="J10" s="103">
        <v>370000</v>
      </c>
      <c r="K10" s="27" t="s">
        <v>390</v>
      </c>
      <c r="L10" s="99">
        <v>40909</v>
      </c>
      <c r="M10" s="99">
        <v>41273</v>
      </c>
      <c r="N10" s="46" t="s">
        <v>387</v>
      </c>
    </row>
    <row r="11" spans="1:14" ht="38.25">
      <c r="A11" s="453"/>
      <c r="B11" s="453"/>
      <c r="C11" s="453"/>
      <c r="D11" s="453"/>
      <c r="E11" s="460"/>
      <c r="F11" s="610"/>
      <c r="G11" s="453"/>
      <c r="H11" s="42" t="s">
        <v>396</v>
      </c>
      <c r="I11" s="105" t="s">
        <v>397</v>
      </c>
      <c r="J11" s="103">
        <v>15000</v>
      </c>
      <c r="K11" s="27" t="s">
        <v>386</v>
      </c>
      <c r="L11" s="99">
        <v>40909</v>
      </c>
      <c r="M11" s="99">
        <v>41273</v>
      </c>
      <c r="N11" s="46" t="s">
        <v>387</v>
      </c>
    </row>
    <row r="12" spans="1:14" ht="38.25">
      <c r="A12" s="453"/>
      <c r="B12" s="454"/>
      <c r="C12" s="454"/>
      <c r="D12" s="454"/>
      <c r="E12" s="461"/>
      <c r="F12" s="610"/>
      <c r="G12" s="454"/>
      <c r="H12" s="42" t="s">
        <v>398</v>
      </c>
      <c r="I12" s="105" t="s">
        <v>399</v>
      </c>
      <c r="J12" s="106">
        <v>220000</v>
      </c>
      <c r="K12" s="27" t="s">
        <v>386</v>
      </c>
      <c r="L12" s="107">
        <v>40909</v>
      </c>
      <c r="M12" s="107">
        <v>41273</v>
      </c>
      <c r="N12" s="108" t="s">
        <v>387</v>
      </c>
    </row>
    <row r="13" spans="1:14" ht="15.75" thickBot="1">
      <c r="A13" s="11" t="s">
        <v>12</v>
      </c>
      <c r="B13" s="489"/>
      <c r="C13" s="489"/>
      <c r="D13" s="489"/>
      <c r="E13" s="489"/>
      <c r="F13" s="489"/>
      <c r="G13" s="489"/>
      <c r="H13" s="489"/>
      <c r="I13" s="489"/>
      <c r="J13" s="489"/>
      <c r="K13" s="489"/>
      <c r="L13" s="489"/>
      <c r="M13" s="489"/>
      <c r="N13" s="490"/>
    </row>
    <row r="14" spans="1:14" ht="15.75" thickBot="1">
      <c r="A14" s="511" t="s">
        <v>400</v>
      </c>
      <c r="B14" s="512"/>
      <c r="C14" s="513"/>
      <c r="D14" s="4" t="s">
        <v>13</v>
      </c>
      <c r="E14" s="5"/>
      <c r="F14" s="5"/>
      <c r="G14" s="12"/>
      <c r="H14" s="5" t="s">
        <v>401</v>
      </c>
      <c r="I14" s="5"/>
      <c r="J14" s="5"/>
      <c r="K14" s="5"/>
      <c r="L14" s="5"/>
      <c r="M14" s="5"/>
      <c r="N14" s="6"/>
    </row>
    <row r="15" spans="1:14">
      <c r="A15" s="1"/>
      <c r="B15" s="7"/>
      <c r="C15" s="7"/>
      <c r="D15" s="7"/>
      <c r="E15" s="7"/>
      <c r="F15" s="7"/>
      <c r="G15" s="7"/>
      <c r="H15" s="7"/>
      <c r="I15" s="7"/>
      <c r="J15" s="7"/>
      <c r="K15" s="7"/>
      <c r="L15" s="7"/>
      <c r="M15" s="7"/>
      <c r="N15" s="7"/>
    </row>
    <row r="16" spans="1:14">
      <c r="A16" s="1" t="s">
        <v>20</v>
      </c>
      <c r="B16" s="1"/>
      <c r="C16" s="1"/>
      <c r="D16" s="1"/>
      <c r="E16" s="1"/>
      <c r="F16" s="1"/>
      <c r="G16" s="1"/>
      <c r="H16" s="1"/>
      <c r="I16" s="1"/>
      <c r="J16" s="1"/>
      <c r="K16" s="1"/>
      <c r="L16" s="1"/>
      <c r="M16" s="1"/>
      <c r="N16" s="1"/>
    </row>
    <row r="17" spans="1:14">
      <c r="A17" s="1"/>
      <c r="B17" s="1"/>
      <c r="C17" s="1"/>
      <c r="D17" s="1"/>
      <c r="E17" s="1"/>
      <c r="F17" s="1"/>
      <c r="G17" s="1"/>
      <c r="H17" s="1"/>
      <c r="I17" s="1"/>
      <c r="J17" s="1"/>
      <c r="K17" s="1"/>
      <c r="L17" s="1"/>
      <c r="M17" s="1"/>
      <c r="N17" s="1"/>
    </row>
    <row r="18" spans="1:14">
      <c r="A18" s="8"/>
      <c r="B18" s="1"/>
      <c r="C18" s="1"/>
      <c r="D18" s="1"/>
      <c r="E18" s="1"/>
      <c r="F18" s="1"/>
      <c r="G18" s="1"/>
      <c r="H18" s="1"/>
      <c r="I18" s="1"/>
      <c r="J18" s="1"/>
      <c r="K18" s="1"/>
      <c r="L18" s="1"/>
      <c r="M18" s="1"/>
      <c r="N18" s="1"/>
    </row>
    <row r="19" spans="1:14">
      <c r="A19" s="8"/>
      <c r="B19" s="1"/>
      <c r="C19" s="1"/>
      <c r="D19" s="1"/>
      <c r="E19" s="1"/>
      <c r="F19" s="1"/>
      <c r="G19" s="1"/>
      <c r="H19" s="1"/>
      <c r="I19" s="1"/>
      <c r="J19" s="1"/>
      <c r="K19" s="1"/>
      <c r="L19" s="1"/>
      <c r="M19" s="1"/>
      <c r="N19" s="1"/>
    </row>
    <row r="20" spans="1:14">
      <c r="A20" s="13"/>
      <c r="B20" s="1"/>
      <c r="C20" s="1"/>
      <c r="D20" s="1"/>
      <c r="E20" s="1"/>
      <c r="F20" s="1"/>
      <c r="G20" s="1"/>
      <c r="H20" s="1"/>
      <c r="I20" s="1"/>
      <c r="J20" s="1"/>
      <c r="K20" s="1"/>
      <c r="L20" s="1"/>
      <c r="M20" s="1"/>
      <c r="N20" s="1"/>
    </row>
    <row r="21" spans="1:14">
      <c r="A21" s="14"/>
      <c r="B21" s="1"/>
      <c r="C21" s="1"/>
      <c r="D21" s="1"/>
      <c r="E21" s="1"/>
      <c r="F21" s="1"/>
      <c r="G21" s="1"/>
      <c r="H21" s="1"/>
      <c r="I21" s="1"/>
      <c r="J21" s="1"/>
      <c r="K21" s="1"/>
      <c r="L21" s="1"/>
      <c r="M21" s="1"/>
      <c r="N21" s="1"/>
    </row>
  </sheetData>
  <mergeCells count="29">
    <mergeCell ref="A1:N1"/>
    <mergeCell ref="A2:N2"/>
    <mergeCell ref="A3:G3"/>
    <mergeCell ref="H3:J3"/>
    <mergeCell ref="K3:N3"/>
    <mergeCell ref="A4:C4"/>
    <mergeCell ref="D4:G4"/>
    <mergeCell ref="H4:N4"/>
    <mergeCell ref="A5:A6"/>
    <mergeCell ref="B5:B6"/>
    <mergeCell ref="C5:C6"/>
    <mergeCell ref="D5:D6"/>
    <mergeCell ref="E5:E6"/>
    <mergeCell ref="F5:F6"/>
    <mergeCell ref="G5:G6"/>
    <mergeCell ref="H5:H6"/>
    <mergeCell ref="I5:I6"/>
    <mergeCell ref="J5:J6"/>
    <mergeCell ref="K5:K6"/>
    <mergeCell ref="L5:M5"/>
    <mergeCell ref="G7:G12"/>
    <mergeCell ref="B13:N13"/>
    <mergeCell ref="A14:C14"/>
    <mergeCell ref="A7:A12"/>
    <mergeCell ref="B7:B12"/>
    <mergeCell ref="C7:C12"/>
    <mergeCell ref="D7:D12"/>
    <mergeCell ref="E7:E12"/>
    <mergeCell ref="F7:F12"/>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dimension ref="A1:N44"/>
  <sheetViews>
    <sheetView topLeftCell="A31" workbookViewId="0">
      <selection activeCell="G43" sqref="G43"/>
    </sheetView>
  </sheetViews>
  <sheetFormatPr baseColWidth="10" defaultRowHeight="15"/>
  <sheetData>
    <row r="1" spans="1:14">
      <c r="A1" s="523" t="s">
        <v>102</v>
      </c>
      <c r="B1" s="524"/>
      <c r="C1" s="524"/>
      <c r="D1" s="524"/>
      <c r="E1" s="524"/>
      <c r="F1" s="524"/>
      <c r="G1" s="524"/>
      <c r="H1" s="524"/>
      <c r="I1" s="524"/>
      <c r="J1" s="524"/>
      <c r="K1" s="524"/>
      <c r="L1" s="524"/>
      <c r="M1" s="524"/>
      <c r="N1" s="525"/>
    </row>
    <row r="2" spans="1:14">
      <c r="A2" s="508" t="s">
        <v>23</v>
      </c>
      <c r="B2" s="509"/>
      <c r="C2" s="509"/>
      <c r="D2" s="509"/>
      <c r="E2" s="509"/>
      <c r="F2" s="509"/>
      <c r="G2" s="509"/>
      <c r="H2" s="509"/>
      <c r="I2" s="509"/>
      <c r="J2" s="509"/>
      <c r="K2" s="509"/>
      <c r="L2" s="509"/>
      <c r="M2" s="509"/>
      <c r="N2" s="510"/>
    </row>
    <row r="3" spans="1:14" ht="15.75" thickBot="1">
      <c r="A3" s="528" t="s">
        <v>531</v>
      </c>
      <c r="B3" s="529"/>
      <c r="C3" s="529"/>
      <c r="D3" s="529"/>
      <c r="E3" s="529"/>
      <c r="F3" s="529"/>
      <c r="G3" s="530"/>
      <c r="H3" s="529"/>
      <c r="I3" s="529"/>
      <c r="J3" s="529"/>
      <c r="K3" s="483"/>
      <c r="L3" s="484"/>
      <c r="M3" s="484"/>
      <c r="N3" s="485"/>
    </row>
    <row r="4" spans="1:14" ht="15.75" thickBot="1">
      <c r="A4" s="493" t="s">
        <v>0</v>
      </c>
      <c r="B4" s="494"/>
      <c r="C4" s="495"/>
      <c r="D4" s="496" t="s">
        <v>1</v>
      </c>
      <c r="E4" s="497"/>
      <c r="F4" s="498"/>
      <c r="G4" s="499"/>
      <c r="H4" s="503" t="s">
        <v>21</v>
      </c>
      <c r="I4" s="503"/>
      <c r="J4" s="503"/>
      <c r="K4" s="504"/>
      <c r="L4" s="504"/>
      <c r="M4" s="504"/>
      <c r="N4" s="505"/>
    </row>
    <row r="5" spans="1:14" ht="26.25" thickBot="1">
      <c r="A5" s="580" t="s">
        <v>2</v>
      </c>
      <c r="B5" s="486" t="s">
        <v>3</v>
      </c>
      <c r="C5" s="516" t="s">
        <v>4</v>
      </c>
      <c r="D5" s="506" t="s">
        <v>5</v>
      </c>
      <c r="E5" s="491" t="s">
        <v>6</v>
      </c>
      <c r="F5" s="491" t="s">
        <v>14</v>
      </c>
      <c r="G5" s="518" t="s">
        <v>16</v>
      </c>
      <c r="H5" s="491" t="s">
        <v>7</v>
      </c>
      <c r="I5" s="486" t="s">
        <v>17</v>
      </c>
      <c r="J5" s="491" t="s">
        <v>15</v>
      </c>
      <c r="K5" s="491" t="s">
        <v>18</v>
      </c>
      <c r="L5" s="526" t="s">
        <v>8</v>
      </c>
      <c r="M5" s="527"/>
      <c r="N5" s="3" t="s">
        <v>9</v>
      </c>
    </row>
    <row r="6" spans="1:14" ht="15.75" thickBot="1">
      <c r="A6" s="581"/>
      <c r="B6" s="487"/>
      <c r="C6" s="517"/>
      <c r="D6" s="507"/>
      <c r="E6" s="531"/>
      <c r="F6" s="531"/>
      <c r="G6" s="519"/>
      <c r="H6" s="531"/>
      <c r="I6" s="487"/>
      <c r="J6" s="531"/>
      <c r="K6" s="492"/>
      <c r="L6" s="9" t="s">
        <v>10</v>
      </c>
      <c r="M6" s="9" t="s">
        <v>11</v>
      </c>
      <c r="N6" s="10" t="s">
        <v>19</v>
      </c>
    </row>
    <row r="7" spans="1:14" ht="104.25" customHeight="1">
      <c r="A7" s="154" t="s">
        <v>532</v>
      </c>
      <c r="B7" s="611" t="s">
        <v>533</v>
      </c>
      <c r="C7" s="611" t="s">
        <v>534</v>
      </c>
      <c r="D7" s="611" t="s">
        <v>535</v>
      </c>
      <c r="E7" s="614">
        <v>0.6</v>
      </c>
      <c r="F7" s="617">
        <v>72962702.682999998</v>
      </c>
      <c r="G7" s="611" t="s">
        <v>536</v>
      </c>
      <c r="H7" s="611" t="s">
        <v>537</v>
      </c>
      <c r="I7" s="620" t="s">
        <v>538</v>
      </c>
      <c r="J7" s="617">
        <v>72962702.682999998</v>
      </c>
      <c r="K7" s="623" t="s">
        <v>539</v>
      </c>
      <c r="L7" s="626"/>
      <c r="M7" s="626"/>
      <c r="N7" s="611"/>
    </row>
    <row r="8" spans="1:14" ht="89.25" customHeight="1">
      <c r="A8" s="155" t="s">
        <v>540</v>
      </c>
      <c r="B8" s="612"/>
      <c r="C8" s="612"/>
      <c r="D8" s="612"/>
      <c r="E8" s="615"/>
      <c r="F8" s="618"/>
      <c r="G8" s="612"/>
      <c r="H8" s="612"/>
      <c r="I8" s="621"/>
      <c r="J8" s="618"/>
      <c r="K8" s="624"/>
      <c r="L8" s="627"/>
      <c r="M8" s="627"/>
      <c r="N8" s="612"/>
    </row>
    <row r="9" spans="1:14" ht="45">
      <c r="A9" s="155" t="s">
        <v>541</v>
      </c>
      <c r="B9" s="612"/>
      <c r="C9" s="612"/>
      <c r="D9" s="612"/>
      <c r="E9" s="615"/>
      <c r="F9" s="618"/>
      <c r="G9" s="612"/>
      <c r="H9" s="612"/>
      <c r="I9" s="621"/>
      <c r="J9" s="618"/>
      <c r="K9" s="624"/>
      <c r="L9" s="627"/>
      <c r="M9" s="627"/>
      <c r="N9" s="612"/>
    </row>
    <row r="10" spans="1:14" ht="23.25" thickBot="1">
      <c r="A10" s="155" t="s">
        <v>542</v>
      </c>
      <c r="B10" s="613"/>
      <c r="C10" s="613"/>
      <c r="D10" s="613"/>
      <c r="E10" s="616"/>
      <c r="F10" s="619"/>
      <c r="G10" s="613"/>
      <c r="H10" s="613"/>
      <c r="I10" s="622"/>
      <c r="J10" s="619"/>
      <c r="K10" s="625"/>
      <c r="L10" s="628"/>
      <c r="M10" s="628"/>
      <c r="N10" s="613"/>
    </row>
    <row r="11" spans="1:14" ht="56.25">
      <c r="A11" s="154" t="s">
        <v>532</v>
      </c>
      <c r="B11" s="611" t="s">
        <v>533</v>
      </c>
      <c r="C11" s="611" t="s">
        <v>534</v>
      </c>
      <c r="D11" s="611" t="s">
        <v>543</v>
      </c>
      <c r="E11" s="614">
        <v>0.2</v>
      </c>
      <c r="F11" s="617">
        <v>2060881.317</v>
      </c>
      <c r="G11" s="611" t="s">
        <v>544</v>
      </c>
      <c r="H11" s="611" t="s">
        <v>545</v>
      </c>
      <c r="I11" s="620" t="s">
        <v>546</v>
      </c>
      <c r="J11" s="617">
        <v>100000</v>
      </c>
      <c r="K11" s="623" t="s">
        <v>547</v>
      </c>
      <c r="L11" s="626"/>
      <c r="M11" s="626"/>
      <c r="N11" s="611"/>
    </row>
    <row r="12" spans="1:14" ht="56.25">
      <c r="A12" s="155" t="s">
        <v>540</v>
      </c>
      <c r="B12" s="612"/>
      <c r="C12" s="612"/>
      <c r="D12" s="612"/>
      <c r="E12" s="615"/>
      <c r="F12" s="618"/>
      <c r="G12" s="612"/>
      <c r="H12" s="612"/>
      <c r="I12" s="622"/>
      <c r="J12" s="618"/>
      <c r="K12" s="624"/>
      <c r="L12" s="627"/>
      <c r="M12" s="627"/>
      <c r="N12" s="612"/>
    </row>
    <row r="13" spans="1:14" ht="45">
      <c r="A13" s="155" t="s">
        <v>541</v>
      </c>
      <c r="B13" s="612"/>
      <c r="C13" s="612"/>
      <c r="D13" s="612"/>
      <c r="E13" s="615"/>
      <c r="F13" s="618"/>
      <c r="G13" s="612"/>
      <c r="H13" s="612"/>
      <c r="I13" s="621" t="s">
        <v>548</v>
      </c>
      <c r="J13" s="618">
        <v>1960881.31</v>
      </c>
      <c r="K13" s="624"/>
      <c r="L13" s="627"/>
      <c r="M13" s="627"/>
      <c r="N13" s="612"/>
    </row>
    <row r="14" spans="1:14" ht="23.25" thickBot="1">
      <c r="A14" s="156" t="s">
        <v>549</v>
      </c>
      <c r="B14" s="613"/>
      <c r="C14" s="613"/>
      <c r="D14" s="613"/>
      <c r="E14" s="616"/>
      <c r="F14" s="619"/>
      <c r="G14" s="613"/>
      <c r="H14" s="613"/>
      <c r="I14" s="622"/>
      <c r="J14" s="619"/>
      <c r="K14" s="625"/>
      <c r="L14" s="628"/>
      <c r="M14" s="628"/>
      <c r="N14" s="613"/>
    </row>
    <row r="15" spans="1:14" ht="56.25">
      <c r="A15" s="154" t="s">
        <v>532</v>
      </c>
      <c r="B15" s="611" t="s">
        <v>533</v>
      </c>
      <c r="C15" s="611" t="s">
        <v>534</v>
      </c>
      <c r="D15" s="611" t="s">
        <v>550</v>
      </c>
      <c r="E15" s="614">
        <v>0.1</v>
      </c>
      <c r="F15" s="623">
        <v>100000</v>
      </c>
      <c r="G15" s="611" t="s">
        <v>551</v>
      </c>
      <c r="H15" s="611" t="s">
        <v>552</v>
      </c>
      <c r="I15" s="629" t="s">
        <v>553</v>
      </c>
      <c r="J15" s="623">
        <v>100000</v>
      </c>
      <c r="K15" s="623" t="s">
        <v>47</v>
      </c>
      <c r="L15" s="626"/>
      <c r="M15" s="626"/>
      <c r="N15" s="611"/>
    </row>
    <row r="16" spans="1:14" ht="56.25">
      <c r="A16" s="155" t="s">
        <v>540</v>
      </c>
      <c r="B16" s="612"/>
      <c r="C16" s="612"/>
      <c r="D16" s="612"/>
      <c r="E16" s="615"/>
      <c r="F16" s="624"/>
      <c r="G16" s="612"/>
      <c r="H16" s="612"/>
      <c r="I16" s="630"/>
      <c r="J16" s="624"/>
      <c r="K16" s="624"/>
      <c r="L16" s="627"/>
      <c r="M16" s="627"/>
      <c r="N16" s="612"/>
    </row>
    <row r="17" spans="1:14" ht="45">
      <c r="A17" s="155" t="s">
        <v>541</v>
      </c>
      <c r="B17" s="612"/>
      <c r="C17" s="612"/>
      <c r="D17" s="612"/>
      <c r="E17" s="615"/>
      <c r="F17" s="624"/>
      <c r="G17" s="612"/>
      <c r="H17" s="612"/>
      <c r="I17" s="630"/>
      <c r="J17" s="624"/>
      <c r="K17" s="624"/>
      <c r="L17" s="627"/>
      <c r="M17" s="627"/>
      <c r="N17" s="612"/>
    </row>
    <row r="18" spans="1:14" ht="23.25" thickBot="1">
      <c r="A18" s="156" t="s">
        <v>554</v>
      </c>
      <c r="B18" s="613"/>
      <c r="C18" s="613"/>
      <c r="D18" s="613"/>
      <c r="E18" s="616"/>
      <c r="F18" s="625"/>
      <c r="G18" s="613"/>
      <c r="H18" s="613"/>
      <c r="I18" s="631"/>
      <c r="J18" s="625"/>
      <c r="K18" s="625"/>
      <c r="L18" s="628"/>
      <c r="M18" s="628"/>
      <c r="N18" s="613"/>
    </row>
    <row r="19" spans="1:14" ht="56.25">
      <c r="A19" s="154" t="s">
        <v>532</v>
      </c>
      <c r="B19" s="611" t="s">
        <v>533</v>
      </c>
      <c r="C19" s="611" t="s">
        <v>534</v>
      </c>
      <c r="D19" s="611" t="s">
        <v>555</v>
      </c>
      <c r="E19" s="614">
        <v>0.1</v>
      </c>
      <c r="F19" s="617">
        <v>656003.48</v>
      </c>
      <c r="G19" s="611" t="s">
        <v>556</v>
      </c>
      <c r="H19" s="611" t="s">
        <v>557</v>
      </c>
      <c r="I19" s="629" t="s">
        <v>558</v>
      </c>
      <c r="J19" s="617">
        <v>656003.48</v>
      </c>
      <c r="K19" s="611" t="s">
        <v>539</v>
      </c>
      <c r="L19" s="626"/>
      <c r="M19" s="626"/>
      <c r="N19" s="611"/>
    </row>
    <row r="20" spans="1:14" ht="56.25">
      <c r="A20" s="155" t="s">
        <v>540</v>
      </c>
      <c r="B20" s="612"/>
      <c r="C20" s="612"/>
      <c r="D20" s="612"/>
      <c r="E20" s="612"/>
      <c r="F20" s="612"/>
      <c r="G20" s="612"/>
      <c r="H20" s="612"/>
      <c r="I20" s="630"/>
      <c r="J20" s="618"/>
      <c r="K20" s="612"/>
      <c r="L20" s="627"/>
      <c r="M20" s="627"/>
      <c r="N20" s="612"/>
    </row>
    <row r="21" spans="1:14" ht="45">
      <c r="A21" s="155" t="s">
        <v>541</v>
      </c>
      <c r="B21" s="612"/>
      <c r="C21" s="612"/>
      <c r="D21" s="612"/>
      <c r="E21" s="612"/>
      <c r="F21" s="612"/>
      <c r="G21" s="612"/>
      <c r="H21" s="612"/>
      <c r="I21" s="630"/>
      <c r="J21" s="618"/>
      <c r="K21" s="612"/>
      <c r="L21" s="627"/>
      <c r="M21" s="627"/>
      <c r="N21" s="612"/>
    </row>
    <row r="22" spans="1:14" ht="22.5">
      <c r="A22" s="155" t="s">
        <v>559</v>
      </c>
      <c r="B22" s="613"/>
      <c r="C22" s="613"/>
      <c r="D22" s="613"/>
      <c r="E22" s="613"/>
      <c r="F22" s="613"/>
      <c r="G22" s="613"/>
      <c r="H22" s="613"/>
      <c r="I22" s="631"/>
      <c r="J22" s="619"/>
      <c r="K22" s="613"/>
      <c r="L22" s="628"/>
      <c r="M22" s="628"/>
      <c r="N22" s="613"/>
    </row>
    <row r="23" spans="1:14" ht="56.25">
      <c r="A23" s="155" t="s">
        <v>532</v>
      </c>
      <c r="B23" s="611" t="s">
        <v>560</v>
      </c>
      <c r="C23" s="611" t="s">
        <v>561</v>
      </c>
      <c r="D23" s="611" t="s">
        <v>562</v>
      </c>
      <c r="E23" s="614">
        <v>1</v>
      </c>
      <c r="F23" s="623">
        <v>951756</v>
      </c>
      <c r="G23" s="611" t="s">
        <v>563</v>
      </c>
      <c r="H23" s="611" t="s">
        <v>564</v>
      </c>
      <c r="I23" s="157" t="s">
        <v>565</v>
      </c>
      <c r="J23" s="158">
        <v>3360</v>
      </c>
      <c r="K23" s="156" t="s">
        <v>566</v>
      </c>
      <c r="L23" s="626"/>
      <c r="M23" s="626"/>
      <c r="N23" s="611"/>
    </row>
    <row r="24" spans="1:14" ht="56.25">
      <c r="A24" s="155" t="s">
        <v>540</v>
      </c>
      <c r="B24" s="612"/>
      <c r="C24" s="612"/>
      <c r="D24" s="612"/>
      <c r="E24" s="612"/>
      <c r="F24" s="612"/>
      <c r="G24" s="612"/>
      <c r="H24" s="612"/>
      <c r="I24" s="157" t="s">
        <v>567</v>
      </c>
      <c r="J24" s="158">
        <v>448396</v>
      </c>
      <c r="K24" s="156" t="s">
        <v>539</v>
      </c>
      <c r="L24" s="627"/>
      <c r="M24" s="627"/>
      <c r="N24" s="612"/>
    </row>
    <row r="25" spans="1:14" ht="45">
      <c r="A25" s="155" t="s">
        <v>568</v>
      </c>
      <c r="B25" s="612"/>
      <c r="C25" s="612"/>
      <c r="D25" s="612"/>
      <c r="E25" s="612"/>
      <c r="F25" s="612"/>
      <c r="G25" s="612"/>
      <c r="H25" s="612"/>
      <c r="I25" s="629" t="s">
        <v>569</v>
      </c>
      <c r="J25" s="623">
        <v>500000</v>
      </c>
      <c r="K25" s="611" t="s">
        <v>47</v>
      </c>
      <c r="L25" s="627"/>
      <c r="M25" s="627"/>
      <c r="N25" s="612"/>
    </row>
    <row r="26" spans="1:14" ht="56.25">
      <c r="A26" s="155" t="s">
        <v>570</v>
      </c>
      <c r="B26" s="613"/>
      <c r="C26" s="613"/>
      <c r="D26" s="613"/>
      <c r="E26" s="613"/>
      <c r="F26" s="613"/>
      <c r="G26" s="613"/>
      <c r="H26" s="613"/>
      <c r="I26" s="631"/>
      <c r="J26" s="625"/>
      <c r="K26" s="613"/>
      <c r="L26" s="628"/>
      <c r="M26" s="628"/>
      <c r="N26" s="613"/>
    </row>
    <row r="27" spans="1:14" ht="56.25">
      <c r="A27" s="155" t="s">
        <v>532</v>
      </c>
      <c r="B27" s="611" t="s">
        <v>571</v>
      </c>
      <c r="C27" s="611" t="s">
        <v>572</v>
      </c>
      <c r="D27" s="611" t="s">
        <v>573</v>
      </c>
      <c r="E27" s="614">
        <v>1</v>
      </c>
      <c r="F27" s="623">
        <v>1829000</v>
      </c>
      <c r="G27" s="611" t="s">
        <v>574</v>
      </c>
      <c r="H27" s="611" t="s">
        <v>575</v>
      </c>
      <c r="I27" s="629" t="s">
        <v>576</v>
      </c>
      <c r="J27" s="623">
        <v>1829000</v>
      </c>
      <c r="K27" s="611" t="s">
        <v>547</v>
      </c>
      <c r="L27" s="626"/>
      <c r="M27" s="626"/>
      <c r="N27" s="611"/>
    </row>
    <row r="28" spans="1:14" ht="56.25">
      <c r="A28" s="155" t="s">
        <v>540</v>
      </c>
      <c r="B28" s="612"/>
      <c r="C28" s="612"/>
      <c r="D28" s="612"/>
      <c r="E28" s="612"/>
      <c r="F28" s="612"/>
      <c r="G28" s="612"/>
      <c r="H28" s="612"/>
      <c r="I28" s="630"/>
      <c r="J28" s="624"/>
      <c r="K28" s="612"/>
      <c r="L28" s="627"/>
      <c r="M28" s="627"/>
      <c r="N28" s="612"/>
    </row>
    <row r="29" spans="1:14" ht="90">
      <c r="A29" s="155" t="s">
        <v>577</v>
      </c>
      <c r="B29" s="612"/>
      <c r="C29" s="612"/>
      <c r="D29" s="612"/>
      <c r="E29" s="612"/>
      <c r="F29" s="612"/>
      <c r="G29" s="612"/>
      <c r="H29" s="612"/>
      <c r="I29" s="630"/>
      <c r="J29" s="624"/>
      <c r="K29" s="612"/>
      <c r="L29" s="627"/>
      <c r="M29" s="627"/>
      <c r="N29" s="612"/>
    </row>
    <row r="30" spans="1:14" ht="22.5">
      <c r="A30" s="155" t="s">
        <v>578</v>
      </c>
      <c r="B30" s="613"/>
      <c r="C30" s="613"/>
      <c r="D30" s="613"/>
      <c r="E30" s="613"/>
      <c r="F30" s="613"/>
      <c r="G30" s="613"/>
      <c r="H30" s="613"/>
      <c r="I30" s="631"/>
      <c r="J30" s="625"/>
      <c r="K30" s="613"/>
      <c r="L30" s="627"/>
      <c r="M30" s="628"/>
      <c r="N30" s="613"/>
    </row>
    <row r="31" spans="1:14" s="168" customFormat="1" ht="78.75">
      <c r="A31" s="167" t="s">
        <v>579</v>
      </c>
      <c r="B31" s="632" t="s">
        <v>580</v>
      </c>
      <c r="C31" s="632" t="s">
        <v>581</v>
      </c>
      <c r="D31" s="632" t="s">
        <v>582</v>
      </c>
      <c r="E31" s="635">
        <v>1</v>
      </c>
      <c r="F31" s="636">
        <v>500000</v>
      </c>
      <c r="G31" s="632" t="s">
        <v>583</v>
      </c>
      <c r="H31" s="632" t="s">
        <v>584</v>
      </c>
      <c r="I31" s="637" t="s">
        <v>585</v>
      </c>
      <c r="J31" s="636">
        <v>500000</v>
      </c>
      <c r="K31" s="632" t="s">
        <v>547</v>
      </c>
      <c r="L31" s="642"/>
      <c r="M31" s="642"/>
      <c r="N31" s="632"/>
    </row>
    <row r="32" spans="1:14" s="168" customFormat="1" ht="45">
      <c r="A32" s="169" t="s">
        <v>586</v>
      </c>
      <c r="B32" s="633"/>
      <c r="C32" s="633"/>
      <c r="D32" s="633"/>
      <c r="E32" s="633"/>
      <c r="F32" s="633"/>
      <c r="G32" s="633"/>
      <c r="H32" s="633"/>
      <c r="I32" s="638"/>
      <c r="J32" s="640"/>
      <c r="K32" s="633"/>
      <c r="L32" s="643"/>
      <c r="M32" s="643"/>
      <c r="N32" s="633"/>
    </row>
    <row r="33" spans="1:14" s="168" customFormat="1" ht="33.75">
      <c r="A33" s="169" t="s">
        <v>587</v>
      </c>
      <c r="B33" s="633"/>
      <c r="C33" s="633"/>
      <c r="D33" s="633"/>
      <c r="E33" s="633"/>
      <c r="F33" s="633"/>
      <c r="G33" s="633"/>
      <c r="H33" s="633"/>
      <c r="I33" s="638"/>
      <c r="J33" s="640"/>
      <c r="K33" s="633"/>
      <c r="L33" s="643"/>
      <c r="M33" s="643"/>
      <c r="N33" s="633"/>
    </row>
    <row r="34" spans="1:14" s="168" customFormat="1" ht="22.5">
      <c r="A34" s="169" t="s">
        <v>588</v>
      </c>
      <c r="B34" s="634"/>
      <c r="C34" s="634"/>
      <c r="D34" s="634"/>
      <c r="E34" s="634"/>
      <c r="F34" s="634"/>
      <c r="G34" s="634"/>
      <c r="H34" s="634"/>
      <c r="I34" s="639"/>
      <c r="J34" s="641"/>
      <c r="K34" s="634"/>
      <c r="L34" s="644"/>
      <c r="M34" s="644"/>
      <c r="N34" s="634"/>
    </row>
    <row r="35" spans="1:14" ht="26.25" thickBot="1">
      <c r="A35" s="11" t="s">
        <v>12</v>
      </c>
      <c r="B35" s="489"/>
      <c r="C35" s="489"/>
      <c r="D35" s="489"/>
      <c r="E35" s="489"/>
      <c r="F35" s="489"/>
      <c r="G35" s="489"/>
      <c r="H35" s="489"/>
      <c r="I35" s="489"/>
      <c r="J35" s="489"/>
      <c r="K35" s="489"/>
      <c r="L35" s="489"/>
      <c r="M35" s="489"/>
      <c r="N35" s="490"/>
    </row>
    <row r="36" spans="1:14" ht="15.75" thickBot="1">
      <c r="A36" s="511" t="s">
        <v>22</v>
      </c>
      <c r="B36" s="512"/>
      <c r="C36" s="513"/>
      <c r="D36" s="4" t="s">
        <v>641</v>
      </c>
      <c r="E36" s="5"/>
      <c r="F36" s="5"/>
      <c r="G36" s="12"/>
      <c r="H36" s="5"/>
      <c r="I36" s="5"/>
      <c r="J36" s="5"/>
      <c r="K36" s="5"/>
      <c r="L36" s="5"/>
      <c r="M36" s="5"/>
      <c r="N36" s="6"/>
    </row>
    <row r="37" spans="1:14">
      <c r="A37" s="1"/>
      <c r="B37" s="7"/>
      <c r="C37" s="7"/>
      <c r="D37" s="7"/>
      <c r="E37" s="7"/>
      <c r="F37" s="7"/>
      <c r="G37" s="7"/>
      <c r="H37" s="7"/>
      <c r="I37" s="7"/>
      <c r="J37" s="7"/>
      <c r="K37" s="7"/>
      <c r="L37" s="7"/>
      <c r="M37" s="7"/>
      <c r="N37" s="7"/>
    </row>
    <row r="38" spans="1:14">
      <c r="A38" s="1" t="s">
        <v>20</v>
      </c>
      <c r="B38" s="1"/>
      <c r="C38" s="1"/>
      <c r="D38" s="1"/>
      <c r="E38" s="1"/>
      <c r="F38" s="1"/>
      <c r="G38" s="1"/>
      <c r="H38" s="1"/>
      <c r="I38" s="1"/>
      <c r="J38" s="1"/>
      <c r="K38" s="1"/>
      <c r="L38" s="1"/>
      <c r="M38" s="1"/>
      <c r="N38" s="1"/>
    </row>
    <row r="39" spans="1:14">
      <c r="A39" s="1"/>
      <c r="B39" s="1"/>
      <c r="C39" s="1"/>
      <c r="D39" s="1"/>
      <c r="E39" s="1"/>
      <c r="F39" s="1"/>
      <c r="G39" s="1"/>
      <c r="H39" s="1"/>
      <c r="I39" s="1"/>
      <c r="J39" s="1"/>
      <c r="K39" s="1"/>
      <c r="L39" s="1"/>
      <c r="M39" s="1"/>
      <c r="N39" s="1"/>
    </row>
    <row r="40" spans="1:14">
      <c r="A40" s="8"/>
      <c r="B40" s="1"/>
      <c r="C40" s="1"/>
      <c r="D40" s="1"/>
      <c r="E40" s="1"/>
      <c r="F40" s="1"/>
      <c r="G40" s="1"/>
      <c r="H40" s="1"/>
      <c r="I40" s="1"/>
      <c r="J40" s="1"/>
      <c r="K40" s="1"/>
      <c r="L40" s="1"/>
      <c r="M40" s="1"/>
      <c r="N40" s="1"/>
    </row>
    <row r="41" spans="1:14">
      <c r="A41" s="8"/>
      <c r="B41" s="1"/>
      <c r="C41" s="1"/>
      <c r="D41" s="1"/>
      <c r="E41" s="1"/>
      <c r="F41" s="1"/>
      <c r="G41" s="1"/>
      <c r="H41" s="1"/>
      <c r="I41" s="1"/>
      <c r="J41" s="1"/>
      <c r="K41" s="1"/>
      <c r="L41" s="1"/>
      <c r="M41" s="1"/>
      <c r="N41" s="1"/>
    </row>
    <row r="42" spans="1:14">
      <c r="A42" s="13"/>
      <c r="B42" s="1"/>
      <c r="C42" s="1"/>
      <c r="D42" s="1"/>
      <c r="E42" s="1"/>
      <c r="F42" s="1"/>
      <c r="G42" s="1"/>
      <c r="H42" s="1"/>
      <c r="I42" s="1"/>
      <c r="J42" s="1"/>
      <c r="K42" s="1"/>
      <c r="L42" s="1"/>
      <c r="M42" s="1"/>
      <c r="N42" s="1"/>
    </row>
    <row r="43" spans="1:14">
      <c r="A43" s="14"/>
      <c r="B43" s="1"/>
      <c r="C43" s="1"/>
      <c r="D43" s="1"/>
      <c r="E43" s="1"/>
      <c r="F43" s="1"/>
      <c r="G43" s="1"/>
      <c r="H43" s="1"/>
      <c r="I43" s="1"/>
      <c r="J43" s="1"/>
      <c r="K43" s="1"/>
      <c r="L43" s="1"/>
      <c r="M43" s="1"/>
      <c r="N43" s="1"/>
    </row>
    <row r="44" spans="1:14">
      <c r="A44" s="1"/>
      <c r="B44" s="1"/>
      <c r="C44" s="1"/>
      <c r="D44" s="1"/>
      <c r="E44" s="1"/>
      <c r="F44" s="1"/>
      <c r="G44" s="1"/>
      <c r="H44" s="1"/>
      <c r="I44" s="1"/>
      <c r="J44" s="1"/>
      <c r="K44" s="1"/>
      <c r="L44" s="1"/>
      <c r="M44" s="1"/>
      <c r="N44" s="1"/>
    </row>
  </sheetData>
  <mergeCells count="115">
    <mergeCell ref="K31:K34"/>
    <mergeCell ref="L31:L34"/>
    <mergeCell ref="M31:M34"/>
    <mergeCell ref="N31:N34"/>
    <mergeCell ref="B35:N35"/>
    <mergeCell ref="A36:C36"/>
    <mergeCell ref="N27:N30"/>
    <mergeCell ref="B31:B34"/>
    <mergeCell ref="C31:C34"/>
    <mergeCell ref="D31:D34"/>
    <mergeCell ref="E31:E34"/>
    <mergeCell ref="F31:F34"/>
    <mergeCell ref="G31:G34"/>
    <mergeCell ref="H31:H34"/>
    <mergeCell ref="I31:I34"/>
    <mergeCell ref="J31:J34"/>
    <mergeCell ref="H27:H30"/>
    <mergeCell ref="I27:I30"/>
    <mergeCell ref="J27:J30"/>
    <mergeCell ref="K27:K30"/>
    <mergeCell ref="L27:L30"/>
    <mergeCell ref="M27:M30"/>
    <mergeCell ref="B27:B30"/>
    <mergeCell ref="C27:C30"/>
    <mergeCell ref="D27:D30"/>
    <mergeCell ref="E27:E30"/>
    <mergeCell ref="F27:F30"/>
    <mergeCell ref="G27:G30"/>
    <mergeCell ref="H23:H26"/>
    <mergeCell ref="L23:L26"/>
    <mergeCell ref="M23:M26"/>
    <mergeCell ref="N23:N26"/>
    <mergeCell ref="I25:I26"/>
    <mergeCell ref="J25:J26"/>
    <mergeCell ref="K25:K26"/>
    <mergeCell ref="K19:K22"/>
    <mergeCell ref="L19:L22"/>
    <mergeCell ref="M19:M22"/>
    <mergeCell ref="N19:N22"/>
    <mergeCell ref="B23:B26"/>
    <mergeCell ref="C23:C26"/>
    <mergeCell ref="D23:D26"/>
    <mergeCell ref="E23:E26"/>
    <mergeCell ref="F23:F26"/>
    <mergeCell ref="G23:G26"/>
    <mergeCell ref="N15:N18"/>
    <mergeCell ref="B19:B22"/>
    <mergeCell ref="C19:C22"/>
    <mergeCell ref="D19:D22"/>
    <mergeCell ref="E19:E22"/>
    <mergeCell ref="F19:F22"/>
    <mergeCell ref="G19:G22"/>
    <mergeCell ref="H19:H22"/>
    <mergeCell ref="I19:I22"/>
    <mergeCell ref="J19:J22"/>
    <mergeCell ref="H15:H18"/>
    <mergeCell ref="I15:I18"/>
    <mergeCell ref="J15:J18"/>
    <mergeCell ref="K15:K18"/>
    <mergeCell ref="L15:L18"/>
    <mergeCell ref="M15:M18"/>
    <mergeCell ref="B15:B18"/>
    <mergeCell ref="C15:C18"/>
    <mergeCell ref="D15:D18"/>
    <mergeCell ref="E15:E18"/>
    <mergeCell ref="F15:F18"/>
    <mergeCell ref="G15:G18"/>
    <mergeCell ref="K11:K14"/>
    <mergeCell ref="L11:L14"/>
    <mergeCell ref="M11:M14"/>
    <mergeCell ref="N11:N14"/>
    <mergeCell ref="I13:I14"/>
    <mergeCell ref="J13:J14"/>
    <mergeCell ref="N7:N10"/>
    <mergeCell ref="B11:B14"/>
    <mergeCell ref="C11:C14"/>
    <mergeCell ref="D11:D14"/>
    <mergeCell ref="E11:E14"/>
    <mergeCell ref="F11:F14"/>
    <mergeCell ref="G11:G14"/>
    <mergeCell ref="H11:H14"/>
    <mergeCell ref="I11:I12"/>
    <mergeCell ref="J11:J12"/>
    <mergeCell ref="H7:H10"/>
    <mergeCell ref="I7:I10"/>
    <mergeCell ref="J7:J10"/>
    <mergeCell ref="K7:K10"/>
    <mergeCell ref="L7:L10"/>
    <mergeCell ref="M7:M10"/>
    <mergeCell ref="B7:B10"/>
    <mergeCell ref="C7:C10"/>
    <mergeCell ref="D7:D10"/>
    <mergeCell ref="E7:E10"/>
    <mergeCell ref="F7:F10"/>
    <mergeCell ref="G7:G10"/>
    <mergeCell ref="G5:G6"/>
    <mergeCell ref="H5:H6"/>
    <mergeCell ref="I5:I6"/>
    <mergeCell ref="J5:J6"/>
    <mergeCell ref="K5:K6"/>
    <mergeCell ref="L5:M5"/>
    <mergeCell ref="A5:A6"/>
    <mergeCell ref="B5:B6"/>
    <mergeCell ref="C5:C6"/>
    <mergeCell ref="D5:D6"/>
    <mergeCell ref="E5:E6"/>
    <mergeCell ref="F5:F6"/>
    <mergeCell ref="A1:N1"/>
    <mergeCell ref="A2:N2"/>
    <mergeCell ref="A3:G3"/>
    <mergeCell ref="H3:J3"/>
    <mergeCell ref="K3:N3"/>
    <mergeCell ref="A4:C4"/>
    <mergeCell ref="D4:G4"/>
    <mergeCell ref="H4:N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SEC. PLANEACION Y PLANIFICACION</vt:lpstr>
      <vt:lpstr>SEC. CULTURA</vt:lpstr>
      <vt:lpstr>INDEPORTES</vt:lpstr>
      <vt:lpstr>JURIDICA</vt:lpstr>
      <vt:lpstr>SEC. TURISMO</vt:lpstr>
      <vt:lpstr>SEC. DLLO SOCIAL </vt:lpstr>
      <vt:lpstr>SEC. HACIENDA Y FINANZAS</vt:lpstr>
      <vt:lpstr>PROMOTORA DE VIVIENDA</vt:lpstr>
      <vt:lpstr>SEC. DE EDUCACION</vt:lpstr>
      <vt:lpstr>SEC. DE INFRAESTRUCTURA</vt:lpstr>
      <vt:lpstr>SEC. SERVICIOS ADTIVOS.</vt:lpstr>
      <vt:lpstr>ISSQ</vt:lpstr>
      <vt:lpstr>GOBERNACION</vt:lpstr>
      <vt:lpstr>SEC. DLLO ECONOMICO Y COMP.</vt: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rubiurre</cp:lastModifiedBy>
  <cp:lastPrinted>2012-01-16T18:20:56Z</cp:lastPrinted>
  <dcterms:created xsi:type="dcterms:W3CDTF">2009-03-10T02:11:09Z</dcterms:created>
  <dcterms:modified xsi:type="dcterms:W3CDTF">2012-06-04T19:42:39Z</dcterms:modified>
</cp:coreProperties>
</file>