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banco\OneDrive\Documentos\BANCO\2020-2023 CUMARIBO UNA NUEVA HISTORIA\"/>
    </mc:Choice>
  </mc:AlternateContent>
  <xr:revisionPtr revIDLastSave="0" documentId="13_ncr:1_{1BEF1718-A14D-4882-AD65-BD2BB7A0ECB0}" xr6:coauthVersionLast="43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_de_ accción" sheetId="2" r:id="rId1"/>
    <sheet name="Plan_Indicativo " sheetId="3" r:id="rId2"/>
    <sheet name="Hoja1" sheetId="4" r:id="rId3"/>
  </sheets>
  <externalReferences>
    <externalReference r:id="rId4"/>
  </externalReferences>
  <definedNames>
    <definedName name="_xlnm._FilterDatabase" localSheetId="0" hidden="1">'Plan_de_ accción'!$A$1:$A$137</definedName>
    <definedName name="CÓDIGO">'Plan_Indicativo '!$C$3:$C$1966</definedName>
    <definedName name="CodSec">[1]Listas!$C$4:$C$21</definedName>
    <definedName name="ODS">[1]Listas!$G$3:$G$19</definedName>
    <definedName name="Resultados">'[1]1_Metas_Resultados'!$D$4:$D$53</definedName>
    <definedName name="Sector">[1]Listas!$B$4:$B$21</definedName>
    <definedName name="TipoMeta">[1]Listas!$K$3:$K$5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5" i="2" l="1"/>
  <c r="E14" i="2"/>
  <c r="G136" i="2" l="1"/>
  <c r="G137" i="2"/>
  <c r="E5" i="2"/>
  <c r="E6" i="2"/>
  <c r="E7" i="2"/>
  <c r="E8" i="2"/>
  <c r="E9" i="2"/>
  <c r="E10" i="2"/>
  <c r="E11" i="2"/>
  <c r="E12" i="2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4" i="2"/>
  <c r="F9" i="2" l="1"/>
  <c r="F10" i="2"/>
  <c r="F5" i="2" l="1"/>
  <c r="F6" i="2"/>
  <c r="F7" i="2"/>
  <c r="F8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Dahiana Torres Ospina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>Selecccionar de la lista desplegable el tipo de meta (producto, gestión o actividad)</t>
        </r>
      </text>
    </comment>
    <comment ref="D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Elegir de la lista despegable el código de cada meta de producto, el formato le trará el porgrama y la meta de la vigencia. Esto siempre y cuando la entidad anteriormente copie la hoja 2 del plan inidcativo en este libro.
</t>
        </r>
      </text>
    </comment>
    <comment ref="E3" authorId="0" shapeId="0" xr:uid="{00000000-0006-0000-0000-000003000000}">
      <text>
        <r>
          <rPr>
            <sz val="9"/>
            <color indexed="81"/>
            <rFont val="Tahoma"/>
            <family val="2"/>
          </rPr>
          <t>Esta información la trae el sistema una vez se copia y pega la información del plan indicativo en la hoja "2" de este libro.</t>
        </r>
      </text>
    </comment>
    <comment ref="G3" authorId="0" shapeId="0" xr:uid="{00000000-0006-0000-0000-000004000000}">
      <text>
        <r>
          <rPr>
            <sz val="9"/>
            <color indexed="81"/>
            <rFont val="Tahoma"/>
            <family val="2"/>
          </rPr>
          <t>Esta información la trae el sistema una vez se copia y pega la información del plan indicativo en la hoja "2" de este libro.</t>
        </r>
      </text>
    </comment>
    <comment ref="N3" authorId="0" shapeId="0" xr:uid="{00000000-0006-0000-0000-000005000000}">
      <text>
        <r>
          <rPr>
            <sz val="9"/>
            <color indexed="81"/>
            <rFont val="Tahoma"/>
            <family val="2"/>
          </rPr>
          <t>Elegir de la lista desplegable la fuente de financiación de las actividades.</t>
        </r>
      </text>
    </comment>
    <comment ref="O3" authorId="0" shapeId="0" xr:uid="{00000000-0006-0000-0000-000006000000}">
      <text>
        <r>
          <rPr>
            <sz val="9"/>
            <color indexed="81"/>
            <rFont val="Tahoma"/>
            <family val="2"/>
          </rPr>
          <t>Si la fuente corresponde a Inversión, debe sumarse la financiación de la vigencia de acuerdo al PI.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<sst xmlns="http://schemas.openxmlformats.org/spreadsheetml/2006/main" count="957" uniqueCount="363">
  <si>
    <t>Dependencia</t>
  </si>
  <si>
    <t>Responsable</t>
  </si>
  <si>
    <t>Funcionamiento</t>
  </si>
  <si>
    <t>Nombre del responsable</t>
  </si>
  <si>
    <t xml:space="preserve">Tipo de meta </t>
  </si>
  <si>
    <t xml:space="preserve">Gestión </t>
  </si>
  <si>
    <t>Actividad</t>
  </si>
  <si>
    <t xml:space="preserve">Producto </t>
  </si>
  <si>
    <t>Fuente de Financiación</t>
  </si>
  <si>
    <t>Proyecto</t>
  </si>
  <si>
    <t>Código de proyecto BPIM</t>
  </si>
  <si>
    <t>Código Meta Resultado</t>
  </si>
  <si>
    <t># Producto</t>
  </si>
  <si>
    <t>Código Producto</t>
  </si>
  <si>
    <t>Código Resultado Indirecto 1</t>
  </si>
  <si>
    <t>Código Resultado Indirecto 2</t>
  </si>
  <si>
    <t>Programa</t>
  </si>
  <si>
    <t>Descripción Meta Resultado Principal</t>
  </si>
  <si>
    <t>Indicador de Resultado</t>
  </si>
  <si>
    <t xml:space="preserve"> Línea Base  Resultado</t>
  </si>
  <si>
    <t xml:space="preserve"> Meta  Resultado Cuatrenio 2019</t>
  </si>
  <si>
    <t>Descripción Meta Resultado Indirecto 1</t>
  </si>
  <si>
    <t>Descripción Meta Resultado Indirecto 2</t>
  </si>
  <si>
    <t>Descripción Meta Producto</t>
  </si>
  <si>
    <t>Indicador de Producto</t>
  </si>
  <si>
    <t>Línea Base Producto</t>
  </si>
  <si>
    <t>Meta Producto cuatrenio</t>
  </si>
  <si>
    <t>Orientación de la meta de producto</t>
  </si>
  <si>
    <t>Meta de la vigencia</t>
  </si>
  <si>
    <t xml:space="preserve">Programa </t>
  </si>
  <si>
    <t>Conector</t>
  </si>
  <si>
    <t>Sector</t>
  </si>
  <si>
    <t>CodSec</t>
  </si>
  <si>
    <t>ODS de Producto</t>
  </si>
  <si>
    <t>Valor Esperado 2016</t>
  </si>
  <si>
    <t>Valor Esperado 2017</t>
  </si>
  <si>
    <t>Valor Esperado 2018</t>
  </si>
  <si>
    <t>Valor Esperado 2019</t>
  </si>
  <si>
    <t>Cofinanciación Departamento 2016</t>
  </si>
  <si>
    <t>Otros 2016</t>
  </si>
  <si>
    <t>Recursos Propios 2016</t>
  </si>
  <si>
    <t>SGP APSB 2016</t>
  </si>
  <si>
    <t>SGP Cultura 2016</t>
  </si>
  <si>
    <t>SGP Deporte 2016</t>
  </si>
  <si>
    <t>SGP Libre Destinación 42% Mpios 4, 5 y 6 Cat 2016</t>
  </si>
  <si>
    <t>SGP Municipios Rio Magdalena 2016</t>
  </si>
  <si>
    <t xml:space="preserve"> SGP Salud 2016</t>
  </si>
  <si>
    <t xml:space="preserve"> Regalías 2016</t>
  </si>
  <si>
    <t xml:space="preserve"> Total 2016 (miles)</t>
  </si>
  <si>
    <t>Cofinanciación Departamental 2017</t>
  </si>
  <si>
    <t>Otros 2017</t>
  </si>
  <si>
    <t>Recursos Propios 2017</t>
  </si>
  <si>
    <t>SGP APSB 2017</t>
  </si>
  <si>
    <t>SGP Cultura 2017</t>
  </si>
  <si>
    <t xml:space="preserve"> SGP Deporte 2017</t>
  </si>
  <si>
    <t>SGP Libre Destinación 42% Mpios 4, 5 y 6 Cat 2017</t>
  </si>
  <si>
    <t>SGP Municipios Rio Magdalena 2017</t>
  </si>
  <si>
    <t>SGP Salud 2017</t>
  </si>
  <si>
    <t>Regalías 2017</t>
  </si>
  <si>
    <t>Total 2017 (miles)</t>
  </si>
  <si>
    <t>Cofinanciación Departamental 2018</t>
  </si>
  <si>
    <t>Otros 2018</t>
  </si>
  <si>
    <t xml:space="preserve"> Recursos Propios 2018</t>
  </si>
  <si>
    <t xml:space="preserve"> SGP APSB 2018</t>
  </si>
  <si>
    <t>SGP Cultura 2018</t>
  </si>
  <si>
    <t>SGP Deporte 2018</t>
  </si>
  <si>
    <t>SGP Municipios Rio Magdalena 2018</t>
  </si>
  <si>
    <t>SGP Salud 2018</t>
  </si>
  <si>
    <t>Regalías 2018</t>
  </si>
  <si>
    <t>Total 2018 (miles)</t>
  </si>
  <si>
    <t>Cofinanciación Departamental 2019</t>
  </si>
  <si>
    <t>Otros 2019</t>
  </si>
  <si>
    <t>Recursos Propios 2019</t>
  </si>
  <si>
    <t>SGP APSB 2019</t>
  </si>
  <si>
    <t>SGP Cultura 2019</t>
  </si>
  <si>
    <t>SGP Deporte 2019</t>
  </si>
  <si>
    <t>SGP Municipios Rio Magdalena 2019</t>
  </si>
  <si>
    <t>SGP Salud 2019</t>
  </si>
  <si>
    <t>Regalías 2019</t>
  </si>
  <si>
    <t>Total 2019 (miles)</t>
  </si>
  <si>
    <t xml:space="preserve">Fecha de inicio </t>
  </si>
  <si>
    <t xml:space="preserve">Fecha de Terminación </t>
  </si>
  <si>
    <t>Porcentaje de avance</t>
  </si>
  <si>
    <t>Inversión</t>
  </si>
  <si>
    <t>Cofinanciación Nacion 2016</t>
  </si>
  <si>
    <t>Credito 2016</t>
  </si>
  <si>
    <t>SGP Alimentacion Escolar 2016</t>
  </si>
  <si>
    <t>SGP Educacion 2016</t>
  </si>
  <si>
    <t>SGP Libre Inversion 2016</t>
  </si>
  <si>
    <t>Cofinanciación Nacion 2017</t>
  </si>
  <si>
    <t>Credito 2017</t>
  </si>
  <si>
    <t>SGP Alimentacion Escolar 2017</t>
  </si>
  <si>
    <t xml:space="preserve"> SGP Educacion 2017</t>
  </si>
  <si>
    <t xml:space="preserve"> SGP Libre Inversion 2017</t>
  </si>
  <si>
    <t>Cofinanciación Nacion 2018</t>
  </si>
  <si>
    <t>Credito 2018</t>
  </si>
  <si>
    <t xml:space="preserve"> SGP Alimentacion Escolar 2018</t>
  </si>
  <si>
    <t>SGP Educacion 2018</t>
  </si>
  <si>
    <t>SGP Libre Destinación 42% Mpios 4, 5 y 6 Cat 2018</t>
  </si>
  <si>
    <t>SGP Libre Inversion 2018</t>
  </si>
  <si>
    <t>Cofinanciación Nacion 2019</t>
  </si>
  <si>
    <t>Credito 2019</t>
  </si>
  <si>
    <t>SGP Alimentacion Escolar 2019</t>
  </si>
  <si>
    <t>SGP Educacion 2019</t>
  </si>
  <si>
    <t>SGP Libre Destinación 42% Mpios 4, 5 y 6 Cat 2019</t>
  </si>
  <si>
    <t>SGP Libre Inversion 2019</t>
  </si>
  <si>
    <t>Código Meta de producto</t>
  </si>
  <si>
    <t xml:space="preserve">Paso1. Responsables </t>
  </si>
  <si>
    <t>Paso2. Clasificación de la meta</t>
  </si>
  <si>
    <t>Paso 3. Programación de metas de producto, gestión y administrativas</t>
  </si>
  <si>
    <t xml:space="preserve">Paso 4. Proyectos </t>
  </si>
  <si>
    <t>Paso 5. Programación de actividades</t>
  </si>
  <si>
    <t>Paso 6. Fuente de Financiación</t>
  </si>
  <si>
    <t>Monto
(en pesos)</t>
  </si>
  <si>
    <t>Otros recursos</t>
  </si>
  <si>
    <t>No requiere recursos</t>
  </si>
  <si>
    <t>¿Requiere contratación?</t>
  </si>
  <si>
    <t>SI</t>
  </si>
  <si>
    <t>NO</t>
  </si>
  <si>
    <t>Construcción y ampliación de la infraestructura educativa mediante aulas escolares y unidades sanitarias en los sectores rurales del municipio de Cumaribo, Vichada.</t>
  </si>
  <si>
    <t>Mejoramiento de la calidad en educación a través de la dotación de instituciones educativas  en el municipio de Cumaribo Vichada</t>
  </si>
  <si>
    <t xml:space="preserve"> Apoyo financiero y fortalecimiento al programa de alimentación escolar en el municipio de Cumaribo Vichada </t>
  </si>
  <si>
    <t>Administración de recursos sin situación de fondos para garantizar la cobertura educativa en el municipio de Cumaribo.</t>
  </si>
  <si>
    <t>Prestación de servicios para la ejecución de actividades que integran el plan de intervenciones colectivas 2022 del municipio de Cumaribo vichada</t>
  </si>
  <si>
    <t xml:space="preserve">Fortalecimiento a la gestión de salud pública y autoridad sanitaria en el municipio de Cumaribo vichada </t>
  </si>
  <si>
    <t>Administración de recursos pago descuento directo del 30% de los recursos de libre inversión deuda de salud vigencia 2022 en Cumaribo  Vichada</t>
  </si>
  <si>
    <t>Administración de recursos sin situación de fondos para garantizar el aseguramiento en salud a la población del municipio de Cumaribo-Vichada</t>
  </si>
  <si>
    <t>Construcción y optimización de sistemas de abastecimiento de agua potable tipo acueductos en los sectores rurales del municipio de Cumaribo, Vichada.</t>
  </si>
  <si>
    <t>Ampliación de las redes existentes de alcantarillado sanitario en el sector del casco urbano del municipio de Cumaribo, Vichada</t>
  </si>
  <si>
    <t>Adecuación de la infraestructura del relleno sanitario "Botadero" del municipio de Cumaribo, Vichada.</t>
  </si>
  <si>
    <t>Optimización de componentes operativos de acueductos del municipio de Cumaribo, Vichada.</t>
  </si>
  <si>
    <t>Estudios y diseños para la construcción de acueductos y obras del sector de saneamiento básico para el municipio de Cumaribo, Vichada.</t>
  </si>
  <si>
    <t>Subsidio de servicios públicos acueducto, alcantarillado y aseo para población del municipio de Cumaribo, Vichada.</t>
  </si>
  <si>
    <t>Aportes del 15% de los recursos asignados al municipio de Cumaribo en el sector agua potable y saneamiento básico para la vigencia 2022 con destino al plan departamental de aguas, del municipio de Cumaribo</t>
  </si>
  <si>
    <t>Apoyo al instituto de deporte y recreación imder para fortalecimiento institucional en el municipio de Cumaribo vichada</t>
  </si>
  <si>
    <t>Desarrollo de estrategias enfocadas a impulsar el deporte y la recreación en Cumaribo vichada</t>
  </si>
  <si>
    <t>Fortalecimiento en la atención, de niños, niñas, adolescentes y población general en la biblioteca pública municipal de Cumaribo-Vichada</t>
  </si>
  <si>
    <t>Adecuación a la infraestructura de la biblioteca municipal en el sector urbano del municipio de Cumaribo, Vichada.</t>
  </si>
  <si>
    <t>Fortalecimiento  en la dotación,  atención y procesos de formación cultural de niños, niñas, adolescentes y población general del municipio de Cumaribo Vichada</t>
  </si>
  <si>
    <t>Desarrollo de eventos, festivales y expresiones artísticas y culturales propias del municipio de Cumaribo Vichada</t>
  </si>
  <si>
    <t>Administración de recursos destinados al pasivo pensional del municipio de Cumaribo-vichada</t>
  </si>
  <si>
    <t>Administración de recursos destinados al pago de seguridad social de gestores culturales en el municipio de Cumaribo vichada</t>
  </si>
  <si>
    <t>Adecuación a la infraestructura de la casa de cultura denominada "la casica samani" del municipio de Cumaribo, Vichada.</t>
  </si>
  <si>
    <t>Mejoramiento y adecuación de viviendas en el municipio de Cumaribo, Vichada.</t>
  </si>
  <si>
    <t>Asistencia integral a la primera infancia, adolescencia y juventud del Municipio de Cumaribo -Vichada</t>
  </si>
  <si>
    <t>Implementación de acciones que garantice la atención integral al adulto mayor del municipio de Cumaribo-Vichada</t>
  </si>
  <si>
    <t>Fortalecimiento del programa más familias en acción del municipio de Cumaribo - Vichada</t>
  </si>
  <si>
    <t>Implementación de acciones para fortalecer los derechos y atención integral a mujer y familia con enfoque diferencial  en el municipio de Cumaribo Vichada</t>
  </si>
  <si>
    <t>Fortalecimiento de acciones de atención a población vulnerable del municipio de Cumaribo Vichada</t>
  </si>
  <si>
    <t>Implementación de acciones de Atención y apoyo a los grupos afrocolombianos del municipio de Cumaribo Vichada</t>
  </si>
  <si>
    <t>Implementación de acciones enfocadas a la atención integral y apoyo a la población LGTBI del municipio de Cumaribo-Vichada</t>
  </si>
  <si>
    <t>Apoyo financiero para garantizar la operatividad de la mesa municipal y atención integral a víctimas del conflicto armado del municipio de Cumaribo vichada</t>
  </si>
  <si>
    <t>Distribución de ayudas humanitarias a población víctima del conflicto armado en el municipio de Cumaribo vichada</t>
  </si>
  <si>
    <t>Apoyo para la inclusión social y bienestar de la población reinsertada del municipio de Cumaribo vichada</t>
  </si>
  <si>
    <t>Apoyo y atención integral a la población migrante en el municipio de Cumaribo vichada</t>
  </si>
  <si>
    <t>Implementación de la política pública de envejecimiento y vejez en el municipio de Cumaribo vichada</t>
  </si>
  <si>
    <t>Apoyo y fortalecimiento integral a la población con discapacidad del   municipio de Cumaribo vichada</t>
  </si>
  <si>
    <t>Fortalecimiento operativo del equipo interdisciplinario de la comisaria de familia del municipio de Cumaribo Vichada</t>
  </si>
  <si>
    <t xml:space="preserve">Apoyo para el desarrollo de eventos propios de la población campesina del municipio de Cumaribo vichada </t>
  </si>
  <si>
    <t xml:space="preserve">Incremento de acciones en el sector productivo del municipio de Cumaribo vichada </t>
  </si>
  <si>
    <t xml:space="preserve">Fortalecimiento operativo y administrativo de la oficina de asistencia técnica directa rural del municipio de Cumaribo vichada </t>
  </si>
  <si>
    <t xml:space="preserve">Mantenimiento a equipos y banco de maquinaria agro del municipio de Cumaribo vichada </t>
  </si>
  <si>
    <t>Control de enfermedades y plagas influyentes en el sector agropecuario del municipio de Cumaribo vichada</t>
  </si>
  <si>
    <t>Generación de espacios de participación y promoción empresarial en el municipio de Cumaribo vichada</t>
  </si>
  <si>
    <t>Formulación y consolidación del plan municipal de turismo y etnoturismo del municipio de Cumaribo vichada</t>
  </si>
  <si>
    <t>Construcción de alcantarillas y obras de arte para el mejoramiento y adecuación de la malla vial en los sectores rurales del municipio de Cumaribo, Vichada.</t>
  </si>
  <si>
    <t>Mejoramiento de malla vial mediante reparcheo de tramos en el casco urbano del municipio de Cumaribo, Vichada</t>
  </si>
  <si>
    <t>Ampliación de la cobertura de energía, redes eléctricas y alumbrado público del sector rural del Municipio de Cumaribo, Vichada</t>
  </si>
  <si>
    <t>Apoyo financiero para garantizar el servicio de energía del casco urbano del Municipio de Cumaribo, Vichada</t>
  </si>
  <si>
    <t>Adquisición de predios para protección de zonas ambientales en riesgo del municipio de Cumaribo, Vichada</t>
  </si>
  <si>
    <t>Fortalecimiento de educación informal en temas ambiental, cambio climático, conservación de la biodiversidad en el Municipio de Cumaribo, Vichada.</t>
  </si>
  <si>
    <t>Asistencia técnica y fortalecimiento para el proceso de actualización del plan básico de ordenamiento territorial (PBOT) para el municipio de Cumaribo, Vichada</t>
  </si>
  <si>
    <t>Apoyo de ayudas humanitarias en caso de que ocurra un desastre o una emergencia en el municipio de Cumaribo, Vichada</t>
  </si>
  <si>
    <t>Fortalecimiento operativo y administrativo de la secretaria de planeación e infraestructura del municipio de Cumaribo, Vichada.</t>
  </si>
  <si>
    <t>Fortalecimiento operativo y administrativo de la Secretaria General y de Gobierno del municipio de Cumaribo, Vichada.</t>
  </si>
  <si>
    <t>Fortalecimiento a las Finanzas Públicas En el Municipio de Cumaribo Vichada</t>
  </si>
  <si>
    <t>Desarrollo de campañas educativas en temas de ciencia tecnología e innovación en el municipio de Cumaribo vichada</t>
  </si>
  <si>
    <t>Apoyo financiero para el sostenimiento del centro penitenciario y traslado de presos del municipio de Cumaribo vichada</t>
  </si>
  <si>
    <t>Fortalecimiento operativo y administrativo de la inspección de policía urbano y rural del municipio de Cumaribo Vichada</t>
  </si>
  <si>
    <t>Fortalecimiento y apoyo a las fuerzas públicas enfocado a la seguridad y convivencia ciudadana en el municipio de Cumaribo vichada</t>
  </si>
  <si>
    <t>Implementación de señalización vial en el Municipio de Cumaribo Vichada</t>
  </si>
  <si>
    <t>Desarrollo de proyectos y obras para el fortalecimiento y mejoramiento de la infraestructura de equipamiento municipal para su desarrollo y modernización en el municipio de Cumaribo, Vichada.</t>
  </si>
  <si>
    <t>Estudios y diseños para obras de espacio publico, equipamiento en diferentes sectores del municipio de Cumaribo vichada</t>
  </si>
  <si>
    <t>Estudios, diseños y obras de construcción de una plazoleta de eventos culturales en el casco urbano del municipio de Cumaribo, Vichada.</t>
  </si>
  <si>
    <t>Estudios, diseños y obras de construcción del proyecto Sacúdete al parque ubicado en el municipio de Cumaribo - Vichada.</t>
  </si>
  <si>
    <t>Fortalecimiento para la consolidación del desarrollo urbano,  mejorando  y modernizando el equipamiento municipal de Cumaribo -   Vichada</t>
  </si>
  <si>
    <t>Fortalecimiento operativo y logístico para promover la participación comunitaria en el  municipio de Cumaribo vichada</t>
  </si>
  <si>
    <t>Construcción y ampliación de la infraestructura</t>
  </si>
  <si>
    <r>
      <t>Realizar dotación de mobiliario escolar y/o material didactico a Instituciones Educativas del Municipio de Cumaribo Vichada</t>
    </r>
    <r>
      <rPr>
        <sz val="10"/>
        <color rgb="FFFF0000"/>
        <rFont val="Arial"/>
        <family val="2"/>
      </rPr>
      <t xml:space="preserve">. </t>
    </r>
  </si>
  <si>
    <t>Transferencia de los recursos del  Alimentación Escolar a la Gobernación de Vichada para el fortalecimiento del Programa de Alimentación Escolar -PAE</t>
  </si>
  <si>
    <t>Transferencia sin situación de Fondos a las Instituciones Eductiavas según Distribución-SICODIS Y giro MinEducación</t>
  </si>
  <si>
    <t>Efectuar la Contratación oportuna del  Plan de Intervenciones Colectivas-PIC para la vigencia 2022</t>
  </si>
  <si>
    <t>Adquisición  de bienes y servicios para el fortalecimiento dela Autoridad Sanitaria en el Municipio de Cumaribo Vichada</t>
  </si>
  <si>
    <t>Comprometer  y transferir sin situación de Fondos los Recursos del Régimen Subsidiado a la EPS  de acuerdo a la LMA</t>
  </si>
  <si>
    <t>Adquisción de bienes y servicios para a construcción y optimización de sistemas de acueductos</t>
  </si>
  <si>
    <t>Adquirir servicios de mano de obra y movilizacon de maquinaria para perforacion de pozos</t>
  </si>
  <si>
    <t>Adquisición de bienes y servicios para ampliación del alcantarillado</t>
  </si>
  <si>
    <t>Instalacion de cerca, restauracion de la caseta de vigilancia, adecuacion de sistema de lixiviados</t>
  </si>
  <si>
    <t>Optimización de acueductos</t>
  </si>
  <si>
    <t xml:space="preserve">Estudios y Diseños realizados </t>
  </si>
  <si>
    <t>Transferencia Subsidio de servicios públicos,acueducto, alcantarillado y aseo</t>
  </si>
  <si>
    <t>Transferencia al Plan Departamental de Agua-PDA</t>
  </si>
  <si>
    <t>Transferencia de los Recursos SGP-DEPORTE AL IMDER</t>
  </si>
  <si>
    <t>Adquisición de bienes y servicios para realizar actividades de impulso al deporte y la recreación</t>
  </si>
  <si>
    <t>Adquisición de bienes Y servicios para la biblioteca Municipal</t>
  </si>
  <si>
    <t>Adecuación de la Biblioteca Municipal</t>
  </si>
  <si>
    <t>Adquirir servicios administrativos</t>
  </si>
  <si>
    <t>Dotar la casa de la cultura</t>
  </si>
  <si>
    <t>Formar escuelas de formacion artistica y cultural</t>
  </si>
  <si>
    <t>Adquisición de bienes y servicios para garantizar los eventos de expresiones artitsticas y culturales en el Municipio</t>
  </si>
  <si>
    <t>N/A</t>
  </si>
  <si>
    <t>Adecuación casa de la cultura</t>
  </si>
  <si>
    <t>Mejoramiento y Adecuación Vivienda</t>
  </si>
  <si>
    <t>Adquisición de bienes y servicios para garantizar la asitencia integral a la primera infancia, infancia, adolescencia y juventud del Municipio</t>
  </si>
  <si>
    <t>Adquisición de bienes y servicios para la población adulto mayor del Programa Municipio de Cumaribo Vichada</t>
  </si>
  <si>
    <t>Adquisición de servicios para El Programa Más Familias en Acción</t>
  </si>
  <si>
    <t>Adquisiciónd de bienes y servicios para el fortalecimiento de los derechos y atención a la mujer y familia con enfoque diferencia en el Municipio de Cumaribo Vichada</t>
  </si>
  <si>
    <t>Adquisición de bienes y serivcios para atender a la población vulnerable con auxilio funerario</t>
  </si>
  <si>
    <t>Adquisiciónde bienes y servicios para la Población Afro</t>
  </si>
  <si>
    <t>Adquisición de bienes y servicios para la población LGBTI</t>
  </si>
  <si>
    <t>Adquisición de bienes y servicios para garantizar la mesa de participaciónde las victimas</t>
  </si>
  <si>
    <t>Adquisición de ayudas Humanitarias para la Población Victima dentro de los parametros legales</t>
  </si>
  <si>
    <t>Adquisición de bienes y servicios para garantizar atención a la población Reinsertada del Municipio de Cumaribo Vichada</t>
  </si>
  <si>
    <t>Adquisición de bienes y servicios población Migrante</t>
  </si>
  <si>
    <t>Adquisiciónde de servicios para la Implementación de la Política.</t>
  </si>
  <si>
    <t>Adquisición de bienes y servicios para atender a la población con situación de discapacidad del Municipio de Cumaribo Vichada</t>
  </si>
  <si>
    <t>Adquisición de servicios personales para la Comsaria de Familia</t>
  </si>
  <si>
    <t>Adquisición de Bienes y Servicios para el desarrollo de eventos propios de la población campesina del Municipio de Cumaribo Vichada</t>
  </si>
  <si>
    <t>Acciones para ejecucion de proyectos productivos</t>
  </si>
  <si>
    <t>Contratación de serivcios para la asistencia técnica</t>
  </si>
  <si>
    <t xml:space="preserve">Adquisicíon de bienes y servicios para el mantenimiento y reparación de la maquinaria </t>
  </si>
  <si>
    <t>Adquisición de bienes y servicios para el control de enfermedades y plagas influyentes en el sector agropecuario del Municipio de Cumaribo</t>
  </si>
  <si>
    <t>Adquisición de bienes y servicios</t>
  </si>
  <si>
    <t>Elaborar el plan de turismo y etno-turismo municipal</t>
  </si>
  <si>
    <t xml:space="preserve">Adquisición de servicios de construcción para la construcción de obras de artes </t>
  </si>
  <si>
    <t>Aquisición de servicios de reparcheo</t>
  </si>
  <si>
    <t>Adquisiciónd de bienes y servicios para el incremento de la cobertura</t>
  </si>
  <si>
    <t>Celebración de Convenio Interadministrativo</t>
  </si>
  <si>
    <t>Adquisición de predios</t>
  </si>
  <si>
    <t>Campañas de sensibilización ambiental</t>
  </si>
  <si>
    <t>Adquisición de servicios</t>
  </si>
  <si>
    <t>Adquisición de Servicios</t>
  </si>
  <si>
    <t>Adquisición de servicios personales para las inspecciones de polícia y rural</t>
  </si>
  <si>
    <t>Adquisición de bienes y servicios para la construcción de obras públicas  para el fortalecimiento del equipamiento municipal</t>
  </si>
  <si>
    <t>Consultoria para estudios y diseños</t>
  </si>
  <si>
    <t>Adquisición de bienes y servicios para la construcción de una Plazoleta de Eventos</t>
  </si>
  <si>
    <t>Adición en valor al Convenio Suscrito con el Miniserio del Interior</t>
  </si>
  <si>
    <t>Contruccion del cic</t>
  </si>
  <si>
    <t>Adquisición de bienes y servicios para el fortalecimiento de los procesos comuntarios</t>
  </si>
  <si>
    <t xml:space="preserve">Realizar  ampliación, mantenimiento y adecuación de las infraestructuras educativas del municipio </t>
  </si>
  <si>
    <t>Dotación de herramientas físicas y tecnológicas para las instituciones educativas del municipio</t>
  </si>
  <si>
    <t>Apoyo y fortalecimiento al  servicio de restaurante escolar</t>
  </si>
  <si>
    <t>Implementación de estrategias de promoción de modos, condiciones, estilos de vida saludable y prevención de enfermedades no transmisibles</t>
  </si>
  <si>
    <t>Estrategias para la promoción de la salud mental y convivencia, prevención de las diferentes formas de violencia, consumo de sustancias psicoactivas y conductas suicidas</t>
  </si>
  <si>
    <t>Realizar intervención de tipo psicosocial en el entorno hogar con enfoque diferencial a familias víctimas de la violencia residentes en el Municipio</t>
  </si>
  <si>
    <t>Apoyo a ejecución de las jornadas de vacunación</t>
  </si>
  <si>
    <t>Estrategias de promoción prevención de enfermedades transmitidas por vectores y enfermedades zoonoticas implementadas</t>
  </si>
  <si>
    <t>Desarrollar e implementar estrategias para el fortalecimiento de la lactancia materna en mujeres gestantes y lactantes en el municipio de Cumaribo</t>
  </si>
  <si>
    <t>Fortalecimiento al desarrollo de capacidades a gestores en salud para la prevención y atención integral en salud sexual y reproductiva desde un enfoque de derechos y el abordaje de la mujer antes, durante y después de un evento obstétrico</t>
  </si>
  <si>
    <t>Estrategias de prevención en jóvenes de las diferentes instituciones educativas con educación media encaminadas a prevención de embarazo en adolescentes, educación en derechos sexuales reproductivos y violencia sexual</t>
  </si>
  <si>
    <t>Realizar actividades de sensibilización sobre derechos deberes  y  diversidad de género</t>
  </si>
  <si>
    <t>Acciones para el reconocimiento justicia y desarrollo de la población afro residente en el municipio</t>
  </si>
  <si>
    <t>Programa de niños,  inclusión educativa necesidades especiales implementado</t>
  </si>
  <si>
    <t>Desarrollar acciones con el fin de promover el envejecimiento activo teniendo en cuenta los lineamientos de la política pública de envejecimiento y vejez</t>
  </si>
  <si>
    <t>Desarrollar acciones para fomentar el liderazgo y aumentar la participación de las mujeres en las distintas organizaciones de participación ciudadana en la vida política, social y cultural del municipio</t>
  </si>
  <si>
    <t>Realizar acciones de localización  y registro a personas en condición de discapacidad en el municipio</t>
  </si>
  <si>
    <t>mplementación de la estrategia AIEPI en el entorno comunitario y desarrollo de capacidades en actores sociales (Presidentes de JAC, líderes indígenas y gestores comunitarios) en la estrategia AIEPI</t>
  </si>
  <si>
    <t>Fortalecer y mantener la vigilancia y seguimiento los eventos de interés en Salud Pública para aumentar las capacidades básicas del sistema de vigilancia epidemiológica y sanitaria según competencias del ente territorial</t>
  </si>
  <si>
    <t>Ampliación, optimización y/o construcción de redes de acueducto y alcantarillado sanitario urbano y rural para nuevas viviendas</t>
  </si>
  <si>
    <t>Construcción de pozos profundos como fuente de abastecimiento de agua para la población rural</t>
  </si>
  <si>
    <t>Ampliación, optimización y/o construcción de redes de acueducto y alcantarillado sanitario urbano rural para nuevas viviendas</t>
  </si>
  <si>
    <t>Gestionar proyectos para construcción del relleno sanitario municipal</t>
  </si>
  <si>
    <t>Optimización y construcción de sistemas de abastecimiento de agua potable rurales</t>
  </si>
  <si>
    <t>Optimización al sistema de acueducto urbano</t>
  </si>
  <si>
    <t>Realizar estudios y diseños para la ampliación de las redes de distribución de acueducto, alcantarillado sanitario y pluvial del área urbana y rural del municipio</t>
  </si>
  <si>
    <t>Mantener el subsidio en la tarifa de los servicios de agua potable, alcantarillado y aseo a los beneficiarios que señala la ley</t>
  </si>
  <si>
    <t>Fortalecimiento del IMDER con contratación de personal</t>
  </si>
  <si>
    <t>Garantizar la presencia y la oferta del IMDER  en el área rural</t>
  </si>
  <si>
    <t>Servicio del apoyo técnico para impulsar la creación de escuelas y clubes de formación deportiva en el Municipio</t>
  </si>
  <si>
    <t>Realizar jornadas de aprovechamiento del tiempo libre dirigidos a toda población  incluido la vulnerable</t>
  </si>
  <si>
    <t>Realización de eventos recreativos autóctonos étnicos (Pueblos indígenas</t>
  </si>
  <si>
    <t>Fortalecer los juegos comunales del área rural y urbana</t>
  </si>
  <si>
    <t>Realización de campeonatos de las diferentes disciplinas deportivas en el municipio</t>
  </si>
  <si>
    <t>Dotaciones para la biblioteca del Municipio</t>
  </si>
  <si>
    <t>Implementar la estrategia de bibliotecas rodantes en las instituciones educativas del área rural</t>
  </si>
  <si>
    <t>Mantenimiento y adecuación a la infraestructuras de la biblioteca y papicentro</t>
  </si>
  <si>
    <t>Fortalecer la biblioteca municipal con personal para su funcionamiento</t>
  </si>
  <si>
    <t>Fortalecimiento  de la casa de cultura con dotaciones</t>
  </si>
  <si>
    <t>Fortalecimiento a la escuelas de formación artística</t>
  </si>
  <si>
    <t>Garantizar la presencia de la casa de la cultura en el área rural</t>
  </si>
  <si>
    <t>Participar en eventos, concursos y festivales en música, danzas, bailes a nivel departamental y nacional</t>
  </si>
  <si>
    <t>Festivales, eventos artísticos y culturales Municipales, incluido los eventos indígenas</t>
  </si>
  <si>
    <t>Mantenimiento, adecuación y/o ampliación a la infraestructura de la casa de la cultura</t>
  </si>
  <si>
    <t>Gestionar proyectos de construcción y mejoramiento de vivienda rural</t>
  </si>
  <si>
    <t>Apoyo a encuentros  de convivencia juveniles municipal, intermunicipal y departamental</t>
  </si>
  <si>
    <t>Adoptar la política pública de Juventud en el municipio</t>
  </si>
  <si>
    <t xml:space="preserve">Realizar actividades que  garanticen la atención integral a la PIIAF en el  municipio </t>
  </si>
  <si>
    <t>Actualizar la política pública de infancia y adolescencia en el municipio</t>
  </si>
  <si>
    <t xml:space="preserve">NNA vulnerados o en condición de vulnerabilidad con Atención prioritaria e integral </t>
  </si>
  <si>
    <t xml:space="preserve">Realizar campañas de  registro e identificación de menores </t>
  </si>
  <si>
    <t>Mantenimiento, adecuación y dotación de infraestructura del centro vida</t>
  </si>
  <si>
    <t xml:space="preserve">Realizar actividades que garanticen la atención integral al adulto mayor </t>
  </si>
  <si>
    <t>Realizar caracterización de la población adulto mayor presente en el municipio</t>
  </si>
  <si>
    <t>Apoyo y fortalecimiento al programa más familias en acción</t>
  </si>
  <si>
    <t>Implementar acciones que garanticen los derechos humanos de la mujer, familia, la mujer indígena, y que asegure la atención de sus necesidades con enfoque diferencial</t>
  </si>
  <si>
    <t>Implementar acciones que garanticen los derechos, necesidades y problemáticas de las mujeres rurales, afrodescendientes e indígenas del municipio</t>
  </si>
  <si>
    <t>Atención efectiva y oportuna a través de comisaria de familia a casos de violencia en el contexto familiar durante el aislamiento preventivo, por la emergencia del COVID-19</t>
  </si>
  <si>
    <t>Desarrollo de talleres de liderazgo empoderamiento y ejecución de proyectos dirigidos a mujer y familia</t>
  </si>
  <si>
    <t>Adoptar la política pública de mujeres y equidad de género en el municipio</t>
  </si>
  <si>
    <t>Apoyo auxilio funerario a la poblacion vulnerable del municipio</t>
  </si>
  <si>
    <t>Implementar acciones de atención y asistencia orientadas al fortalecimiento de la población Afro</t>
  </si>
  <si>
    <t>Apoyo y fortalecimiento a población LGTB</t>
  </si>
  <si>
    <t>Garantizar acciones que permitan fomentar el tránsito a la vida civil de personas en proceso de reincorporación y reintegración a través de instancias de participación que permitan focalizar recursos de las diferentes entidades para beneficio de esta población</t>
  </si>
  <si>
    <t>Apoyo a la población migrante</t>
  </si>
  <si>
    <t>Adoptar la política pública de envejecimiento y vejez en el municipio</t>
  </si>
  <si>
    <t xml:space="preserve">Realizar actividades de apoyo y atención a la población con discapacidad </t>
  </si>
  <si>
    <t>Fortalecer la comisaria de familia con la contratación de profesionales</t>
  </si>
  <si>
    <t xml:space="preserve">Celebración del día del campesino </t>
  </si>
  <si>
    <t xml:space="preserve">Mercados campesino implementados en el municipio </t>
  </si>
  <si>
    <t>Implementación  de  proyectos de seguridad alimentaria , cumpliendo parámetros de producción limpia y sostenible  en el municipio, incluyendo comunidades indígenas</t>
  </si>
  <si>
    <t>Equipo de profesionales y técnicos para la asistencia del Municipio</t>
  </si>
  <si>
    <t>Hectáreas mecanizadas en el municipio</t>
  </si>
  <si>
    <t>Mantenimiento del banco de maquinaria del municipio</t>
  </si>
  <si>
    <t>Fortalecimiento y creación de Asociaciones productivas del municipio</t>
  </si>
  <si>
    <t>Campañas de prevención y control de enfermedades bovinas en el municipio</t>
  </si>
  <si>
    <t>Realizar eventos como expoferia empresarial o taller de inversión en el Municipio</t>
  </si>
  <si>
    <t>Formular e implementar el plan municipal de turismo y etno-turismo</t>
  </si>
  <si>
    <t>Construcción de obras de arte y conformación de sus zonas de aproximación en el área rural del municipio</t>
  </si>
  <si>
    <t>Construcción, mejoramiento, mantenimiento y/o adecuación de vías urbanas</t>
  </si>
  <si>
    <t>Ampliación y mejoramiento de las redes de energía eléctrica del área urbana y zona rural del municipio</t>
  </si>
  <si>
    <t>Ampliación y/o mantenimiento del alumbrado público en el área rural y urbana del municipio</t>
  </si>
  <si>
    <t>Apoyo técnico para realización de convenios con Electrovichada para garantizar el buen servicio de energía eléctrica en el casco urbano</t>
  </si>
  <si>
    <t>Adquirir predios para la protección de micro-cuencas que proveen de agua acueductos del municipi</t>
  </si>
  <si>
    <t>Servicio de educación informal en el marco de la conservación de la biodiversidad y los Servicio ecostémicos</t>
  </si>
  <si>
    <t>Gestión para la actualización del plan básico de Ordenamiento territorial</t>
  </si>
  <si>
    <t>Orientar planes o proyectos para la atención de desastres o emergencias en el municipio</t>
  </si>
  <si>
    <t>Fortalecimiento de la administración municipal en el desarrollo de sus competencias legales</t>
  </si>
  <si>
    <t>Actualización del estatuto de rentas</t>
  </si>
  <si>
    <t>Realizar talleres para sensibilizar y capacitar en el uso, apropiación y utilidad de las ciencias de tecnología e innovación (robótica y programación)</t>
  </si>
  <si>
    <t>Realizar convenio anual con institutos carcelarios y penitenciarios</t>
  </si>
  <si>
    <t>Fortalecimiento con personal para las inspecciones de policía urbano y rural</t>
  </si>
  <si>
    <t>Formulación e implementación del plan integral de convivencia y seguridad ciudadana</t>
  </si>
  <si>
    <t>Gestionar un proyecto para la señalización de la malla vial urbana, para la prevención de accidentes de tránsito y movilidad segura</t>
  </si>
  <si>
    <t>Mantenimiento, cuidado, adecuaciones y/o construcción de parques y espacio público</t>
  </si>
  <si>
    <t xml:space="preserve">Realizar los estudios y diseños para la construcción de infraestructura municipal y/o construcción de equipamiento  </t>
  </si>
  <si>
    <t xml:space="preserve">Construcción y adecuación para mejorar ambientes laborales en la Alcaldía y equipamiento municipal </t>
  </si>
  <si>
    <t>Gestionar proyectos de construcción y adecuación de escenarios deportivos en la zona urbana y rural del municipio</t>
  </si>
  <si>
    <t>Construccion del centro de integracion ciudadana CIC</t>
  </si>
  <si>
    <t>Realizar capacitaciones que fortalezcan a las JAC en temas de liderazgo y emprendimiento, desarrollo y comité empresarial</t>
  </si>
  <si>
    <t>Promotores desarrollo comunitario contratados</t>
  </si>
  <si>
    <t>Secretaria de Plaenación e Infraestructura</t>
  </si>
  <si>
    <t>Secretaria de  Desarrollo Social</t>
  </si>
  <si>
    <t>Secretaria General y de Gobierno</t>
  </si>
  <si>
    <t>Jorge Lemus</t>
  </si>
  <si>
    <t>Sandra Diaz</t>
  </si>
  <si>
    <t>Instituto de Deportes y Recreacion Municipal IMDER Cumaribo</t>
  </si>
  <si>
    <t>Rigoberto Gaitan</t>
  </si>
  <si>
    <t>Yuliana Gomez</t>
  </si>
  <si>
    <t>PLAN DE ACCIÓN VIGENCIA 2022</t>
  </si>
  <si>
    <t>29/06/201</t>
  </si>
  <si>
    <t>Fortalecimiento a la mesa municipal de victimas y víctimas del conflicto armado</t>
  </si>
  <si>
    <t>Implementar acciones en atención, asistencia, protección y prevención orientadas a la población víctimas y víctimas del conflicto armado</t>
  </si>
  <si>
    <t>transferencia de recursos economicos para atencion de 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</si>
</sst>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&quot;XDR&quot;* #,##0.00_-;\-&quot;XDR&quot;* #,##0.00_-;_-&quot;XDR&quot;* &quot;-&quot;??_-;_-@_-"/>
    <numFmt numFmtId="165" formatCode="_-* #,##0.00\ _€_-;\-* #,##0.00\ _€_-;_-* &quot;-&quot;??\ _€_-;_-@_-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2"/>
      <color theme="0"/>
      <name val="Arial Narrow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F85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Border="1"/>
    <xf numFmtId="0" fontId="0" fillId="0" borderId="1" xfId="0" applyFill="1" applyBorder="1" applyProtection="1"/>
    <xf numFmtId="0" fontId="0" fillId="0" borderId="1" xfId="0" applyBorder="1" applyProtection="1"/>
    <xf numFmtId="49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 indent="2"/>
    </xf>
    <xf numFmtId="0" fontId="0" fillId="0" borderId="9" xfId="0" applyBorder="1"/>
    <xf numFmtId="0" fontId="0" fillId="0" borderId="5" xfId="0" applyBorder="1"/>
    <xf numFmtId="0" fontId="0" fillId="0" borderId="5" xfId="0" applyFill="1" applyBorder="1"/>
    <xf numFmtId="0" fontId="0" fillId="0" borderId="5" xfId="0" applyFill="1" applyBorder="1" applyProtection="1"/>
    <xf numFmtId="0" fontId="0" fillId="0" borderId="10" xfId="0" applyBorder="1"/>
    <xf numFmtId="9" fontId="0" fillId="0" borderId="1" xfId="0" applyNumberFormat="1" applyFill="1" applyBorder="1"/>
    <xf numFmtId="1" fontId="0" fillId="0" borderId="1" xfId="4" applyNumberFormat="1" applyFont="1" applyFill="1" applyBorder="1" applyAlignment="1">
      <alignment wrapText="1"/>
    </xf>
    <xf numFmtId="1" fontId="0" fillId="0" borderId="1" xfId="0" applyNumberFormat="1" applyFill="1" applyBorder="1"/>
    <xf numFmtId="10" fontId="0" fillId="0" borderId="1" xfId="4" applyNumberFormat="1" applyFont="1" applyFill="1" applyBorder="1" applyAlignment="1">
      <alignment wrapText="1"/>
    </xf>
    <xf numFmtId="2" fontId="0" fillId="0" borderId="1" xfId="4" applyNumberFormat="1" applyFont="1" applyFill="1" applyBorder="1" applyAlignment="1">
      <alignment wrapText="1"/>
    </xf>
    <xf numFmtId="166" fontId="0" fillId="0" borderId="1" xfId="4" applyNumberFormat="1" applyFont="1" applyFill="1" applyBorder="1" applyAlignment="1">
      <alignment wrapText="1"/>
    </xf>
    <xf numFmtId="9" fontId="5" fillId="0" borderId="1" xfId="0" applyNumberFormat="1" applyFont="1" applyFill="1" applyBorder="1"/>
    <xf numFmtId="2" fontId="0" fillId="0" borderId="1" xfId="0" applyNumberFormat="1" applyFill="1" applyBorder="1"/>
    <xf numFmtId="10" fontId="0" fillId="0" borderId="1" xfId="0" applyNumberFormat="1" applyFill="1" applyBorder="1"/>
    <xf numFmtId="0" fontId="0" fillId="0" borderId="1" xfId="0" applyNumberFormat="1" applyFill="1" applyBorder="1"/>
    <xf numFmtId="0" fontId="8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0" xfId="0" applyFill="1" applyBorder="1"/>
    <xf numFmtId="0" fontId="11" fillId="2" borderId="0" xfId="0" applyFont="1" applyFill="1"/>
    <xf numFmtId="0" fontId="11" fillId="0" borderId="0" xfId="0" applyFont="1"/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5" fillId="9" borderId="1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right" vertical="center" wrapText="1"/>
    </xf>
    <xf numFmtId="1" fontId="20" fillId="0" borderId="1" xfId="4" applyNumberFormat="1" applyFont="1" applyFill="1" applyBorder="1" applyAlignment="1">
      <alignment horizontal="right" vertical="center"/>
    </xf>
    <xf numFmtId="1" fontId="20" fillId="0" borderId="1" xfId="4" applyNumberFormat="1" applyFont="1" applyFill="1" applyBorder="1" applyAlignment="1">
      <alignment horizontal="right" vertical="center" wrapText="1"/>
    </xf>
    <xf numFmtId="1" fontId="20" fillId="0" borderId="1" xfId="0" applyNumberFormat="1" applyFont="1" applyBorder="1" applyAlignment="1">
      <alignment horizontal="right" vertical="center"/>
    </xf>
    <xf numFmtId="1" fontId="20" fillId="0" borderId="1" xfId="6" applyNumberFormat="1" applyFont="1" applyFill="1" applyBorder="1" applyAlignment="1">
      <alignment horizontal="right" vertical="center"/>
    </xf>
    <xf numFmtId="1" fontId="20" fillId="0" borderId="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64" fontId="17" fillId="0" borderId="1" xfId="5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8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17" fillId="8" borderId="1" xfId="0" applyFont="1" applyFill="1" applyBorder="1" applyAlignment="1">
      <alignment horizontal="left" vertical="center" wrapText="1"/>
    </xf>
    <xf numFmtId="9" fontId="0" fillId="8" borderId="1" xfId="0" applyNumberFormat="1" applyFill="1" applyBorder="1" applyAlignment="1">
      <alignment horizontal="center" vertical="center"/>
    </xf>
    <xf numFmtId="0" fontId="0" fillId="8" borderId="0" xfId="0" applyFill="1"/>
    <xf numFmtId="0" fontId="17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" fontId="3" fillId="0" borderId="1" xfId="4" applyNumberFormat="1" applyFont="1" applyFill="1" applyBorder="1" applyAlignment="1" applyProtection="1">
      <alignment horizontal="center" vertical="center" wrapText="1"/>
    </xf>
    <xf numFmtId="165" fontId="3" fillId="0" borderId="1" xfId="4" applyFont="1" applyFill="1" applyBorder="1" applyAlignment="1" applyProtection="1">
      <alignment horizontal="left" vertical="center" wrapText="1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" fontId="20" fillId="0" borderId="1" xfId="4" applyNumberFormat="1" applyFont="1" applyFill="1" applyBorder="1" applyAlignment="1">
      <alignment horizontal="right" vertical="center" wrapText="1"/>
    </xf>
    <xf numFmtId="0" fontId="18" fillId="8" borderId="1" xfId="0" applyFont="1" applyFill="1" applyBorder="1" applyAlignment="1">
      <alignment horizontal="left" vertical="center" wrapText="1"/>
    </xf>
    <xf numFmtId="164" fontId="17" fillId="0" borderId="1" xfId="5" applyFont="1" applyFill="1" applyBorder="1" applyAlignment="1">
      <alignment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7" fillId="8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/>
    </xf>
    <xf numFmtId="1" fontId="5" fillId="8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17" fillId="8" borderId="1" xfId="0" applyFont="1" applyFill="1" applyBorder="1" applyAlignment="1">
      <alignment horizontal="left" wrapText="1"/>
    </xf>
    <xf numFmtId="17" fontId="17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7">
    <cellStyle name="Millares" xfId="4" builtinId="3"/>
    <cellStyle name="Millares [0]" xfId="6" builtinId="6"/>
    <cellStyle name="Millares 2" xfId="3" xr:uid="{00000000-0005-0000-0000-000001000000}"/>
    <cellStyle name="Moneda" xfId="5" builtinId="4"/>
    <cellStyle name="Normal" xfId="0" builtinId="0"/>
    <cellStyle name="Normal 2 2" xfId="1" xr:uid="{00000000-0005-0000-0000-000003000000}"/>
    <cellStyle name="Normal 5" xfId="2" xr:uid="{00000000-0005-0000-0000-000004000000}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8543"/>
      <color rgb="FFED7A33"/>
      <color rgb="FFEB6B1D"/>
      <color rgb="FFAF4B4B"/>
      <color rgb="FF921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1475015</xdr:colOff>
      <xdr:row>1</xdr:row>
      <xdr:rowOff>291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8660954-FFBC-415D-B120-D73651716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30800" cy="9781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447675</xdr:colOff>
      <xdr:row>0</xdr:row>
      <xdr:rowOff>987841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564B43-1F7C-4F1D-9639-59CB91050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4981575" cy="9497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torres/Documents/Tareas%202017/Enero/PA%20VERSI&#211;N%20ENERO/Plan%20Indicativo%20Ejempl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</sheetNames>
    <sheetDataSet>
      <sheetData sheetId="0">
        <row r="3">
          <cell r="G3" t="str">
            <v>1. Fin de la pobreza</v>
          </cell>
          <cell r="K3" t="str">
            <v>Mantenimiento</v>
          </cell>
        </row>
        <row r="4">
          <cell r="B4" t="str">
            <v>Educación</v>
          </cell>
          <cell r="C4" t="str">
            <v>A.1</v>
          </cell>
          <cell r="G4" t="str">
            <v>2. Hambre cero</v>
          </cell>
          <cell r="K4" t="str">
            <v>Reducción</v>
          </cell>
        </row>
        <row r="5">
          <cell r="B5" t="str">
            <v>Salud</v>
          </cell>
          <cell r="C5" t="str">
            <v>A.2</v>
          </cell>
          <cell r="G5" t="str">
            <v>3. Salud y bienestar</v>
          </cell>
          <cell r="K5" t="str">
            <v>Incremento</v>
          </cell>
        </row>
        <row r="6">
          <cell r="B6" t="str">
            <v>APSB</v>
          </cell>
          <cell r="C6" t="str">
            <v>A.3</v>
          </cell>
          <cell r="G6" t="str">
            <v>4. Educación de calidad</v>
          </cell>
        </row>
        <row r="7">
          <cell r="B7" t="str">
            <v>Deporte y Recreación</v>
          </cell>
          <cell r="C7" t="str">
            <v>A.4</v>
          </cell>
          <cell r="G7" t="str">
            <v>5. Igualdad de género</v>
          </cell>
        </row>
        <row r="8">
          <cell r="B8" t="str">
            <v>Cultura</v>
          </cell>
          <cell r="C8" t="str">
            <v>A.5</v>
          </cell>
          <cell r="G8" t="str">
            <v>6. Agua limpia y saneamiento</v>
          </cell>
        </row>
        <row r="9">
          <cell r="B9" t="str">
            <v>Servicios Públicos</v>
          </cell>
          <cell r="C9" t="str">
            <v>A.6</v>
          </cell>
          <cell r="G9" t="str">
            <v>7. Energía Asequible y no contaminante</v>
          </cell>
        </row>
        <row r="10">
          <cell r="B10" t="str">
            <v>Vivienda</v>
          </cell>
          <cell r="C10" t="str">
            <v>A.7</v>
          </cell>
          <cell r="G10" t="str">
            <v>8. Trabajo decente y crecimiento económico</v>
          </cell>
        </row>
        <row r="11">
          <cell r="B11" t="str">
            <v>Agropecuario</v>
          </cell>
          <cell r="C11" t="str">
            <v>A.8</v>
          </cell>
          <cell r="G11" t="str">
            <v>9. Industria, innovación e infraestructura</v>
          </cell>
        </row>
        <row r="12">
          <cell r="B12" t="str">
            <v>Transporte</v>
          </cell>
          <cell r="C12" t="str">
            <v>A.9</v>
          </cell>
          <cell r="G12" t="str">
            <v>10. Reducción de las desigualdades</v>
          </cell>
        </row>
        <row r="13">
          <cell r="B13" t="str">
            <v>Ambiental</v>
          </cell>
          <cell r="C13" t="str">
            <v>A.10</v>
          </cell>
          <cell r="G13" t="str">
            <v>11. Ciudades y comunidades sostenibles</v>
          </cell>
        </row>
        <row r="14">
          <cell r="B14" t="str">
            <v>Centros de Reclusión</v>
          </cell>
          <cell r="C14" t="str">
            <v>A.11</v>
          </cell>
          <cell r="G14" t="str">
            <v>12. Producción y consumo responsables</v>
          </cell>
        </row>
        <row r="15">
          <cell r="B15" t="str">
            <v>Prevención y atención de desastres</v>
          </cell>
          <cell r="C15" t="str">
            <v>A.12</v>
          </cell>
          <cell r="G15" t="str">
            <v>13. Acción por el clima</v>
          </cell>
        </row>
        <row r="16">
          <cell r="B16" t="str">
            <v>Promoción del desarrollo</v>
          </cell>
          <cell r="C16" t="str">
            <v>A.13</v>
          </cell>
          <cell r="G16" t="str">
            <v>14. Vida Submarina</v>
          </cell>
        </row>
        <row r="17">
          <cell r="B17" t="str">
            <v>Atención a grupos vulnerables - promoción social</v>
          </cell>
          <cell r="C17" t="str">
            <v>A.14</v>
          </cell>
          <cell r="G17" t="str">
            <v>15. Vida de ecosistemas terrestres</v>
          </cell>
        </row>
        <row r="18">
          <cell r="B18" t="str">
            <v xml:space="preserve">Equipamiento </v>
          </cell>
          <cell r="C18" t="str">
            <v>A.15</v>
          </cell>
          <cell r="G18" t="str">
            <v>16. Paz, justicia e instituciones sólidas</v>
          </cell>
        </row>
        <row r="19">
          <cell r="B19" t="str">
            <v>Desarrollo comunitario</v>
          </cell>
          <cell r="C19" t="str">
            <v>A.16</v>
          </cell>
          <cell r="G19" t="str">
            <v>17. Alianzas para lograr los objetivos</v>
          </cell>
        </row>
        <row r="20">
          <cell r="B20" t="str">
            <v>Fortalecimiento institucional</v>
          </cell>
          <cell r="C20" t="str">
            <v>A.17</v>
          </cell>
        </row>
        <row r="21">
          <cell r="B21" t="str">
            <v>Justicia y seguridad</v>
          </cell>
          <cell r="C21" t="str">
            <v>A.18</v>
          </cell>
        </row>
      </sheetData>
      <sheetData sheetId="1"/>
      <sheetData sheetId="2">
        <row r="4">
          <cell r="D4" t="str">
            <v>1. Implementar acciones para Aumentar y/o mantener la cobertura  de educacion basica prescolar.</v>
          </cell>
        </row>
        <row r="5">
          <cell r="D5" t="str">
            <v>2. Implementar acciones para Aumentar y/o mantener la cobertura  de educacion basica prescolar.</v>
          </cell>
        </row>
        <row r="6">
          <cell r="D6" t="str">
            <v>3. Implementar acciones para Aumentar y/o mantener la cobertura  de educacion basica prescolar.</v>
          </cell>
        </row>
        <row r="7">
          <cell r="D7" t="str">
            <v>4. Implementar acciones para Aumentar y/o mantener la cobertura  de educacion basica primaria.</v>
          </cell>
        </row>
        <row r="8">
          <cell r="D8" t="str">
            <v>5. Implementar acciones para Aumentar y/o mantener la cobertura  de educacion basica primaria.</v>
          </cell>
        </row>
        <row r="9">
          <cell r="D9" t="str">
            <v>6. Implementar acciones para Aumentar y/o mantener la cobertura  de educacion basica primaria.</v>
          </cell>
        </row>
        <row r="10">
          <cell r="D10" t="str">
            <v>7. Implementar acciones para Aumentar y/o mantener la cobertura  de educacion basica secundaria.</v>
          </cell>
        </row>
        <row r="11">
          <cell r="D11" t="str">
            <v>8. Implementar acciones para Aumentar y/o mantener la cobertura  de educacion basica secundaria.</v>
          </cell>
        </row>
        <row r="12">
          <cell r="D12" t="str">
            <v>9. Implementar acciones para Aumentar y/o mantener la cobertura  de educacion basica secundaria.</v>
          </cell>
        </row>
        <row r="13">
          <cell r="D13" t="str">
            <v>10. Implementar acciones para Aumentar y/o mantener la cobertura  de educacion  media.</v>
          </cell>
        </row>
        <row r="14">
          <cell r="D14" t="str">
            <v>11. Implementar acciones para Aumentar y/o mantener la cobertura  de educacion  media.</v>
          </cell>
        </row>
        <row r="15">
          <cell r="D15" t="str">
            <v>12. Generar la oferta de educacion tecnica y superior  en el municipio</v>
          </cell>
        </row>
        <row r="16">
          <cell r="D16" t="str">
            <v>13. Disminuir la tasa de Deserción escolar</v>
          </cell>
        </row>
        <row r="17">
          <cell r="D17" t="str">
            <v>14. Disminuir la tasa de Deserción escolar</v>
          </cell>
        </row>
        <row r="18">
          <cell r="D18" t="str">
            <v>15. Disminuir la tasa de Deserción escolar</v>
          </cell>
        </row>
        <row r="19">
          <cell r="D19" t="str">
            <v>16. Disminuir la tasa de Deserción escolar</v>
          </cell>
        </row>
        <row r="20">
          <cell r="D20" t="str">
            <v>17. Disminuir la tasa de Deserción escolar</v>
          </cell>
        </row>
        <row r="21">
          <cell r="D21" t="str">
            <v>18. Disminuir la tasa de Deserción escolar</v>
          </cell>
        </row>
        <row r="22">
          <cell r="D22" t="str">
            <v>19. Disminuir la tasa de Deserción escolar</v>
          </cell>
        </row>
        <row r="23">
          <cell r="D23" t="str">
            <v>20. Disminuir la tasa de Deserción escolar</v>
          </cell>
        </row>
        <row r="24">
          <cell r="D24" t="str">
            <v>21. Disminuir la tasa de Deserción escolar</v>
          </cell>
        </row>
        <row r="25">
          <cell r="D25" t="str">
            <v>22. Disminuir la tasa de Deserción escolar</v>
          </cell>
        </row>
        <row r="26">
          <cell r="D26" t="str">
            <v>23. Reducir la Tasa de Analfabetismo</v>
          </cell>
        </row>
        <row r="27">
          <cell r="D27" t="str">
            <v>24. Reducir la Tasa de Analfabetismo</v>
          </cell>
        </row>
        <row r="28">
          <cell r="D28" t="str">
            <v>25. Mejorar la Calidad educativa y fortalecer el desarrollo de las competencias</v>
          </cell>
        </row>
        <row r="29">
          <cell r="D29" t="str">
            <v>26. Mejorar la Calidad educativa y fortalecer el desarrollo de las competencias</v>
          </cell>
        </row>
        <row r="30">
          <cell r="D30" t="str">
            <v>27. Mejorar la Calidad educativa y fortalecer el desarrollo de las competencias</v>
          </cell>
        </row>
        <row r="31">
          <cell r="D31" t="str">
            <v>28. Fortalecer la protección,  restauración y defensa del medio ambiente  en el Municipio de Pasca</v>
          </cell>
        </row>
        <row r="32">
          <cell r="D32" t="str">
            <v>29. Fortalecer la protección,  restauración y defensa del medio ambiente  en el Municipio de Pasca</v>
          </cell>
        </row>
        <row r="33">
          <cell r="D33" t="str">
            <v>30. Fortalecer la protección,  restauración y defensa del medio ambiente  en el Municipio de Pasca</v>
          </cell>
        </row>
        <row r="34">
          <cell r="D34" t="str">
            <v>31. Fortalecer la protección,  restauración y defensa del medio ambiente  en el Municipio de Pasca</v>
          </cell>
        </row>
        <row r="35">
          <cell r="D35" t="str">
            <v>32. Fortalecer la protección,  restauración y defensa del medio ambiente  en el Municipio de Pasca</v>
          </cell>
        </row>
        <row r="36">
          <cell r="D36" t="str">
            <v>33. Fortalecer la protección,  restauración y defensa del medio ambiente  en el Municipio de Pasca</v>
          </cell>
        </row>
        <row r="37">
          <cell r="D37" t="str">
            <v>34. Fortalecer la protección,  restauración y defensa del medio ambiente  en el Municipio de Pasca</v>
          </cell>
        </row>
        <row r="38">
          <cell r="D38" t="str">
            <v>35. Fortalecer la protección,  restauración y defensa del medio ambiente  en el Municipio de Pasca</v>
          </cell>
        </row>
        <row r="39">
          <cell r="D39" t="str">
            <v>36. Garantizar el acceso de los reclusos a los centros de reclusión a través de convenios con el INPEC</v>
          </cell>
        </row>
        <row r="40">
          <cell r="D40" t="str">
            <v>37. aumentar la Inversión Territorial Percápita en el sector de riesgos(Mantener actualizados los planes de emergencia y contingencia de las diferentes entidades que operan en el municipio)</v>
          </cell>
        </row>
        <row r="41">
          <cell r="D41" t="str">
            <v>38. aumentar la Inversión Territorial Percápita en el sector de riesgos(Mantener actualizados los planes de emergencia y contingencia de las diferentes entidades que operan en el municipio)</v>
          </cell>
        </row>
        <row r="42">
          <cell r="D42" t="str">
            <v>39. aumentar la Inversión Territorial Percápita en el sector de riesgos(Mantener actualizados los planes de emergencia y contingencia de las diferentes entidades que operan en el municipio)</v>
          </cell>
        </row>
        <row r="43">
          <cell r="D43" t="str">
            <v>40. aumentar la Inversión Territorial Percápita en el sector de riesgos(Mantener actualizados los planes de emergencia y contingencia de las diferentes entidades que operan en el municipio)</v>
          </cell>
        </row>
        <row r="44">
          <cell r="D44" t="str">
            <v>41. aumentar la Inversión Territorial Percápita en el sector de riesgos(Mantener actualizados los planes de emergencia y contingencia de las diferentes entidades que operan en el municipio)</v>
          </cell>
        </row>
        <row r="45">
          <cell r="D45" t="str">
            <v>42. aumentar la Inversión Territorial Percápita en el sector de riesgos(Mantener actualizados los planes de emergencia y contingencia de las diferentes entidades que operan en el municipio)</v>
          </cell>
        </row>
        <row r="46">
          <cell r="D46" t="str">
            <v>43. atender el % de desastres naturales que se presenten en el municipio(Mantener actualizados los planes de emergencia y contingencia de las diferentes entidades que operan en el municipio)</v>
          </cell>
        </row>
        <row r="47">
          <cell r="D47" t="str">
            <v>44. atender el % de desastres naturales que se presenten en el municipio(Mantener actualizados los planes de emergencia y contingencia de las diferentes entidades que operan en el municipio)</v>
          </cell>
        </row>
        <row r="48">
          <cell r="D48" t="str">
            <v>45. Promover acciones que repercutan en el desarrollo del Municipio a través de la promoción de la asociatividad y de la transferencia de conocimiento</v>
          </cell>
        </row>
        <row r="49">
          <cell r="D49" t="str">
            <v>46. Promover acciones que repercutan en el desarrollo del Municipio a través de la promoción de la asociatividad y de la transferencia de conocimiento</v>
          </cell>
        </row>
        <row r="50">
          <cell r="D50" t="str">
            <v>47. Promover acciones que repercutan en el desarrollo del Municipio a través de la promoción de la asociatividad y de la transferencia de conocimiento</v>
          </cell>
        </row>
        <row r="51">
          <cell r="D51" t="str">
            <v>48. Impulsar al Municipio de Pasca como destino turístico garantizando la sostenibilidad de la flora, fauna, el desarrrollo económico, bienestar social, cultura y ambiental de la comunidad</v>
          </cell>
        </row>
        <row r="52">
          <cell r="D52" t="str">
            <v>49. Impulsar al Municipio de Pasca como destino turístico garantizando la sostenibilidad de la flora, fauna, el desarrrollo económico, bienestar social, cultura y ambiental de la comunidad</v>
          </cell>
        </row>
        <row r="53">
          <cell r="D53" t="str">
            <v>50. Impulsar al Municipio de Pasca como destino turístico garantizando la sostenibilidad de la flora, fauna, el desarrrollo económico, bienestar social, cultura y ambiental de la comunidad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37"/>
  <sheetViews>
    <sheetView tabSelected="1" topLeftCell="D1" zoomScale="70" zoomScaleNormal="70" workbookViewId="0">
      <selection activeCell="L3" activeCellId="1" sqref="K1:K1048576 L1:L1048576"/>
    </sheetView>
  </sheetViews>
  <sheetFormatPr baseColWidth="10" defaultColWidth="0" defaultRowHeight="15" zeroHeight="1" x14ac:dyDescent="0.25"/>
  <cols>
    <col min="1" max="1" width="28" style="63" customWidth="1"/>
    <col min="2" max="2" width="26.85546875" style="63" customWidth="1"/>
    <col min="3" max="3" width="55.42578125" style="63" customWidth="1"/>
    <col min="4" max="4" width="19" style="60" customWidth="1"/>
    <col min="5" max="5" width="61.7109375" style="1" hidden="1" customWidth="1"/>
    <col min="6" max="6" width="27.28515625" style="1" hidden="1" customWidth="1"/>
    <col min="7" max="7" width="66.140625" style="77" customWidth="1"/>
    <col min="8" max="8" width="66.7109375" style="8" customWidth="1"/>
    <col min="9" max="9" width="26.85546875" style="8" customWidth="1"/>
    <col min="10" max="10" width="20.85546875" style="1" customWidth="1"/>
    <col min="11" max="11" width="13.42578125" style="63" customWidth="1"/>
    <col min="12" max="12" width="15.28515625" style="63" customWidth="1"/>
    <col min="13" max="13" width="25.140625" style="1" customWidth="1"/>
    <col min="14" max="14" width="65.28515625" style="63" customWidth="1"/>
    <col min="15" max="15" width="21" style="124" customWidth="1"/>
    <col min="16" max="16" width="16.5703125" style="72" customWidth="1"/>
    <col min="17" max="17" width="11.42578125" style="4" customWidth="1"/>
    <col min="18" max="30" width="11.42578125" style="4" hidden="1" customWidth="1"/>
    <col min="31" max="128" width="11.42578125" style="1" hidden="1" customWidth="1"/>
    <col min="129" max="129" width="28.42578125" style="1" hidden="1" customWidth="1"/>
    <col min="130" max="16384" width="11.42578125" style="1" hidden="1"/>
  </cols>
  <sheetData>
    <row r="1" spans="1:129" ht="76.5" customHeight="1" x14ac:dyDescent="0.25">
      <c r="A1" s="78" t="s">
        <v>358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29" s="40" customFormat="1" ht="48" customHeight="1" x14ac:dyDescent="0.3">
      <c r="A2" s="79" t="s">
        <v>107</v>
      </c>
      <c r="B2" s="79"/>
      <c r="C2" s="55" t="s">
        <v>108</v>
      </c>
      <c r="D2" s="80" t="s">
        <v>109</v>
      </c>
      <c r="E2" s="81"/>
      <c r="F2" s="81"/>
      <c r="G2" s="82"/>
      <c r="H2" s="79" t="s">
        <v>110</v>
      </c>
      <c r="I2" s="79"/>
      <c r="J2" s="80" t="s">
        <v>111</v>
      </c>
      <c r="K2" s="81"/>
      <c r="L2" s="81"/>
      <c r="M2" s="82"/>
      <c r="N2" s="83" t="s">
        <v>112</v>
      </c>
      <c r="O2" s="84"/>
      <c r="P2" s="84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129" s="3" customFormat="1" ht="39" customHeight="1" x14ac:dyDescent="0.25">
      <c r="A3" s="41" t="s">
        <v>0</v>
      </c>
      <c r="B3" s="41" t="s">
        <v>3</v>
      </c>
      <c r="C3" s="42" t="s">
        <v>4</v>
      </c>
      <c r="D3" s="87" t="s">
        <v>106</v>
      </c>
      <c r="E3" s="44" t="s">
        <v>29</v>
      </c>
      <c r="F3" s="41" t="s">
        <v>30</v>
      </c>
      <c r="G3" s="41" t="s">
        <v>28</v>
      </c>
      <c r="H3" s="43" t="s">
        <v>9</v>
      </c>
      <c r="I3" s="43" t="s">
        <v>10</v>
      </c>
      <c r="J3" s="44" t="s">
        <v>6</v>
      </c>
      <c r="K3" s="41" t="s">
        <v>80</v>
      </c>
      <c r="L3" s="41" t="s">
        <v>81</v>
      </c>
      <c r="M3" s="41" t="s">
        <v>82</v>
      </c>
      <c r="N3" s="42" t="s">
        <v>8</v>
      </c>
      <c r="O3" s="65" t="s">
        <v>113</v>
      </c>
      <c r="P3" s="54" t="s">
        <v>116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DY3" s="51" t="s">
        <v>83</v>
      </c>
    </row>
    <row r="4" spans="1:129" ht="38.25" x14ac:dyDescent="0.25">
      <c r="A4" s="58" t="s">
        <v>350</v>
      </c>
      <c r="B4" s="61" t="s">
        <v>353</v>
      </c>
      <c r="C4" s="61" t="s">
        <v>7</v>
      </c>
      <c r="D4" s="60">
        <v>2201051</v>
      </c>
      <c r="E4" s="2" t="str">
        <f>IFERROR(VLOOKUP(D4,'Plan_Indicativo '!$C$3:F2193,4,FALSE)," ")</f>
        <v xml:space="preserve"> </v>
      </c>
      <c r="F4" s="2" t="b">
        <f t="shared" ref="F4:F35" si="0">IF(C4="Producto","='Plan_Indicativo '!N2",IF(C4&lt;"Producto",BT3))</f>
        <v>0</v>
      </c>
      <c r="G4" s="56" t="s">
        <v>249</v>
      </c>
      <c r="H4" s="73" t="s">
        <v>119</v>
      </c>
      <c r="I4" s="99">
        <v>2022997730047</v>
      </c>
      <c r="J4" s="56" t="s">
        <v>187</v>
      </c>
      <c r="K4" s="127">
        <v>44713</v>
      </c>
      <c r="L4" s="127">
        <v>44896</v>
      </c>
      <c r="M4" s="64">
        <v>0</v>
      </c>
      <c r="N4" s="61" t="s">
        <v>83</v>
      </c>
      <c r="O4" s="66">
        <v>1489000000</v>
      </c>
      <c r="P4" s="72" t="s">
        <v>117</v>
      </c>
      <c r="DY4" s="52" t="s">
        <v>2</v>
      </c>
    </row>
    <row r="5" spans="1:129" ht="17.25" customHeight="1" x14ac:dyDescent="0.25">
      <c r="A5" s="100" t="s">
        <v>351</v>
      </c>
      <c r="B5" s="61" t="s">
        <v>354</v>
      </c>
      <c r="C5" s="101" t="s">
        <v>7</v>
      </c>
      <c r="D5" s="60">
        <v>2201069</v>
      </c>
      <c r="E5" s="2" t="str">
        <f>IFERROR(VLOOKUP(D5,'Plan_Indicativo '!$C$3:F2194,4,FALSE)," ")</f>
        <v xml:space="preserve"> </v>
      </c>
      <c r="F5" s="2" t="b">
        <f t="shared" si="0"/>
        <v>0</v>
      </c>
      <c r="G5" s="102" t="s">
        <v>250</v>
      </c>
      <c r="H5" s="73" t="s">
        <v>120</v>
      </c>
      <c r="I5" s="103">
        <v>2022997730038</v>
      </c>
      <c r="J5" s="104" t="s">
        <v>188</v>
      </c>
      <c r="K5" s="127">
        <v>44621</v>
      </c>
      <c r="L5" s="127">
        <v>44652</v>
      </c>
      <c r="M5" s="64">
        <v>0</v>
      </c>
      <c r="N5" s="61" t="s">
        <v>83</v>
      </c>
      <c r="O5" s="67">
        <v>797358336</v>
      </c>
      <c r="P5" s="72" t="s">
        <v>117</v>
      </c>
      <c r="DY5" s="53" t="s">
        <v>114</v>
      </c>
    </row>
    <row r="6" spans="1:129" ht="114.75" x14ac:dyDescent="0.25">
      <c r="A6" s="59" t="s">
        <v>351</v>
      </c>
      <c r="B6" s="61" t="s">
        <v>354</v>
      </c>
      <c r="C6" s="61" t="s">
        <v>7</v>
      </c>
      <c r="D6" s="60">
        <v>2201079</v>
      </c>
      <c r="E6" s="2" t="str">
        <f>IFERROR(VLOOKUP(D6,'Plan_Indicativo '!$C$3:F2195,4,FALSE)," ")</f>
        <v xml:space="preserve"> </v>
      </c>
      <c r="F6" s="2" t="b">
        <f t="shared" si="0"/>
        <v>0</v>
      </c>
      <c r="G6" s="56" t="s">
        <v>251</v>
      </c>
      <c r="H6" s="73" t="s">
        <v>121</v>
      </c>
      <c r="I6" s="103">
        <v>2022997730039</v>
      </c>
      <c r="J6" s="56" t="s">
        <v>189</v>
      </c>
      <c r="K6" s="127">
        <v>44593</v>
      </c>
      <c r="L6" s="127">
        <v>44896</v>
      </c>
      <c r="M6" s="64">
        <v>0</v>
      </c>
      <c r="N6" s="61" t="s">
        <v>83</v>
      </c>
      <c r="O6" s="67">
        <v>1467004957</v>
      </c>
      <c r="P6" s="72" t="s">
        <v>117</v>
      </c>
      <c r="DY6" s="1" t="s">
        <v>115</v>
      </c>
    </row>
    <row r="7" spans="1:129" ht="76.5" x14ac:dyDescent="0.25">
      <c r="A7" s="58" t="s">
        <v>351</v>
      </c>
      <c r="B7" s="61" t="s">
        <v>354</v>
      </c>
      <c r="C7" s="61" t="s">
        <v>6</v>
      </c>
      <c r="E7" s="2" t="str">
        <f>IFERROR(VLOOKUP(D7,'Plan_Indicativo '!$C$3:F2196,4,FALSE)," ")</f>
        <v xml:space="preserve"> </v>
      </c>
      <c r="F7" s="2">
        <f t="shared" si="0"/>
        <v>0</v>
      </c>
      <c r="G7" s="56" t="s">
        <v>210</v>
      </c>
      <c r="H7" s="73" t="s">
        <v>122</v>
      </c>
      <c r="I7" s="103">
        <v>2022997730040</v>
      </c>
      <c r="J7" s="56" t="s">
        <v>190</v>
      </c>
      <c r="K7" s="127">
        <v>44562</v>
      </c>
      <c r="L7" s="127">
        <v>44896</v>
      </c>
      <c r="M7" s="64">
        <v>0</v>
      </c>
      <c r="N7" s="61" t="s">
        <v>83</v>
      </c>
      <c r="O7" s="66">
        <v>621812791</v>
      </c>
      <c r="P7" s="72" t="s">
        <v>118</v>
      </c>
    </row>
    <row r="8" spans="1:129" s="94" customFormat="1" x14ac:dyDescent="0.25">
      <c r="A8" s="88"/>
      <c r="B8" s="89"/>
      <c r="C8" s="89"/>
      <c r="D8" s="90"/>
      <c r="E8" s="91" t="str">
        <f>IFERROR(VLOOKUP(D8,'Plan_Indicativo '!$C$3:F2197,4,FALSE)," ")</f>
        <v xml:space="preserve"> </v>
      </c>
      <c r="F8" s="91">
        <f t="shared" si="0"/>
        <v>0</v>
      </c>
      <c r="G8" s="92"/>
      <c r="H8" s="96"/>
      <c r="I8" s="105"/>
      <c r="J8" s="92"/>
      <c r="K8" s="89"/>
      <c r="L8" s="89"/>
      <c r="M8" s="93">
        <v>0</v>
      </c>
      <c r="N8" s="89"/>
      <c r="O8" s="122"/>
      <c r="P8" s="89"/>
    </row>
    <row r="9" spans="1:129" ht="25.5" x14ac:dyDescent="0.25">
      <c r="A9" s="58" t="s">
        <v>351</v>
      </c>
      <c r="B9" s="61" t="s">
        <v>354</v>
      </c>
      <c r="C9" s="61" t="s">
        <v>7</v>
      </c>
      <c r="D9" s="60">
        <v>1903025</v>
      </c>
      <c r="E9" s="2" t="str">
        <f>IFERROR(VLOOKUP(D9,'Plan_Indicativo '!$C$3:F2198,4,FALSE)," ")</f>
        <v xml:space="preserve"> </v>
      </c>
      <c r="F9" s="2" t="b">
        <f t="shared" si="0"/>
        <v>0</v>
      </c>
      <c r="G9" s="56" t="s">
        <v>252</v>
      </c>
      <c r="H9" s="97" t="s">
        <v>123</v>
      </c>
      <c r="I9" s="106">
        <v>2022997730041</v>
      </c>
      <c r="J9" s="107" t="s">
        <v>191</v>
      </c>
      <c r="K9" s="128">
        <v>44621</v>
      </c>
      <c r="L9" s="128">
        <v>44896</v>
      </c>
      <c r="M9" s="64">
        <v>0</v>
      </c>
      <c r="N9" s="61" t="s">
        <v>83</v>
      </c>
      <c r="O9" s="66">
        <v>113032526</v>
      </c>
      <c r="P9" s="72" t="s">
        <v>117</v>
      </c>
      <c r="DY9" s="1" t="s">
        <v>117</v>
      </c>
    </row>
    <row r="10" spans="1:129" ht="38.25" x14ac:dyDescent="0.25">
      <c r="A10" s="58" t="s">
        <v>351</v>
      </c>
      <c r="B10" s="61" t="s">
        <v>354</v>
      </c>
      <c r="C10" s="61" t="s">
        <v>7</v>
      </c>
      <c r="D10" s="60">
        <v>1905022</v>
      </c>
      <c r="E10" s="2" t="str">
        <f>IFERROR(VLOOKUP(D10,'Plan_Indicativo '!$C$3:F2199,4,FALSE)," ")</f>
        <v xml:space="preserve"> </v>
      </c>
      <c r="F10" s="2" t="b">
        <f t="shared" si="0"/>
        <v>0</v>
      </c>
      <c r="G10" s="56" t="s">
        <v>253</v>
      </c>
      <c r="H10" s="97"/>
      <c r="I10" s="106"/>
      <c r="J10" s="107"/>
      <c r="K10" s="129"/>
      <c r="L10" s="129"/>
      <c r="M10" s="64">
        <v>0</v>
      </c>
      <c r="N10" s="61" t="s">
        <v>83</v>
      </c>
      <c r="O10" s="66">
        <v>300000000</v>
      </c>
      <c r="P10" s="72" t="s">
        <v>117</v>
      </c>
      <c r="DY10" s="1" t="s">
        <v>118</v>
      </c>
    </row>
    <row r="11" spans="1:129" ht="25.5" x14ac:dyDescent="0.25">
      <c r="A11" s="58" t="s">
        <v>351</v>
      </c>
      <c r="B11" s="61" t="s">
        <v>354</v>
      </c>
      <c r="C11" s="61" t="s">
        <v>7</v>
      </c>
      <c r="D11" s="60">
        <v>1905022</v>
      </c>
      <c r="E11" s="2" t="str">
        <f>IFERROR(VLOOKUP(D11,'Plan_Indicativo '!$C$3:F2200,4,FALSE)," ")</f>
        <v xml:space="preserve"> </v>
      </c>
      <c r="F11" s="2" t="b">
        <f t="shared" si="0"/>
        <v>0</v>
      </c>
      <c r="G11" s="56" t="s">
        <v>254</v>
      </c>
      <c r="H11" s="97"/>
      <c r="I11" s="106"/>
      <c r="J11" s="107"/>
      <c r="K11" s="129"/>
      <c r="L11" s="129"/>
      <c r="M11" s="64">
        <v>0</v>
      </c>
      <c r="N11" s="61" t="s">
        <v>83</v>
      </c>
      <c r="O11" s="66">
        <v>160000000</v>
      </c>
      <c r="P11" s="72" t="s">
        <v>117</v>
      </c>
    </row>
    <row r="12" spans="1:129" x14ac:dyDescent="0.25">
      <c r="A12" s="58" t="s">
        <v>351</v>
      </c>
      <c r="B12" s="61" t="s">
        <v>354</v>
      </c>
      <c r="C12" s="61" t="s">
        <v>7</v>
      </c>
      <c r="D12" s="60">
        <v>1905024</v>
      </c>
      <c r="E12" s="2" t="str">
        <f>IFERROR(VLOOKUP(D12,'Plan_Indicativo '!$C$3:F2201,4,FALSE)," ")</f>
        <v xml:space="preserve"> </v>
      </c>
      <c r="F12" s="2" t="b">
        <f t="shared" si="0"/>
        <v>0</v>
      </c>
      <c r="G12" s="56" t="s">
        <v>255</v>
      </c>
      <c r="H12" s="97"/>
      <c r="I12" s="106"/>
      <c r="J12" s="107"/>
      <c r="K12" s="129"/>
      <c r="L12" s="129"/>
      <c r="M12" s="64">
        <v>0</v>
      </c>
      <c r="N12" s="61" t="s">
        <v>83</v>
      </c>
      <c r="O12" s="66">
        <v>100000000</v>
      </c>
      <c r="P12" s="72" t="s">
        <v>117</v>
      </c>
    </row>
    <row r="13" spans="1:129" ht="25.5" x14ac:dyDescent="0.25">
      <c r="A13" s="58" t="s">
        <v>351</v>
      </c>
      <c r="B13" s="61" t="s">
        <v>354</v>
      </c>
      <c r="C13" s="61" t="s">
        <v>7</v>
      </c>
      <c r="D13" s="60">
        <v>1905024</v>
      </c>
      <c r="E13" s="2" t="str">
        <f>IFERROR(VLOOKUP(D13,'Plan_Indicativo '!$C$3:F2202,4,FALSE)," ")</f>
        <v xml:space="preserve"> </v>
      </c>
      <c r="F13" s="2" t="b">
        <f t="shared" si="0"/>
        <v>0</v>
      </c>
      <c r="G13" s="56" t="s">
        <v>256</v>
      </c>
      <c r="H13" s="97"/>
      <c r="I13" s="106"/>
      <c r="J13" s="107"/>
      <c r="K13" s="129"/>
      <c r="L13" s="129"/>
      <c r="M13" s="64">
        <v>0</v>
      </c>
      <c r="N13" s="61" t="s">
        <v>83</v>
      </c>
      <c r="O13" s="66">
        <v>100000000</v>
      </c>
      <c r="P13" s="72" t="s">
        <v>117</v>
      </c>
    </row>
    <row r="14" spans="1:129" ht="25.5" x14ac:dyDescent="0.25">
      <c r="A14" s="58" t="s">
        <v>351</v>
      </c>
      <c r="B14" s="61" t="s">
        <v>354</v>
      </c>
      <c r="C14" s="61" t="s">
        <v>7</v>
      </c>
      <c r="D14" s="60">
        <v>1905028</v>
      </c>
      <c r="E14" s="2" t="str">
        <f>IFERROR(VLOOKUP(D14,'Plan_Indicativo '!$C$3:F2203,4,FALSE)," ")</f>
        <v xml:space="preserve"> </v>
      </c>
      <c r="F14" s="2" t="b">
        <f t="shared" si="0"/>
        <v>0</v>
      </c>
      <c r="G14" s="56" t="s">
        <v>257</v>
      </c>
      <c r="H14" s="97"/>
      <c r="I14" s="106"/>
      <c r="J14" s="107"/>
      <c r="K14" s="129"/>
      <c r="L14" s="129"/>
      <c r="M14" s="64">
        <v>0</v>
      </c>
      <c r="N14" s="61" t="s">
        <v>83</v>
      </c>
      <c r="O14" s="66">
        <v>300000000</v>
      </c>
      <c r="P14" s="72" t="s">
        <v>117</v>
      </c>
    </row>
    <row r="15" spans="1:129" ht="51" x14ac:dyDescent="0.25">
      <c r="A15" s="58" t="s">
        <v>351</v>
      </c>
      <c r="B15" s="61" t="s">
        <v>354</v>
      </c>
      <c r="C15" s="61" t="s">
        <v>7</v>
      </c>
      <c r="D15" s="60">
        <v>1905021</v>
      </c>
      <c r="E15" s="2" t="str">
        <f>IFERROR(VLOOKUP(D15,'Plan_Indicativo '!$C$3:F2204,4,FALSE)," ")</f>
        <v xml:space="preserve"> </v>
      </c>
      <c r="F15" s="2" t="b">
        <f t="shared" si="0"/>
        <v>0</v>
      </c>
      <c r="G15" s="56" t="s">
        <v>258</v>
      </c>
      <c r="H15" s="97"/>
      <c r="I15" s="106"/>
      <c r="J15" s="107"/>
      <c r="K15" s="129"/>
      <c r="L15" s="129"/>
      <c r="M15" s="64">
        <v>0</v>
      </c>
      <c r="N15" s="61" t="s">
        <v>83</v>
      </c>
      <c r="O15" s="66">
        <v>100000000</v>
      </c>
      <c r="P15" s="72" t="s">
        <v>117</v>
      </c>
    </row>
    <row r="16" spans="1:129" ht="51" x14ac:dyDescent="0.25">
      <c r="A16" s="58" t="s">
        <v>351</v>
      </c>
      <c r="B16" s="61" t="s">
        <v>354</v>
      </c>
      <c r="C16" s="61" t="s">
        <v>7</v>
      </c>
      <c r="D16" s="60">
        <v>1905021</v>
      </c>
      <c r="E16" s="2" t="str">
        <f>IFERROR(VLOOKUP(D16,'Plan_Indicativo '!$C$3:F2205,4,FALSE)," ")</f>
        <v xml:space="preserve"> </v>
      </c>
      <c r="F16" s="2" t="b">
        <f t="shared" si="0"/>
        <v>0</v>
      </c>
      <c r="G16" s="56" t="s">
        <v>259</v>
      </c>
      <c r="H16" s="97"/>
      <c r="I16" s="106"/>
      <c r="J16" s="107"/>
      <c r="K16" s="129"/>
      <c r="L16" s="129"/>
      <c r="M16" s="64">
        <v>0</v>
      </c>
      <c r="N16" s="61" t="s">
        <v>83</v>
      </c>
      <c r="O16" s="66">
        <v>220000000</v>
      </c>
      <c r="P16" s="72" t="s">
        <v>117</v>
      </c>
    </row>
    <row r="17" spans="1:16" ht="25.5" x14ac:dyDescent="0.25">
      <c r="A17" s="58" t="s">
        <v>351</v>
      </c>
      <c r="B17" s="61" t="s">
        <v>354</v>
      </c>
      <c r="C17" s="61" t="s">
        <v>7</v>
      </c>
      <c r="D17" s="60">
        <v>1905019</v>
      </c>
      <c r="E17" s="2" t="str">
        <f>IFERROR(VLOOKUP(D17,'Plan_Indicativo '!$C$3:F2206,4,FALSE)," ")</f>
        <v xml:space="preserve"> </v>
      </c>
      <c r="F17" s="2" t="b">
        <f t="shared" si="0"/>
        <v>0</v>
      </c>
      <c r="G17" s="56" t="s">
        <v>260</v>
      </c>
      <c r="H17" s="97"/>
      <c r="I17" s="106"/>
      <c r="J17" s="107"/>
      <c r="K17" s="129"/>
      <c r="L17" s="129"/>
      <c r="M17" s="64">
        <v>0</v>
      </c>
      <c r="N17" s="61" t="s">
        <v>83</v>
      </c>
      <c r="O17" s="66">
        <v>60000000</v>
      </c>
      <c r="P17" s="72" t="s">
        <v>117</v>
      </c>
    </row>
    <row r="18" spans="1:16" ht="25.5" x14ac:dyDescent="0.25">
      <c r="A18" s="58" t="s">
        <v>351</v>
      </c>
      <c r="B18" s="61" t="s">
        <v>354</v>
      </c>
      <c r="C18" s="61" t="s">
        <v>7</v>
      </c>
      <c r="D18" s="60">
        <v>1905019</v>
      </c>
      <c r="E18" s="2" t="str">
        <f>IFERROR(VLOOKUP(D18,'Plan_Indicativo '!$C$3:F2207,4,FALSE)," ")</f>
        <v xml:space="preserve"> </v>
      </c>
      <c r="F18" s="2" t="b">
        <f t="shared" si="0"/>
        <v>0</v>
      </c>
      <c r="G18" s="56" t="s">
        <v>261</v>
      </c>
      <c r="H18" s="97"/>
      <c r="I18" s="106"/>
      <c r="J18" s="107"/>
      <c r="K18" s="129"/>
      <c r="L18" s="129"/>
      <c r="M18" s="64">
        <v>0</v>
      </c>
      <c r="N18" s="61" t="s">
        <v>83</v>
      </c>
      <c r="O18" s="66">
        <v>50000000</v>
      </c>
      <c r="P18" s="72" t="s">
        <v>117</v>
      </c>
    </row>
    <row r="19" spans="1:16" ht="25.5" x14ac:dyDescent="0.25">
      <c r="A19" s="58" t="s">
        <v>351</v>
      </c>
      <c r="B19" s="61" t="s">
        <v>354</v>
      </c>
      <c r="C19" s="61" t="s">
        <v>7</v>
      </c>
      <c r="D19" s="60">
        <v>1905019</v>
      </c>
      <c r="E19" s="2" t="str">
        <f>IFERROR(VLOOKUP(D19,'Plan_Indicativo '!$C$3:F2208,4,FALSE)," ")</f>
        <v xml:space="preserve"> </v>
      </c>
      <c r="F19" s="2" t="b">
        <f t="shared" si="0"/>
        <v>0</v>
      </c>
      <c r="G19" s="56" t="s">
        <v>262</v>
      </c>
      <c r="H19" s="97"/>
      <c r="I19" s="106"/>
      <c r="J19" s="107"/>
      <c r="K19" s="129"/>
      <c r="L19" s="129"/>
      <c r="M19" s="64">
        <v>0</v>
      </c>
      <c r="N19" s="61" t="s">
        <v>83</v>
      </c>
      <c r="O19" s="66">
        <v>50000000</v>
      </c>
      <c r="P19" s="72" t="s">
        <v>117</v>
      </c>
    </row>
    <row r="20" spans="1:16" ht="25.5" x14ac:dyDescent="0.25">
      <c r="A20" s="58" t="s">
        <v>351</v>
      </c>
      <c r="B20" s="61" t="s">
        <v>354</v>
      </c>
      <c r="C20" s="61" t="s">
        <v>7</v>
      </c>
      <c r="D20" s="60">
        <v>1905031</v>
      </c>
      <c r="E20" s="2" t="str">
        <f>IFERROR(VLOOKUP(D20,'Plan_Indicativo '!$C$3:F2209,4,FALSE)," ")</f>
        <v xml:space="preserve"> </v>
      </c>
      <c r="F20" s="2" t="b">
        <f t="shared" si="0"/>
        <v>0</v>
      </c>
      <c r="G20" s="56" t="s">
        <v>263</v>
      </c>
      <c r="H20" s="97"/>
      <c r="I20" s="106"/>
      <c r="J20" s="107"/>
      <c r="K20" s="129"/>
      <c r="L20" s="129"/>
      <c r="M20" s="64">
        <v>0</v>
      </c>
      <c r="N20" s="61" t="s">
        <v>83</v>
      </c>
      <c r="O20" s="66">
        <v>80000000</v>
      </c>
      <c r="P20" s="72" t="s">
        <v>117</v>
      </c>
    </row>
    <row r="21" spans="1:16" ht="38.25" x14ac:dyDescent="0.25">
      <c r="A21" s="58" t="s">
        <v>351</v>
      </c>
      <c r="B21" s="61" t="s">
        <v>354</v>
      </c>
      <c r="C21" s="61" t="s">
        <v>7</v>
      </c>
      <c r="D21" s="60">
        <v>1905019</v>
      </c>
      <c r="E21" s="2" t="str">
        <f>IFERROR(VLOOKUP(D21,'Plan_Indicativo '!$C$3:F2210,4,FALSE)," ")</f>
        <v xml:space="preserve"> </v>
      </c>
      <c r="F21" s="2" t="b">
        <f t="shared" si="0"/>
        <v>0</v>
      </c>
      <c r="G21" s="56" t="s">
        <v>264</v>
      </c>
      <c r="H21" s="97"/>
      <c r="I21" s="106"/>
      <c r="J21" s="107"/>
      <c r="K21" s="129"/>
      <c r="L21" s="129"/>
      <c r="M21" s="64">
        <v>0</v>
      </c>
      <c r="N21" s="61" t="s">
        <v>83</v>
      </c>
      <c r="O21" s="66">
        <v>70000000</v>
      </c>
      <c r="P21" s="72" t="s">
        <v>117</v>
      </c>
    </row>
    <row r="22" spans="1:16" ht="25.5" x14ac:dyDescent="0.25">
      <c r="A22" s="58" t="s">
        <v>351</v>
      </c>
      <c r="B22" s="61" t="s">
        <v>354</v>
      </c>
      <c r="C22" s="61" t="s">
        <v>7</v>
      </c>
      <c r="D22" s="60">
        <v>1905026</v>
      </c>
      <c r="E22" s="2" t="str">
        <f>IFERROR(VLOOKUP(D22,'Plan_Indicativo '!$C$3:F2211,4,FALSE)," ")</f>
        <v xml:space="preserve"> </v>
      </c>
      <c r="F22" s="2" t="b">
        <f t="shared" si="0"/>
        <v>0</v>
      </c>
      <c r="G22" s="56" t="s">
        <v>265</v>
      </c>
      <c r="H22" s="97"/>
      <c r="I22" s="106"/>
      <c r="J22" s="107"/>
      <c r="K22" s="129"/>
      <c r="L22" s="129"/>
      <c r="M22" s="64">
        <v>0</v>
      </c>
      <c r="N22" s="61" t="s">
        <v>83</v>
      </c>
      <c r="O22" s="66">
        <v>126388056</v>
      </c>
      <c r="P22" s="72" t="s">
        <v>117</v>
      </c>
    </row>
    <row r="23" spans="1:16" ht="38.25" x14ac:dyDescent="0.25">
      <c r="A23" s="58" t="s">
        <v>351</v>
      </c>
      <c r="B23" s="61" t="s">
        <v>354</v>
      </c>
      <c r="C23" s="61" t="s">
        <v>7</v>
      </c>
      <c r="D23" s="60">
        <v>1905026</v>
      </c>
      <c r="E23" s="2" t="str">
        <f>IFERROR(VLOOKUP(D23,'Plan_Indicativo '!$C$3:F2212,4,FALSE)," ")</f>
        <v xml:space="preserve"> </v>
      </c>
      <c r="F23" s="2" t="b">
        <f t="shared" si="0"/>
        <v>0</v>
      </c>
      <c r="G23" s="56" t="s">
        <v>266</v>
      </c>
      <c r="H23" s="97"/>
      <c r="I23" s="106"/>
      <c r="J23" s="107"/>
      <c r="K23" s="130"/>
      <c r="L23" s="130"/>
      <c r="M23" s="64">
        <v>0</v>
      </c>
      <c r="N23" s="61" t="s">
        <v>83</v>
      </c>
      <c r="O23" s="66">
        <v>263611944</v>
      </c>
      <c r="P23" s="72" t="s">
        <v>117</v>
      </c>
    </row>
    <row r="24" spans="1:16" ht="76.5" x14ac:dyDescent="0.25">
      <c r="A24" s="58" t="s">
        <v>351</v>
      </c>
      <c r="B24" s="61" t="s">
        <v>354</v>
      </c>
      <c r="C24" s="61" t="s">
        <v>7</v>
      </c>
      <c r="D24" s="60">
        <v>1903003</v>
      </c>
      <c r="E24" s="2" t="str">
        <f>IFERROR(VLOOKUP(D24,'Plan_Indicativo '!$C$3:F2213,4,FALSE)," ")</f>
        <v xml:space="preserve"> </v>
      </c>
      <c r="F24" s="2" t="b">
        <f t="shared" si="0"/>
        <v>0</v>
      </c>
      <c r="G24" s="56" t="s">
        <v>267</v>
      </c>
      <c r="H24" s="73" t="s">
        <v>124</v>
      </c>
      <c r="I24" s="99">
        <v>2022997730004</v>
      </c>
      <c r="J24" s="56" t="s">
        <v>192</v>
      </c>
      <c r="K24" s="127">
        <v>44562</v>
      </c>
      <c r="L24" s="127">
        <v>44896</v>
      </c>
      <c r="M24" s="64">
        <v>0</v>
      </c>
      <c r="N24" s="61" t="s">
        <v>83</v>
      </c>
      <c r="O24" s="66">
        <v>1814938351</v>
      </c>
      <c r="P24" s="72" t="s">
        <v>117</v>
      </c>
    </row>
    <row r="25" spans="1:16" ht="25.5" x14ac:dyDescent="0.25">
      <c r="A25" s="58"/>
      <c r="B25" s="61" t="s">
        <v>354</v>
      </c>
      <c r="C25" s="61" t="s">
        <v>6</v>
      </c>
      <c r="E25" s="2" t="str">
        <f>IFERROR(VLOOKUP(D25,'Plan_Indicativo '!$C$3:F2214,4,FALSE)," ")</f>
        <v xml:space="preserve"> </v>
      </c>
      <c r="F25" s="2">
        <f t="shared" si="0"/>
        <v>0</v>
      </c>
      <c r="G25" s="56"/>
      <c r="H25" s="73" t="s">
        <v>125</v>
      </c>
      <c r="I25" s="99">
        <v>2022997730066</v>
      </c>
      <c r="K25" s="127">
        <v>44562</v>
      </c>
      <c r="L25" s="127">
        <v>44896</v>
      </c>
      <c r="M25" s="64">
        <v>0</v>
      </c>
      <c r="N25" s="61" t="s">
        <v>83</v>
      </c>
      <c r="O25" s="68">
        <v>1404121592</v>
      </c>
      <c r="P25" s="72" t="s">
        <v>118</v>
      </c>
    </row>
    <row r="26" spans="1:16" ht="76.5" x14ac:dyDescent="0.25">
      <c r="A26" s="58" t="s">
        <v>351</v>
      </c>
      <c r="B26" s="61" t="s">
        <v>354</v>
      </c>
      <c r="C26" s="61" t="s">
        <v>6</v>
      </c>
      <c r="E26" s="2" t="str">
        <f>IFERROR(VLOOKUP(D26,'Plan_Indicativo '!$C$3:F2215,4,FALSE)," ")</f>
        <v xml:space="preserve"> </v>
      </c>
      <c r="F26" s="2">
        <f t="shared" si="0"/>
        <v>0</v>
      </c>
      <c r="G26" s="56" t="s">
        <v>210</v>
      </c>
      <c r="H26" s="73" t="s">
        <v>126</v>
      </c>
      <c r="I26" s="99">
        <v>2022997730042</v>
      </c>
      <c r="J26" s="56" t="s">
        <v>193</v>
      </c>
      <c r="K26" s="127">
        <v>44562</v>
      </c>
      <c r="L26" s="127">
        <v>44896</v>
      </c>
      <c r="M26" s="64">
        <v>0</v>
      </c>
      <c r="N26" s="61" t="s">
        <v>83</v>
      </c>
      <c r="O26" s="66">
        <v>39278651453</v>
      </c>
      <c r="P26" s="72" t="s">
        <v>118</v>
      </c>
    </row>
    <row r="27" spans="1:16" s="94" customFormat="1" x14ac:dyDescent="0.25">
      <c r="A27" s="88"/>
      <c r="B27" s="89"/>
      <c r="C27" s="89"/>
      <c r="D27" s="90"/>
      <c r="E27" s="91" t="str">
        <f>IFERROR(VLOOKUP(D27,'Plan_Indicativo '!$C$3:F2216,4,FALSE)," ")</f>
        <v xml:space="preserve"> </v>
      </c>
      <c r="F27" s="91">
        <f t="shared" si="0"/>
        <v>0</v>
      </c>
      <c r="G27" s="92"/>
      <c r="H27" s="96"/>
      <c r="I27" s="105"/>
      <c r="J27" s="92"/>
      <c r="K27" s="89"/>
      <c r="L27" s="89"/>
      <c r="M27" s="93">
        <v>0</v>
      </c>
      <c r="N27" s="89" t="s">
        <v>83</v>
      </c>
      <c r="O27" s="122"/>
      <c r="P27" s="89" t="s">
        <v>117</v>
      </c>
    </row>
    <row r="28" spans="1:16" ht="76.5" x14ac:dyDescent="0.25">
      <c r="A28" s="58" t="s">
        <v>350</v>
      </c>
      <c r="B28" s="61" t="s">
        <v>353</v>
      </c>
      <c r="C28" s="61" t="s">
        <v>7</v>
      </c>
      <c r="D28" s="60">
        <v>4003016</v>
      </c>
      <c r="E28" s="2" t="str">
        <f>IFERROR(VLOOKUP(D28,'Plan_Indicativo '!$C$3:F2217,4,FALSE)," ")</f>
        <v xml:space="preserve"> </v>
      </c>
      <c r="F28" s="2" t="b">
        <f t="shared" si="0"/>
        <v>0</v>
      </c>
      <c r="G28" s="56" t="s">
        <v>268</v>
      </c>
      <c r="H28" s="108" t="s">
        <v>127</v>
      </c>
      <c r="I28" s="106">
        <v>2022997730048</v>
      </c>
      <c r="J28" s="56" t="s">
        <v>194</v>
      </c>
      <c r="K28" s="128">
        <v>44621</v>
      </c>
      <c r="L28" s="128">
        <v>44743</v>
      </c>
      <c r="M28" s="64">
        <v>0</v>
      </c>
      <c r="N28" s="61" t="s">
        <v>83</v>
      </c>
      <c r="O28" s="67">
        <v>2320000000</v>
      </c>
      <c r="P28" s="72" t="s">
        <v>117</v>
      </c>
    </row>
    <row r="29" spans="1:16" ht="63.75" x14ac:dyDescent="0.25">
      <c r="A29" s="58" t="s">
        <v>350</v>
      </c>
      <c r="B29" s="61" t="s">
        <v>353</v>
      </c>
      <c r="C29" s="61" t="s">
        <v>7</v>
      </c>
      <c r="D29" s="60">
        <v>4003048</v>
      </c>
      <c r="E29" s="2" t="str">
        <f>IFERROR(VLOOKUP(D29,'Plan_Indicativo '!$C$3:F2218,4,FALSE)," ")</f>
        <v xml:space="preserve"> </v>
      </c>
      <c r="F29" s="2" t="b">
        <f t="shared" si="0"/>
        <v>0</v>
      </c>
      <c r="G29" s="56" t="s">
        <v>269</v>
      </c>
      <c r="H29" s="108"/>
      <c r="I29" s="106"/>
      <c r="J29" s="56" t="s">
        <v>195</v>
      </c>
      <c r="K29" s="130"/>
      <c r="L29" s="130"/>
      <c r="M29" s="64">
        <v>0</v>
      </c>
      <c r="N29" s="61" t="s">
        <v>83</v>
      </c>
      <c r="O29" s="67">
        <v>180000000</v>
      </c>
      <c r="P29" s="72" t="s">
        <v>117</v>
      </c>
    </row>
    <row r="30" spans="1:16" ht="51" x14ac:dyDescent="0.25">
      <c r="A30" s="58" t="s">
        <v>350</v>
      </c>
      <c r="B30" s="61" t="s">
        <v>353</v>
      </c>
      <c r="C30" s="61" t="s">
        <v>7</v>
      </c>
      <c r="D30" s="60">
        <v>4003019</v>
      </c>
      <c r="E30" s="2" t="str">
        <f>IFERROR(VLOOKUP(D30,'Plan_Indicativo '!$C$3:F2219,4,FALSE)," ")</f>
        <v xml:space="preserve"> </v>
      </c>
      <c r="F30" s="2" t="b">
        <f t="shared" si="0"/>
        <v>0</v>
      </c>
      <c r="G30" s="56" t="s">
        <v>270</v>
      </c>
      <c r="H30" s="73" t="s">
        <v>128</v>
      </c>
      <c r="I30" s="99">
        <v>2022997730049</v>
      </c>
      <c r="J30" s="56" t="s">
        <v>196</v>
      </c>
      <c r="K30" s="127">
        <v>44713</v>
      </c>
      <c r="L30" s="127">
        <v>44896</v>
      </c>
      <c r="M30" s="64">
        <v>0</v>
      </c>
      <c r="N30" s="61" t="s">
        <v>83</v>
      </c>
      <c r="O30" s="67">
        <v>611734344</v>
      </c>
      <c r="P30" s="72" t="s">
        <v>117</v>
      </c>
    </row>
    <row r="31" spans="1:16" ht="63.75" x14ac:dyDescent="0.25">
      <c r="A31" s="58" t="s">
        <v>350</v>
      </c>
      <c r="B31" s="61" t="s">
        <v>353</v>
      </c>
      <c r="C31" s="61" t="s">
        <v>7</v>
      </c>
      <c r="D31" s="60">
        <v>4003012</v>
      </c>
      <c r="E31" s="2" t="str">
        <f>IFERROR(VLOOKUP(D31,'Plan_Indicativo '!$C$3:F2220,4,FALSE)," ")</f>
        <v xml:space="preserve"> </v>
      </c>
      <c r="F31" s="2" t="b">
        <f t="shared" si="0"/>
        <v>0</v>
      </c>
      <c r="G31" s="56" t="s">
        <v>271</v>
      </c>
      <c r="H31" s="73" t="s">
        <v>129</v>
      </c>
      <c r="I31" s="99">
        <v>2022997730050</v>
      </c>
      <c r="J31" s="56" t="s">
        <v>197</v>
      </c>
      <c r="K31" s="127">
        <v>44682</v>
      </c>
      <c r="L31" s="127">
        <v>44774</v>
      </c>
      <c r="M31" s="64">
        <v>0</v>
      </c>
      <c r="N31" s="61" t="s">
        <v>83</v>
      </c>
      <c r="O31" s="67">
        <v>700000000</v>
      </c>
      <c r="P31" s="72" t="s">
        <v>117</v>
      </c>
    </row>
    <row r="32" spans="1:16" ht="25.5" x14ac:dyDescent="0.25">
      <c r="A32" s="58" t="s">
        <v>350</v>
      </c>
      <c r="B32" s="61" t="s">
        <v>353</v>
      </c>
      <c r="C32" s="61" t="s">
        <v>7</v>
      </c>
      <c r="D32" s="60">
        <v>4003017</v>
      </c>
      <c r="E32" s="2" t="str">
        <f>IFERROR(VLOOKUP(D32,'Plan_Indicativo '!$C$3:F2221,4,FALSE)," ")</f>
        <v xml:space="preserve"> </v>
      </c>
      <c r="F32" s="2" t="b">
        <f t="shared" si="0"/>
        <v>0</v>
      </c>
      <c r="G32" s="56" t="s">
        <v>272</v>
      </c>
      <c r="H32" s="97" t="s">
        <v>130</v>
      </c>
      <c r="I32" s="106">
        <v>2022997730051</v>
      </c>
      <c r="J32" s="107" t="s">
        <v>198</v>
      </c>
      <c r="K32" s="128">
        <v>44652</v>
      </c>
      <c r="L32" s="128">
        <v>44713</v>
      </c>
      <c r="M32" s="64">
        <v>0</v>
      </c>
      <c r="N32" s="61" t="s">
        <v>83</v>
      </c>
      <c r="O32" s="67">
        <v>200000000</v>
      </c>
      <c r="P32" s="72" t="s">
        <v>117</v>
      </c>
    </row>
    <row r="33" spans="1:16" ht="25.5" x14ac:dyDescent="0.25">
      <c r="A33" s="58" t="s">
        <v>350</v>
      </c>
      <c r="B33" s="61" t="s">
        <v>353</v>
      </c>
      <c r="C33" s="61" t="s">
        <v>7</v>
      </c>
      <c r="D33" s="60">
        <v>4003017</v>
      </c>
      <c r="E33" s="2" t="str">
        <f>IFERROR(VLOOKUP(D33,'Plan_Indicativo '!$C$3:F2222,4,FALSE)," ")</f>
        <v xml:space="preserve"> </v>
      </c>
      <c r="F33" s="2" t="b">
        <f t="shared" si="0"/>
        <v>0</v>
      </c>
      <c r="G33" s="56" t="s">
        <v>273</v>
      </c>
      <c r="H33" s="97"/>
      <c r="I33" s="106"/>
      <c r="J33" s="107"/>
      <c r="K33" s="130"/>
      <c r="L33" s="130"/>
      <c r="M33" s="64">
        <v>0</v>
      </c>
      <c r="N33" s="61" t="s">
        <v>83</v>
      </c>
      <c r="O33" s="67">
        <v>250000000</v>
      </c>
      <c r="P33" s="72" t="s">
        <v>117</v>
      </c>
    </row>
    <row r="34" spans="1:16" ht="38.25" x14ac:dyDescent="0.25">
      <c r="A34" s="58" t="s">
        <v>350</v>
      </c>
      <c r="B34" s="61" t="s">
        <v>353</v>
      </c>
      <c r="C34" s="61" t="s">
        <v>7</v>
      </c>
      <c r="D34" s="60">
        <v>4003042</v>
      </c>
      <c r="E34" s="2" t="str">
        <f>IFERROR(VLOOKUP(D34,'Plan_Indicativo '!$C$3:F2223,4,FALSE)," ")</f>
        <v xml:space="preserve"> </v>
      </c>
      <c r="F34" s="2" t="b">
        <f t="shared" si="0"/>
        <v>0</v>
      </c>
      <c r="G34" s="56" t="s">
        <v>274</v>
      </c>
      <c r="H34" s="73" t="s">
        <v>131</v>
      </c>
      <c r="I34" s="99">
        <v>2022997730052</v>
      </c>
      <c r="J34" s="56" t="s">
        <v>199</v>
      </c>
      <c r="K34" s="127">
        <v>44621</v>
      </c>
      <c r="L34" s="127">
        <v>44682</v>
      </c>
      <c r="M34" s="64">
        <v>0</v>
      </c>
      <c r="N34" s="61" t="s">
        <v>83</v>
      </c>
      <c r="O34" s="67">
        <v>256882242</v>
      </c>
      <c r="P34" s="72" t="s">
        <v>117</v>
      </c>
    </row>
    <row r="35" spans="1:16" ht="51" x14ac:dyDescent="0.25">
      <c r="A35" s="58" t="s">
        <v>350</v>
      </c>
      <c r="B35" s="61" t="s">
        <v>353</v>
      </c>
      <c r="C35" s="61" t="s">
        <v>7</v>
      </c>
      <c r="D35" s="60">
        <v>4003047</v>
      </c>
      <c r="E35" s="2" t="str">
        <f>IFERROR(VLOOKUP(D35,'Plan_Indicativo '!$C$3:F2224,4,FALSE)," ")</f>
        <v xml:space="preserve"> </v>
      </c>
      <c r="F35" s="2" t="b">
        <f t="shared" si="0"/>
        <v>0</v>
      </c>
      <c r="G35" s="56" t="s">
        <v>275</v>
      </c>
      <c r="H35" s="73" t="s">
        <v>132</v>
      </c>
      <c r="I35" s="99">
        <v>2022997730008</v>
      </c>
      <c r="J35" s="56" t="s">
        <v>200</v>
      </c>
      <c r="K35" s="127">
        <v>44562</v>
      </c>
      <c r="L35" s="127">
        <v>44896</v>
      </c>
      <c r="M35" s="64">
        <v>0</v>
      </c>
      <c r="N35" s="61" t="s">
        <v>83</v>
      </c>
      <c r="O35" s="67">
        <v>603117758</v>
      </c>
      <c r="P35" s="72" t="s">
        <v>117</v>
      </c>
    </row>
    <row r="36" spans="1:16" ht="38.25" x14ac:dyDescent="0.25">
      <c r="A36" s="58" t="s">
        <v>350</v>
      </c>
      <c r="B36" s="61" t="s">
        <v>353</v>
      </c>
      <c r="C36" s="61" t="s">
        <v>6</v>
      </c>
      <c r="E36" s="2" t="str">
        <f>IFERROR(VLOOKUP(D36,'Plan_Indicativo '!$C$3:F2225,4,FALSE)," ")</f>
        <v xml:space="preserve"> </v>
      </c>
      <c r="F36" s="2">
        <f t="shared" ref="F36:F67" si="1">IF(C36="Producto","='Plan_Indicativo '!N2",IF(C36&lt;"Producto",BT35))</f>
        <v>0</v>
      </c>
      <c r="G36" s="56" t="s">
        <v>210</v>
      </c>
      <c r="H36" s="73" t="s">
        <v>133</v>
      </c>
      <c r="I36" s="99">
        <v>2022997730053</v>
      </c>
      <c r="J36" s="56" t="s">
        <v>201</v>
      </c>
      <c r="K36" s="127">
        <v>44562</v>
      </c>
      <c r="L36" s="127">
        <v>44896</v>
      </c>
      <c r="M36" s="64">
        <v>0</v>
      </c>
      <c r="N36" s="61" t="s">
        <v>83</v>
      </c>
      <c r="O36" s="67">
        <v>903835472</v>
      </c>
      <c r="P36" s="72" t="s">
        <v>117</v>
      </c>
    </row>
    <row r="37" spans="1:16" s="94" customFormat="1" x14ac:dyDescent="0.25">
      <c r="A37" s="88"/>
      <c r="B37" s="89"/>
      <c r="C37" s="89"/>
      <c r="D37" s="90"/>
      <c r="E37" s="91" t="str">
        <f>IFERROR(VLOOKUP(D37,'Plan_Indicativo '!$C$3:F2226,4,FALSE)," ")</f>
        <v xml:space="preserve"> </v>
      </c>
      <c r="F37" s="91">
        <f t="shared" si="1"/>
        <v>0</v>
      </c>
      <c r="G37" s="92"/>
      <c r="H37" s="96"/>
      <c r="I37" s="105"/>
      <c r="J37" s="95"/>
      <c r="K37" s="89"/>
      <c r="L37" s="89"/>
      <c r="M37" s="93">
        <v>0</v>
      </c>
      <c r="N37" s="89" t="s">
        <v>83</v>
      </c>
      <c r="O37" s="122"/>
      <c r="P37" s="89" t="s">
        <v>117</v>
      </c>
    </row>
    <row r="38" spans="1:16" ht="15" customHeight="1" x14ac:dyDescent="0.25">
      <c r="A38" s="109" t="s">
        <v>355</v>
      </c>
      <c r="B38" s="62" t="s">
        <v>356</v>
      </c>
      <c r="C38" s="61" t="s">
        <v>7</v>
      </c>
      <c r="D38" s="60">
        <v>4301037</v>
      </c>
      <c r="E38" s="2" t="str">
        <f>IFERROR(VLOOKUP(D38,'Plan_Indicativo '!$C$3:F2227,4,FALSE)," ")</f>
        <v xml:space="preserve"> </v>
      </c>
      <c r="F38" s="2" t="b">
        <f t="shared" si="1"/>
        <v>0</v>
      </c>
      <c r="G38" s="56" t="s">
        <v>276</v>
      </c>
      <c r="H38" s="97" t="s">
        <v>134</v>
      </c>
      <c r="I38" s="110">
        <v>2022997730023</v>
      </c>
      <c r="J38" s="107" t="s">
        <v>202</v>
      </c>
      <c r="K38" s="128">
        <v>44562</v>
      </c>
      <c r="L38" s="128">
        <v>44896</v>
      </c>
      <c r="M38" s="64">
        <v>0</v>
      </c>
      <c r="N38" s="61" t="s">
        <v>83</v>
      </c>
      <c r="O38" s="121">
        <v>435386509</v>
      </c>
      <c r="P38" s="72" t="s">
        <v>117</v>
      </c>
    </row>
    <row r="39" spans="1:16" x14ac:dyDescent="0.25">
      <c r="A39" s="109"/>
      <c r="B39" s="62" t="s">
        <v>356</v>
      </c>
      <c r="C39" s="61" t="s">
        <v>7</v>
      </c>
      <c r="D39" s="60">
        <v>4301037</v>
      </c>
      <c r="E39" s="2" t="str">
        <f>IFERROR(VLOOKUP(D39,'Plan_Indicativo '!$C$3:F2228,4,FALSE)," ")</f>
        <v xml:space="preserve"> </v>
      </c>
      <c r="F39" s="2" t="b">
        <f t="shared" si="1"/>
        <v>0</v>
      </c>
      <c r="G39" s="56" t="s">
        <v>277</v>
      </c>
      <c r="H39" s="97"/>
      <c r="I39" s="110"/>
      <c r="J39" s="107"/>
      <c r="K39" s="129"/>
      <c r="L39" s="129"/>
      <c r="M39" s="64">
        <v>0</v>
      </c>
      <c r="N39" s="61" t="s">
        <v>83</v>
      </c>
      <c r="O39" s="121"/>
      <c r="P39" s="72" t="s">
        <v>117</v>
      </c>
    </row>
    <row r="40" spans="1:16" ht="25.5" x14ac:dyDescent="0.25">
      <c r="A40" s="109"/>
      <c r="B40" s="62" t="s">
        <v>356</v>
      </c>
      <c r="C40" s="61" t="s">
        <v>7</v>
      </c>
      <c r="D40" s="60">
        <v>4301007</v>
      </c>
      <c r="E40" s="2" t="str">
        <f>IFERROR(VLOOKUP(D40,'Plan_Indicativo '!$C$3:F2229,4,FALSE)," ")</f>
        <v xml:space="preserve"> </v>
      </c>
      <c r="F40" s="2" t="b">
        <f t="shared" si="1"/>
        <v>0</v>
      </c>
      <c r="G40" s="56" t="s">
        <v>278</v>
      </c>
      <c r="H40" s="97"/>
      <c r="I40" s="110"/>
      <c r="J40" s="107"/>
      <c r="K40" s="130"/>
      <c r="L40" s="130"/>
      <c r="M40" s="64">
        <v>0</v>
      </c>
      <c r="N40" s="61" t="s">
        <v>83</v>
      </c>
      <c r="O40" s="121"/>
      <c r="P40" s="72" t="s">
        <v>117</v>
      </c>
    </row>
    <row r="41" spans="1:16" ht="25.5" x14ac:dyDescent="0.25">
      <c r="A41" s="109" t="s">
        <v>352</v>
      </c>
      <c r="B41" s="62" t="s">
        <v>357</v>
      </c>
      <c r="C41" s="61" t="s">
        <v>7</v>
      </c>
      <c r="D41" s="60">
        <v>4301038</v>
      </c>
      <c r="E41" s="2" t="str">
        <f>IFERROR(VLOOKUP(D41,'Plan_Indicativo '!$C$3:F2230,4,FALSE)," ")</f>
        <v xml:space="preserve"> </v>
      </c>
      <c r="F41" s="2" t="b">
        <f t="shared" si="1"/>
        <v>0</v>
      </c>
      <c r="G41" s="56" t="s">
        <v>279</v>
      </c>
      <c r="H41" s="97" t="s">
        <v>135</v>
      </c>
      <c r="I41" s="106">
        <v>2022997730037</v>
      </c>
      <c r="J41" s="107" t="s">
        <v>203</v>
      </c>
      <c r="K41" s="128">
        <v>44621</v>
      </c>
      <c r="L41" s="128">
        <v>44652</v>
      </c>
      <c r="M41" s="64">
        <v>0</v>
      </c>
      <c r="N41" s="61" t="s">
        <v>83</v>
      </c>
      <c r="O41" s="121">
        <v>62655513</v>
      </c>
      <c r="P41" s="72" t="s">
        <v>117</v>
      </c>
    </row>
    <row r="42" spans="1:16" x14ac:dyDescent="0.25">
      <c r="A42" s="109"/>
      <c r="B42" s="62" t="s">
        <v>357</v>
      </c>
      <c r="C42" s="61" t="s">
        <v>7</v>
      </c>
      <c r="D42" s="60">
        <v>4301038</v>
      </c>
      <c r="E42" s="2" t="str">
        <f>IFERROR(VLOOKUP(D42,'Plan_Indicativo '!$C$3:F2231,4,FALSE)," ")</f>
        <v xml:space="preserve"> </v>
      </c>
      <c r="F42" s="2" t="b">
        <f t="shared" si="1"/>
        <v>0</v>
      </c>
      <c r="G42" s="56" t="s">
        <v>280</v>
      </c>
      <c r="H42" s="97"/>
      <c r="I42" s="111"/>
      <c r="J42" s="107"/>
      <c r="K42" s="129"/>
      <c r="L42" s="129"/>
      <c r="M42" s="64">
        <v>0</v>
      </c>
      <c r="N42" s="61" t="s">
        <v>83</v>
      </c>
      <c r="O42" s="121"/>
      <c r="P42" s="72" t="s">
        <v>117</v>
      </c>
    </row>
    <row r="43" spans="1:16" x14ac:dyDescent="0.25">
      <c r="A43" s="109"/>
      <c r="B43" s="62" t="s">
        <v>357</v>
      </c>
      <c r="C43" s="61" t="s">
        <v>7</v>
      </c>
      <c r="D43" s="60">
        <v>4301032</v>
      </c>
      <c r="E43" s="2" t="str">
        <f>IFERROR(VLOOKUP(D43,'Plan_Indicativo '!$C$3:F2232,4,FALSE)," ")</f>
        <v xml:space="preserve"> </v>
      </c>
      <c r="F43" s="2" t="b">
        <f t="shared" si="1"/>
        <v>0</v>
      </c>
      <c r="G43" s="56" t="s">
        <v>281</v>
      </c>
      <c r="H43" s="97"/>
      <c r="I43" s="111"/>
      <c r="J43" s="107"/>
      <c r="K43" s="129"/>
      <c r="L43" s="129"/>
      <c r="M43" s="64">
        <v>0</v>
      </c>
      <c r="N43" s="61" t="s">
        <v>83</v>
      </c>
      <c r="O43" s="121"/>
      <c r="P43" s="72" t="s">
        <v>117</v>
      </c>
    </row>
    <row r="44" spans="1:16" ht="25.5" x14ac:dyDescent="0.25">
      <c r="A44" s="109"/>
      <c r="B44" s="62" t="s">
        <v>357</v>
      </c>
      <c r="C44" s="61" t="s">
        <v>7</v>
      </c>
      <c r="D44" s="60">
        <v>4301032</v>
      </c>
      <c r="E44" s="2" t="str">
        <f>IFERROR(VLOOKUP(D44,'Plan_Indicativo '!$C$3:F2233,4,FALSE)," ")</f>
        <v xml:space="preserve"> </v>
      </c>
      <c r="F44" s="2" t="b">
        <f t="shared" si="1"/>
        <v>0</v>
      </c>
      <c r="G44" s="56" t="s">
        <v>282</v>
      </c>
      <c r="H44" s="97"/>
      <c r="I44" s="111"/>
      <c r="J44" s="107"/>
      <c r="K44" s="130"/>
      <c r="L44" s="130"/>
      <c r="M44" s="64">
        <v>0</v>
      </c>
      <c r="N44" s="61" t="s">
        <v>83</v>
      </c>
      <c r="O44" s="121"/>
      <c r="P44" s="72" t="s">
        <v>117</v>
      </c>
    </row>
    <row r="45" spans="1:16" s="94" customFormat="1" x14ac:dyDescent="0.25">
      <c r="A45" s="88"/>
      <c r="B45" s="89"/>
      <c r="C45" s="89"/>
      <c r="D45" s="90"/>
      <c r="E45" s="91" t="str">
        <f>IFERROR(VLOOKUP(D45,'Plan_Indicativo '!$C$3:F2234,4,FALSE)," ")</f>
        <v xml:space="preserve"> </v>
      </c>
      <c r="F45" s="91">
        <f t="shared" si="1"/>
        <v>0</v>
      </c>
      <c r="G45" s="92"/>
      <c r="H45" s="96"/>
      <c r="I45" s="105"/>
      <c r="J45" s="95"/>
      <c r="K45" s="89"/>
      <c r="L45" s="89"/>
      <c r="M45" s="93">
        <v>0</v>
      </c>
      <c r="N45" s="89" t="s">
        <v>83</v>
      </c>
      <c r="O45" s="122"/>
      <c r="P45" s="89" t="s">
        <v>117</v>
      </c>
    </row>
    <row r="46" spans="1:16" x14ac:dyDescent="0.25">
      <c r="A46" s="58" t="s">
        <v>351</v>
      </c>
      <c r="B46" s="61" t="s">
        <v>354</v>
      </c>
      <c r="C46" s="61" t="s">
        <v>7</v>
      </c>
      <c r="D46" s="60">
        <v>3301075</v>
      </c>
      <c r="E46" s="2" t="str">
        <f>IFERROR(VLOOKUP(D46,'Plan_Indicativo '!$C$3:F2235,4,FALSE)," ")</f>
        <v xml:space="preserve"> </v>
      </c>
      <c r="F46" s="2" t="b">
        <f t="shared" si="1"/>
        <v>0</v>
      </c>
      <c r="G46" s="56" t="s">
        <v>283</v>
      </c>
      <c r="H46" s="97" t="s">
        <v>136</v>
      </c>
      <c r="I46" s="110">
        <v>2022997730043</v>
      </c>
      <c r="J46" s="107" t="s">
        <v>204</v>
      </c>
      <c r="K46" s="128">
        <v>44593</v>
      </c>
      <c r="L46" s="128">
        <v>44621</v>
      </c>
      <c r="M46" s="64">
        <v>0</v>
      </c>
      <c r="N46" s="61" t="s">
        <v>83</v>
      </c>
      <c r="O46" s="67">
        <v>5000000</v>
      </c>
      <c r="P46" s="72" t="s">
        <v>117</v>
      </c>
    </row>
    <row r="47" spans="1:16" ht="25.5" x14ac:dyDescent="0.25">
      <c r="A47" s="58" t="s">
        <v>351</v>
      </c>
      <c r="B47" s="61" t="s">
        <v>354</v>
      </c>
      <c r="C47" s="61" t="s">
        <v>7</v>
      </c>
      <c r="D47" s="60">
        <v>3301122</v>
      </c>
      <c r="E47" s="2" t="str">
        <f>IFERROR(VLOOKUP(D47,'Plan_Indicativo '!$C$3:F2236,4,FALSE)," ")</f>
        <v xml:space="preserve"> </v>
      </c>
      <c r="F47" s="2" t="b">
        <f t="shared" si="1"/>
        <v>0</v>
      </c>
      <c r="G47" s="56" t="s">
        <v>284</v>
      </c>
      <c r="H47" s="97"/>
      <c r="I47" s="110"/>
      <c r="J47" s="107"/>
      <c r="K47" s="130"/>
      <c r="L47" s="130"/>
      <c r="M47" s="64">
        <v>0</v>
      </c>
      <c r="N47" s="61" t="s">
        <v>83</v>
      </c>
      <c r="O47" s="67">
        <v>5000000</v>
      </c>
      <c r="P47" s="72" t="s">
        <v>117</v>
      </c>
    </row>
    <row r="48" spans="1:16" ht="25.5" x14ac:dyDescent="0.25">
      <c r="A48" s="58" t="s">
        <v>350</v>
      </c>
      <c r="B48" s="61" t="s">
        <v>353</v>
      </c>
      <c r="C48" s="61" t="s">
        <v>7</v>
      </c>
      <c r="D48" s="60">
        <v>3301003</v>
      </c>
      <c r="E48" s="2" t="str">
        <f>IFERROR(VLOOKUP(D48,'Plan_Indicativo '!$C$3:F2237,4,FALSE)," ")</f>
        <v xml:space="preserve"> </v>
      </c>
      <c r="F48" s="2" t="b">
        <f t="shared" si="1"/>
        <v>0</v>
      </c>
      <c r="G48" s="56" t="s">
        <v>285</v>
      </c>
      <c r="H48" s="73" t="s">
        <v>137</v>
      </c>
      <c r="I48" s="99">
        <v>2022997730054</v>
      </c>
      <c r="J48" s="56" t="s">
        <v>205</v>
      </c>
      <c r="K48" s="127">
        <v>44621</v>
      </c>
      <c r="L48" s="127">
        <v>44652</v>
      </c>
      <c r="M48" s="64">
        <v>0</v>
      </c>
      <c r="N48" s="61" t="s">
        <v>83</v>
      </c>
      <c r="O48" s="67">
        <v>10000000</v>
      </c>
      <c r="P48" s="72" t="s">
        <v>117</v>
      </c>
    </row>
    <row r="49" spans="1:36" ht="25.5" x14ac:dyDescent="0.25">
      <c r="A49" s="58" t="s">
        <v>351</v>
      </c>
      <c r="B49" s="61" t="s">
        <v>354</v>
      </c>
      <c r="C49" s="61" t="s">
        <v>7</v>
      </c>
      <c r="D49" s="60">
        <v>3301126</v>
      </c>
      <c r="E49" s="2" t="str">
        <f>IFERROR(VLOOKUP(D49,'Plan_Indicativo '!$C$3:F2238,4,FALSE)," ")</f>
        <v xml:space="preserve"> </v>
      </c>
      <c r="F49" s="2" t="b">
        <f t="shared" si="1"/>
        <v>0</v>
      </c>
      <c r="G49" s="56" t="s">
        <v>286</v>
      </c>
      <c r="H49" s="97" t="s">
        <v>138</v>
      </c>
      <c r="I49" s="110">
        <v>2022997730005</v>
      </c>
      <c r="J49" s="74" t="s">
        <v>206</v>
      </c>
      <c r="K49" s="128">
        <v>44562</v>
      </c>
      <c r="L49" s="128">
        <v>44896</v>
      </c>
      <c r="M49" s="64">
        <v>0</v>
      </c>
      <c r="N49" s="61" t="s">
        <v>83</v>
      </c>
      <c r="O49" s="67">
        <v>20350000</v>
      </c>
      <c r="P49" s="72" t="s">
        <v>117</v>
      </c>
    </row>
    <row r="50" spans="1:36" ht="25.5" x14ac:dyDescent="0.25">
      <c r="A50" s="58" t="s">
        <v>351</v>
      </c>
      <c r="B50" s="61" t="s">
        <v>354</v>
      </c>
      <c r="C50" s="61" t="s">
        <v>7</v>
      </c>
      <c r="D50" s="60">
        <v>3301093</v>
      </c>
      <c r="E50" s="2" t="str">
        <f>IFERROR(VLOOKUP(D50,'Plan_Indicativo '!$C$3:F2239,4,FALSE)," ")</f>
        <v xml:space="preserve"> </v>
      </c>
      <c r="F50" s="2" t="b">
        <f t="shared" si="1"/>
        <v>0</v>
      </c>
      <c r="G50" s="56" t="s">
        <v>287</v>
      </c>
      <c r="H50" s="97"/>
      <c r="I50" s="110"/>
      <c r="J50" s="56" t="s">
        <v>207</v>
      </c>
      <c r="K50" s="129"/>
      <c r="L50" s="129"/>
      <c r="M50" s="64">
        <v>0</v>
      </c>
      <c r="N50" s="61" t="s">
        <v>83</v>
      </c>
      <c r="O50" s="67">
        <v>44189883</v>
      </c>
      <c r="P50" s="72" t="s">
        <v>117</v>
      </c>
    </row>
    <row r="51" spans="1:36" ht="38.25" x14ac:dyDescent="0.25">
      <c r="A51" s="58" t="s">
        <v>351</v>
      </c>
      <c r="B51" s="61" t="s">
        <v>354</v>
      </c>
      <c r="C51" s="61" t="s">
        <v>7</v>
      </c>
      <c r="D51" s="112">
        <v>3301126</v>
      </c>
      <c r="E51" s="2" t="str">
        <f>IFERROR(VLOOKUP(D51,'Plan_Indicativo '!$C$3:F2240,4,FALSE)," ")</f>
        <v xml:space="preserve"> </v>
      </c>
      <c r="F51" s="2" t="b">
        <f t="shared" si="1"/>
        <v>0</v>
      </c>
      <c r="G51" s="56" t="s">
        <v>288</v>
      </c>
      <c r="H51" s="97"/>
      <c r="I51" s="110"/>
      <c r="J51" s="56" t="s">
        <v>208</v>
      </c>
      <c r="K51" s="129"/>
      <c r="L51" s="129"/>
      <c r="M51" s="64">
        <v>0</v>
      </c>
      <c r="N51" s="61" t="s">
        <v>83</v>
      </c>
      <c r="O51" s="67">
        <v>180000000</v>
      </c>
      <c r="P51" s="72" t="s">
        <v>117</v>
      </c>
    </row>
    <row r="52" spans="1:36" ht="38.25" x14ac:dyDescent="0.25">
      <c r="A52" s="58" t="s">
        <v>351</v>
      </c>
      <c r="B52" s="61" t="s">
        <v>354</v>
      </c>
      <c r="C52" s="61" t="s">
        <v>7</v>
      </c>
      <c r="D52" s="112">
        <v>3301126</v>
      </c>
      <c r="E52" s="2" t="str">
        <f>IFERROR(VLOOKUP(D52,'Plan_Indicativo '!$C$3:F2241,4,FALSE)," ")</f>
        <v xml:space="preserve"> </v>
      </c>
      <c r="F52" s="2" t="b">
        <f t="shared" si="1"/>
        <v>0</v>
      </c>
      <c r="G52" s="56" t="s">
        <v>289</v>
      </c>
      <c r="H52" s="97"/>
      <c r="I52" s="110"/>
      <c r="J52" s="56" t="s">
        <v>208</v>
      </c>
      <c r="K52" s="130"/>
      <c r="L52" s="130"/>
      <c r="M52" s="64">
        <v>0</v>
      </c>
      <c r="N52" s="61" t="s">
        <v>83</v>
      </c>
      <c r="O52" s="67">
        <v>32000000</v>
      </c>
      <c r="P52" s="72" t="s">
        <v>117</v>
      </c>
    </row>
    <row r="53" spans="1:36" ht="76.5" x14ac:dyDescent="0.25">
      <c r="A53" s="58" t="s">
        <v>351</v>
      </c>
      <c r="B53" s="61" t="s">
        <v>354</v>
      </c>
      <c r="C53" s="61" t="s">
        <v>7</v>
      </c>
      <c r="D53" s="112">
        <v>3301074</v>
      </c>
      <c r="E53" s="2" t="str">
        <f>IFERROR(VLOOKUP(D53,'Plan_Indicativo '!$C$3:F2242,4,FALSE)," ")</f>
        <v xml:space="preserve"> </v>
      </c>
      <c r="F53" s="2" t="b">
        <f t="shared" si="1"/>
        <v>0</v>
      </c>
      <c r="G53" s="56" t="s">
        <v>290</v>
      </c>
      <c r="H53" s="97" t="s">
        <v>139</v>
      </c>
      <c r="I53" s="106">
        <v>2022997730014</v>
      </c>
      <c r="J53" s="56" t="s">
        <v>209</v>
      </c>
      <c r="K53" s="128">
        <v>44713</v>
      </c>
      <c r="L53" s="128">
        <v>44896</v>
      </c>
      <c r="M53" s="64">
        <v>0</v>
      </c>
      <c r="N53" s="61" t="s">
        <v>83</v>
      </c>
      <c r="O53" s="123">
        <v>19000000</v>
      </c>
      <c r="P53" s="72" t="s">
        <v>117</v>
      </c>
    </row>
    <row r="54" spans="1:36" ht="76.5" x14ac:dyDescent="0.25">
      <c r="A54" s="58" t="s">
        <v>351</v>
      </c>
      <c r="B54" s="61" t="s">
        <v>354</v>
      </c>
      <c r="C54" s="61" t="s">
        <v>7</v>
      </c>
      <c r="D54" s="112">
        <v>3301053</v>
      </c>
      <c r="E54" s="2" t="str">
        <f>IFERROR(VLOOKUP(D54,'Plan_Indicativo '!$C$3:F2243,4,FALSE)," ")</f>
        <v xml:space="preserve"> </v>
      </c>
      <c r="F54" s="2" t="b">
        <f t="shared" si="1"/>
        <v>0</v>
      </c>
      <c r="G54" s="56" t="s">
        <v>291</v>
      </c>
      <c r="H54" s="97"/>
      <c r="I54" s="106"/>
      <c r="J54" s="56" t="s">
        <v>209</v>
      </c>
      <c r="K54" s="130"/>
      <c r="L54" s="130"/>
      <c r="M54" s="64">
        <v>0</v>
      </c>
      <c r="N54" s="61" t="s">
        <v>83</v>
      </c>
      <c r="O54" s="123">
        <v>120000000</v>
      </c>
      <c r="P54" s="72" t="s">
        <v>117</v>
      </c>
    </row>
    <row r="55" spans="1:36" ht="25.5" x14ac:dyDescent="0.25">
      <c r="A55" s="58" t="s">
        <v>351</v>
      </c>
      <c r="B55" s="61" t="s">
        <v>354</v>
      </c>
      <c r="C55" s="61" t="s">
        <v>6</v>
      </c>
      <c r="E55" s="2" t="str">
        <f>IFERROR(VLOOKUP(D55,'Plan_Indicativo '!$C$3:F2244,4,FALSE)," ")</f>
        <v xml:space="preserve"> </v>
      </c>
      <c r="F55" s="2">
        <f t="shared" si="1"/>
        <v>0</v>
      </c>
      <c r="G55" s="58" t="s">
        <v>210</v>
      </c>
      <c r="H55" s="73" t="s">
        <v>140</v>
      </c>
      <c r="I55" s="113">
        <v>2022997730044</v>
      </c>
      <c r="J55" s="57" t="s">
        <v>210</v>
      </c>
      <c r="K55" s="127">
        <v>44562</v>
      </c>
      <c r="L55" s="127">
        <v>44896</v>
      </c>
      <c r="M55" s="64">
        <v>0</v>
      </c>
      <c r="N55" s="61" t="s">
        <v>83</v>
      </c>
      <c r="O55" s="67">
        <v>40000000</v>
      </c>
      <c r="P55" s="72" t="s">
        <v>118</v>
      </c>
      <c r="AJ55" s="6" t="s">
        <v>7</v>
      </c>
    </row>
    <row r="56" spans="1:36" ht="25.5" x14ac:dyDescent="0.25">
      <c r="A56" s="58" t="s">
        <v>351</v>
      </c>
      <c r="B56" s="61" t="s">
        <v>354</v>
      </c>
      <c r="C56" s="61" t="s">
        <v>6</v>
      </c>
      <c r="E56" s="2" t="str">
        <f>IFERROR(VLOOKUP(D56,'Plan_Indicativo '!$C$3:F2245,4,FALSE)," ")</f>
        <v xml:space="preserve"> </v>
      </c>
      <c r="F56" s="2">
        <f t="shared" si="1"/>
        <v>0</v>
      </c>
      <c r="G56" s="58" t="s">
        <v>210</v>
      </c>
      <c r="H56" s="73" t="s">
        <v>141</v>
      </c>
      <c r="I56" s="113">
        <v>2022997730045</v>
      </c>
      <c r="J56" s="57" t="s">
        <v>210</v>
      </c>
      <c r="K56" s="127">
        <v>44562</v>
      </c>
      <c r="L56" s="127">
        <v>44896</v>
      </c>
      <c r="M56" s="64">
        <v>0</v>
      </c>
      <c r="N56" s="61" t="s">
        <v>83</v>
      </c>
      <c r="O56" s="67">
        <v>20000000</v>
      </c>
      <c r="P56" s="72" t="s">
        <v>118</v>
      </c>
      <c r="AJ56" s="6" t="s">
        <v>5</v>
      </c>
    </row>
    <row r="57" spans="1:36" ht="25.5" x14ac:dyDescent="0.25">
      <c r="A57" s="58" t="s">
        <v>350</v>
      </c>
      <c r="B57" s="61" t="s">
        <v>353</v>
      </c>
      <c r="C57" s="61" t="s">
        <v>7</v>
      </c>
      <c r="D57" s="112">
        <v>3301018</v>
      </c>
      <c r="E57" s="2" t="str">
        <f>IFERROR(VLOOKUP(D57,'Plan_Indicativo '!$C$3:F2246,4,FALSE)," ")</f>
        <v xml:space="preserve"> </v>
      </c>
      <c r="F57" s="2" t="b">
        <f t="shared" si="1"/>
        <v>0</v>
      </c>
      <c r="G57" s="56" t="s">
        <v>292</v>
      </c>
      <c r="H57" s="73" t="s">
        <v>142</v>
      </c>
      <c r="I57" s="99">
        <v>2022997730055</v>
      </c>
      <c r="J57" s="56" t="s">
        <v>211</v>
      </c>
      <c r="K57" s="127">
        <v>44682</v>
      </c>
      <c r="L57" s="127">
        <v>44743</v>
      </c>
      <c r="M57" s="64">
        <v>0</v>
      </c>
      <c r="N57" s="61" t="s">
        <v>83</v>
      </c>
      <c r="O57" s="66">
        <v>50000000</v>
      </c>
      <c r="P57" s="72" t="s">
        <v>117</v>
      </c>
      <c r="AJ57" s="6" t="s">
        <v>6</v>
      </c>
    </row>
    <row r="58" spans="1:36" s="94" customFormat="1" x14ac:dyDescent="0.25">
      <c r="A58" s="88"/>
      <c r="B58" s="89"/>
      <c r="C58" s="89"/>
      <c r="D58" s="90"/>
      <c r="E58" s="91" t="str">
        <f>IFERROR(VLOOKUP(D58,'Plan_Indicativo '!$C$3:F2247,4,FALSE)," ")</f>
        <v xml:space="preserve"> </v>
      </c>
      <c r="F58" s="91">
        <f t="shared" si="1"/>
        <v>0</v>
      </c>
      <c r="G58" s="92"/>
      <c r="H58" s="96"/>
      <c r="I58" s="114"/>
      <c r="J58" s="92"/>
      <c r="K58" s="89"/>
      <c r="L58" s="89"/>
      <c r="M58" s="93">
        <v>0</v>
      </c>
      <c r="N58" s="89" t="s">
        <v>83</v>
      </c>
      <c r="O58" s="122"/>
      <c r="P58" s="89" t="s">
        <v>117</v>
      </c>
    </row>
    <row r="59" spans="1:36" ht="25.5" x14ac:dyDescent="0.25">
      <c r="A59" s="58" t="s">
        <v>350</v>
      </c>
      <c r="B59" s="61" t="s">
        <v>353</v>
      </c>
      <c r="C59" s="61" t="s">
        <v>7</v>
      </c>
      <c r="D59" s="112">
        <v>4001032</v>
      </c>
      <c r="E59" s="2" t="str">
        <f>IFERROR(VLOOKUP(D59,'Plan_Indicativo '!$C$3:F2248,4,FALSE)," ")</f>
        <v xml:space="preserve"> </v>
      </c>
      <c r="F59" s="2" t="b">
        <f t="shared" si="1"/>
        <v>0</v>
      </c>
      <c r="G59" s="56" t="s">
        <v>293</v>
      </c>
      <c r="H59" s="73" t="s">
        <v>143</v>
      </c>
      <c r="I59" s="99">
        <v>2022997730056</v>
      </c>
      <c r="J59" s="56" t="s">
        <v>212</v>
      </c>
      <c r="K59" s="127">
        <v>44713</v>
      </c>
      <c r="L59" s="127">
        <v>44896</v>
      </c>
      <c r="M59" s="64">
        <v>0</v>
      </c>
      <c r="N59" s="61" t="s">
        <v>83</v>
      </c>
      <c r="O59" s="67">
        <v>120000000</v>
      </c>
      <c r="P59" s="72" t="s">
        <v>117</v>
      </c>
    </row>
    <row r="60" spans="1:36" s="94" customFormat="1" x14ac:dyDescent="0.25">
      <c r="A60" s="88"/>
      <c r="B60" s="89"/>
      <c r="C60" s="89"/>
      <c r="D60" s="90"/>
      <c r="E60" s="91" t="str">
        <f>IFERROR(VLOOKUP(D60,'Plan_Indicativo '!$C$3:F2249,4,FALSE)," ")</f>
        <v xml:space="preserve"> </v>
      </c>
      <c r="F60" s="91">
        <f t="shared" si="1"/>
        <v>0</v>
      </c>
      <c r="G60" s="92"/>
      <c r="H60" s="96"/>
      <c r="I60" s="105"/>
      <c r="J60" s="95"/>
      <c r="K60" s="89"/>
      <c r="L60" s="89"/>
      <c r="M60" s="93">
        <v>0</v>
      </c>
      <c r="N60" s="89" t="s">
        <v>83</v>
      </c>
      <c r="O60" s="122"/>
      <c r="P60" s="89" t="s">
        <v>117</v>
      </c>
    </row>
    <row r="61" spans="1:36" ht="25.5" x14ac:dyDescent="0.25">
      <c r="A61" s="58" t="s">
        <v>351</v>
      </c>
      <c r="B61" s="61" t="s">
        <v>354</v>
      </c>
      <c r="C61" s="61" t="s">
        <v>7</v>
      </c>
      <c r="D61" s="112">
        <v>4102001</v>
      </c>
      <c r="E61" s="2" t="str">
        <f>IFERROR(VLOOKUP(D61,'Plan_Indicativo '!$C$3:F2250,4,FALSE)," ")</f>
        <v xml:space="preserve"> </v>
      </c>
      <c r="F61" s="2" t="b">
        <f t="shared" si="1"/>
        <v>0</v>
      </c>
      <c r="G61" s="56" t="s">
        <v>294</v>
      </c>
      <c r="H61" s="97" t="s">
        <v>144</v>
      </c>
      <c r="I61" s="106">
        <v>2022997730015</v>
      </c>
      <c r="J61" s="107" t="s">
        <v>213</v>
      </c>
      <c r="K61" s="128">
        <v>44593</v>
      </c>
      <c r="L61" s="128">
        <v>44713</v>
      </c>
      <c r="M61" s="64">
        <v>0</v>
      </c>
      <c r="N61" s="61" t="s">
        <v>83</v>
      </c>
      <c r="O61" s="66">
        <v>25000000</v>
      </c>
      <c r="P61" s="72" t="s">
        <v>117</v>
      </c>
    </row>
    <row r="62" spans="1:36" x14ac:dyDescent="0.25">
      <c r="A62" s="58" t="s">
        <v>351</v>
      </c>
      <c r="B62" s="61" t="s">
        <v>354</v>
      </c>
      <c r="C62" s="61" t="s">
        <v>7</v>
      </c>
      <c r="D62" s="112">
        <v>4102035</v>
      </c>
      <c r="E62" s="2" t="str">
        <f>IFERROR(VLOOKUP(D62,'Plan_Indicativo '!$C$3:F2251,4,FALSE)," ")</f>
        <v xml:space="preserve"> </v>
      </c>
      <c r="F62" s="2" t="b">
        <f t="shared" si="1"/>
        <v>0</v>
      </c>
      <c r="G62" s="56" t="s">
        <v>295</v>
      </c>
      <c r="H62" s="97"/>
      <c r="I62" s="106"/>
      <c r="J62" s="107"/>
      <c r="K62" s="129"/>
      <c r="L62" s="129"/>
      <c r="M62" s="64">
        <v>0</v>
      </c>
      <c r="N62" s="61" t="s">
        <v>83</v>
      </c>
      <c r="O62" s="66">
        <v>20000000</v>
      </c>
      <c r="P62" s="72" t="s">
        <v>117</v>
      </c>
    </row>
    <row r="63" spans="1:36" ht="25.5" x14ac:dyDescent="0.25">
      <c r="A63" s="58" t="s">
        <v>351</v>
      </c>
      <c r="B63" s="61" t="s">
        <v>354</v>
      </c>
      <c r="C63" s="61" t="s">
        <v>7</v>
      </c>
      <c r="D63" s="112">
        <v>4102001</v>
      </c>
      <c r="E63" s="2" t="str">
        <f>IFERROR(VLOOKUP(D63,'Plan_Indicativo '!$C$3:F2252,4,FALSE)," ")</f>
        <v xml:space="preserve"> </v>
      </c>
      <c r="F63" s="2" t="b">
        <f t="shared" si="1"/>
        <v>0</v>
      </c>
      <c r="G63" s="56" t="s">
        <v>296</v>
      </c>
      <c r="H63" s="97"/>
      <c r="I63" s="106"/>
      <c r="J63" s="107"/>
      <c r="K63" s="129"/>
      <c r="L63" s="129"/>
      <c r="M63" s="64">
        <v>0</v>
      </c>
      <c r="N63" s="61" t="s">
        <v>83</v>
      </c>
      <c r="O63" s="66">
        <v>80000000</v>
      </c>
      <c r="P63" s="72" t="s">
        <v>117</v>
      </c>
    </row>
    <row r="64" spans="1:36" x14ac:dyDescent="0.25">
      <c r="A64" s="58" t="s">
        <v>351</v>
      </c>
      <c r="B64" s="61" t="s">
        <v>354</v>
      </c>
      <c r="C64" s="61" t="s">
        <v>7</v>
      </c>
      <c r="D64" s="112">
        <v>4102035</v>
      </c>
      <c r="E64" s="2" t="str">
        <f>IFERROR(VLOOKUP(D64,'Plan_Indicativo '!$C$3:F2253,4,FALSE)," ")</f>
        <v xml:space="preserve"> </v>
      </c>
      <c r="F64" s="2" t="b">
        <f t="shared" si="1"/>
        <v>0</v>
      </c>
      <c r="G64" s="56" t="s">
        <v>297</v>
      </c>
      <c r="H64" s="97"/>
      <c r="I64" s="106"/>
      <c r="J64" s="107"/>
      <c r="K64" s="129"/>
      <c r="L64" s="129"/>
      <c r="M64" s="64">
        <v>0</v>
      </c>
      <c r="N64" s="61" t="s">
        <v>83</v>
      </c>
      <c r="O64" s="66">
        <v>20000000</v>
      </c>
      <c r="P64" s="72" t="s">
        <v>117</v>
      </c>
    </row>
    <row r="65" spans="1:16" ht="25.5" x14ac:dyDescent="0.25">
      <c r="A65" s="58" t="s">
        <v>351</v>
      </c>
      <c r="B65" s="61" t="s">
        <v>354</v>
      </c>
      <c r="C65" s="61" t="s">
        <v>7</v>
      </c>
      <c r="D65" s="112">
        <v>4102035</v>
      </c>
      <c r="E65" s="2" t="str">
        <f>IFERROR(VLOOKUP(D65,'Plan_Indicativo '!$C$3:F2254,4,FALSE)," ")</f>
        <v xml:space="preserve"> </v>
      </c>
      <c r="F65" s="2" t="b">
        <f t="shared" si="1"/>
        <v>0</v>
      </c>
      <c r="G65" s="56" t="s">
        <v>298</v>
      </c>
      <c r="H65" s="97"/>
      <c r="I65" s="106"/>
      <c r="J65" s="107"/>
      <c r="K65" s="129"/>
      <c r="L65" s="129"/>
      <c r="M65" s="64">
        <v>0</v>
      </c>
      <c r="N65" s="61" t="s">
        <v>83</v>
      </c>
      <c r="O65" s="66">
        <v>10000000</v>
      </c>
      <c r="P65" s="72" t="s">
        <v>117</v>
      </c>
    </row>
    <row r="66" spans="1:16" x14ac:dyDescent="0.25">
      <c r="A66" s="58" t="s">
        <v>351</v>
      </c>
      <c r="B66" s="61" t="s">
        <v>354</v>
      </c>
      <c r="C66" s="61" t="s">
        <v>7</v>
      </c>
      <c r="D66" s="112">
        <v>4102001</v>
      </c>
      <c r="E66" s="2" t="str">
        <f>IFERROR(VLOOKUP(D66,'Plan_Indicativo '!$C$3:F2255,4,FALSE)," ")</f>
        <v xml:space="preserve"> </v>
      </c>
      <c r="F66" s="2" t="b">
        <f t="shared" si="1"/>
        <v>0</v>
      </c>
      <c r="G66" s="56" t="s">
        <v>299</v>
      </c>
      <c r="H66" s="97"/>
      <c r="I66" s="106"/>
      <c r="J66" s="107"/>
      <c r="K66" s="130"/>
      <c r="L66" s="130"/>
      <c r="M66" s="64">
        <v>0</v>
      </c>
      <c r="N66" s="61" t="s">
        <v>83</v>
      </c>
      <c r="O66" s="123"/>
      <c r="P66" s="72" t="s">
        <v>117</v>
      </c>
    </row>
    <row r="67" spans="1:16" x14ac:dyDescent="0.25">
      <c r="A67" s="58" t="s">
        <v>351</v>
      </c>
      <c r="B67" s="61" t="s">
        <v>354</v>
      </c>
      <c r="C67" s="61" t="s">
        <v>7</v>
      </c>
      <c r="D67" s="112">
        <v>4104007</v>
      </c>
      <c r="E67" s="2" t="str">
        <f>IFERROR(VLOOKUP(D67,'Plan_Indicativo '!$C$3:F2256,4,FALSE)," ")</f>
        <v xml:space="preserve"> </v>
      </c>
      <c r="F67" s="2" t="b">
        <f t="shared" si="1"/>
        <v>0</v>
      </c>
      <c r="G67" s="56" t="s">
        <v>300</v>
      </c>
      <c r="H67" s="97" t="s">
        <v>145</v>
      </c>
      <c r="I67" s="106">
        <v>2022997730028</v>
      </c>
      <c r="J67" s="107" t="s">
        <v>214</v>
      </c>
      <c r="K67" s="128">
        <v>44562</v>
      </c>
      <c r="L67" s="128">
        <v>44896</v>
      </c>
      <c r="M67" s="64">
        <v>0</v>
      </c>
      <c r="N67" s="61" t="s">
        <v>83</v>
      </c>
      <c r="O67" s="66">
        <v>25000000</v>
      </c>
      <c r="P67" s="72" t="s">
        <v>117</v>
      </c>
    </row>
    <row r="68" spans="1:16" x14ac:dyDescent="0.25">
      <c r="A68" s="58" t="s">
        <v>351</v>
      </c>
      <c r="B68" s="61" t="s">
        <v>354</v>
      </c>
      <c r="C68" s="61" t="s">
        <v>7</v>
      </c>
      <c r="D68" s="112">
        <v>4104008</v>
      </c>
      <c r="E68" s="2" t="str">
        <f>IFERROR(VLOOKUP(D68,'Plan_Indicativo '!$C$3:F2257,4,FALSE)," ")</f>
        <v xml:space="preserve"> </v>
      </c>
      <c r="F68" s="2" t="b">
        <f t="shared" ref="F68:F99" si="2">IF(C68="Producto","='Plan_Indicativo '!N2",IF(C68&lt;"Producto",BT67))</f>
        <v>0</v>
      </c>
      <c r="G68" s="56" t="s">
        <v>301</v>
      </c>
      <c r="H68" s="97"/>
      <c r="I68" s="106"/>
      <c r="J68" s="107"/>
      <c r="K68" s="129"/>
      <c r="L68" s="129"/>
      <c r="M68" s="64">
        <v>0</v>
      </c>
      <c r="N68" s="61" t="s">
        <v>83</v>
      </c>
      <c r="O68" s="66">
        <v>305000000</v>
      </c>
      <c r="P68" s="72" t="s">
        <v>117</v>
      </c>
    </row>
    <row r="69" spans="1:16" ht="25.5" x14ac:dyDescent="0.25">
      <c r="A69" s="58" t="s">
        <v>351</v>
      </c>
      <c r="B69" s="61" t="s">
        <v>354</v>
      </c>
      <c r="C69" s="61" t="s">
        <v>7</v>
      </c>
      <c r="D69" s="112">
        <v>4104008</v>
      </c>
      <c r="E69" s="2" t="str">
        <f>IFERROR(VLOOKUP(D69,'Plan_Indicativo '!$C$3:F2258,4,FALSE)," ")</f>
        <v xml:space="preserve"> </v>
      </c>
      <c r="F69" s="2" t="b">
        <f t="shared" si="2"/>
        <v>0</v>
      </c>
      <c r="G69" s="56" t="s">
        <v>302</v>
      </c>
      <c r="H69" s="97"/>
      <c r="I69" s="106"/>
      <c r="J69" s="107"/>
      <c r="K69" s="130"/>
      <c r="L69" s="130"/>
      <c r="M69" s="64">
        <v>0</v>
      </c>
      <c r="N69" s="61" t="s">
        <v>83</v>
      </c>
      <c r="O69" s="66">
        <v>20000000</v>
      </c>
      <c r="P69" s="72" t="s">
        <v>117</v>
      </c>
    </row>
    <row r="70" spans="1:16" ht="51" x14ac:dyDescent="0.25">
      <c r="A70" s="58" t="s">
        <v>351</v>
      </c>
      <c r="B70" s="61" t="s">
        <v>354</v>
      </c>
      <c r="C70" s="61" t="s">
        <v>7</v>
      </c>
      <c r="D70" s="112">
        <v>4103052</v>
      </c>
      <c r="E70" s="2" t="str">
        <f>IFERROR(VLOOKUP(D70,'Plan_Indicativo '!$C$3:F2259,4,FALSE)," ")</f>
        <v xml:space="preserve"> </v>
      </c>
      <c r="F70" s="2" t="b">
        <f t="shared" si="2"/>
        <v>0</v>
      </c>
      <c r="G70" s="56" t="s">
        <v>303</v>
      </c>
      <c r="H70" s="73" t="s">
        <v>146</v>
      </c>
      <c r="I70" s="99">
        <v>2022997730006</v>
      </c>
      <c r="J70" s="56" t="s">
        <v>215</v>
      </c>
      <c r="K70" s="127">
        <v>44562</v>
      </c>
      <c r="L70" s="127">
        <v>44896</v>
      </c>
      <c r="M70" s="64">
        <v>0</v>
      </c>
      <c r="N70" s="61" t="s">
        <v>83</v>
      </c>
      <c r="O70" s="66">
        <v>66000000</v>
      </c>
      <c r="P70" s="72" t="s">
        <v>117</v>
      </c>
    </row>
    <row r="71" spans="1:16" ht="38.25" x14ac:dyDescent="0.25">
      <c r="A71" s="58" t="s">
        <v>351</v>
      </c>
      <c r="B71" s="61" t="s">
        <v>354</v>
      </c>
      <c r="C71" s="61" t="s">
        <v>7</v>
      </c>
      <c r="D71" s="112">
        <v>4103052</v>
      </c>
      <c r="E71" s="2" t="str">
        <f>IFERROR(VLOOKUP(D71,'Plan_Indicativo '!$C$3:F2260,4,FALSE)," ")</f>
        <v xml:space="preserve"> </v>
      </c>
      <c r="F71" s="2" t="b">
        <f t="shared" si="2"/>
        <v>0</v>
      </c>
      <c r="G71" s="56" t="s">
        <v>304</v>
      </c>
      <c r="H71" s="97" t="s">
        <v>147</v>
      </c>
      <c r="I71" s="110">
        <v>2022997730016</v>
      </c>
      <c r="J71" s="107" t="s">
        <v>216</v>
      </c>
      <c r="K71" s="128">
        <v>44621</v>
      </c>
      <c r="L71" s="128">
        <v>44652</v>
      </c>
      <c r="M71" s="64">
        <v>0</v>
      </c>
      <c r="N71" s="61" t="s">
        <v>83</v>
      </c>
      <c r="O71" s="69">
        <v>44400000</v>
      </c>
      <c r="P71" s="72" t="s">
        <v>117</v>
      </c>
    </row>
    <row r="72" spans="1:16" ht="38.25" x14ac:dyDescent="0.25">
      <c r="A72" s="58" t="s">
        <v>351</v>
      </c>
      <c r="B72" s="61" t="s">
        <v>354</v>
      </c>
      <c r="C72" s="61" t="s">
        <v>7</v>
      </c>
      <c r="D72" s="112">
        <v>4103052</v>
      </c>
      <c r="E72" s="2" t="str">
        <f>IFERROR(VLOOKUP(D72,'Plan_Indicativo '!$C$3:F2261,4,FALSE)," ")</f>
        <v xml:space="preserve"> </v>
      </c>
      <c r="F72" s="2" t="b">
        <f t="shared" si="2"/>
        <v>0</v>
      </c>
      <c r="G72" s="56" t="s">
        <v>305</v>
      </c>
      <c r="H72" s="97"/>
      <c r="I72" s="110"/>
      <c r="J72" s="107"/>
      <c r="K72" s="129"/>
      <c r="L72" s="129"/>
      <c r="M72" s="64">
        <v>0</v>
      </c>
      <c r="N72" s="61" t="s">
        <v>83</v>
      </c>
      <c r="O72" s="69">
        <v>60000000</v>
      </c>
      <c r="P72" s="72" t="s">
        <v>117</v>
      </c>
    </row>
    <row r="73" spans="1:16" ht="38.25" x14ac:dyDescent="0.25">
      <c r="A73" s="58" t="s">
        <v>351</v>
      </c>
      <c r="B73" s="61" t="s">
        <v>354</v>
      </c>
      <c r="C73" s="61" t="s">
        <v>7</v>
      </c>
      <c r="D73" s="112">
        <v>4501050</v>
      </c>
      <c r="E73" s="2" t="str">
        <f>IFERROR(VLOOKUP(D73,'Plan_Indicativo '!$C$3:F2262,4,FALSE)," ")</f>
        <v xml:space="preserve"> </v>
      </c>
      <c r="F73" s="2" t="b">
        <f t="shared" si="2"/>
        <v>0</v>
      </c>
      <c r="G73" s="56" t="s">
        <v>306</v>
      </c>
      <c r="H73" s="97"/>
      <c r="I73" s="110"/>
      <c r="J73" s="107"/>
      <c r="K73" s="129"/>
      <c r="L73" s="129"/>
      <c r="M73" s="64">
        <v>0</v>
      </c>
      <c r="N73" s="61" t="s">
        <v>83</v>
      </c>
      <c r="O73" s="70"/>
      <c r="P73" s="72" t="s">
        <v>117</v>
      </c>
    </row>
    <row r="74" spans="1:16" ht="25.5" x14ac:dyDescent="0.25">
      <c r="A74" s="58" t="s">
        <v>351</v>
      </c>
      <c r="B74" s="61" t="s">
        <v>354</v>
      </c>
      <c r="C74" s="61" t="s">
        <v>7</v>
      </c>
      <c r="D74" s="112">
        <v>4103005</v>
      </c>
      <c r="E74" s="2" t="str">
        <f>IFERROR(VLOOKUP(D74,'Plan_Indicativo '!$C$3:F2263,4,FALSE)," ")</f>
        <v xml:space="preserve"> </v>
      </c>
      <c r="F74" s="2" t="b">
        <f t="shared" si="2"/>
        <v>0</v>
      </c>
      <c r="G74" s="56" t="s">
        <v>307</v>
      </c>
      <c r="H74" s="97"/>
      <c r="I74" s="110"/>
      <c r="J74" s="107"/>
      <c r="K74" s="129"/>
      <c r="L74" s="129"/>
      <c r="M74" s="64">
        <v>0</v>
      </c>
      <c r="N74" s="61" t="s">
        <v>83</v>
      </c>
      <c r="O74" s="69">
        <v>24000000</v>
      </c>
      <c r="P74" s="72" t="s">
        <v>117</v>
      </c>
    </row>
    <row r="75" spans="1:16" x14ac:dyDescent="0.25">
      <c r="A75" s="58" t="s">
        <v>351</v>
      </c>
      <c r="B75" s="61" t="s">
        <v>354</v>
      </c>
      <c r="C75" s="61" t="s">
        <v>7</v>
      </c>
      <c r="D75" s="112">
        <v>4103005</v>
      </c>
      <c r="E75" s="2" t="str">
        <f>IFERROR(VLOOKUP(D75,'Plan_Indicativo '!$C$3:F2264,4,FALSE)," ")</f>
        <v xml:space="preserve"> </v>
      </c>
      <c r="F75" s="2" t="b">
        <f t="shared" si="2"/>
        <v>0</v>
      </c>
      <c r="G75" s="56" t="s">
        <v>308</v>
      </c>
      <c r="H75" s="97"/>
      <c r="I75" s="110"/>
      <c r="J75" s="107"/>
      <c r="K75" s="130"/>
      <c r="L75" s="130"/>
      <c r="M75" s="64">
        <v>0</v>
      </c>
      <c r="N75" s="61" t="s">
        <v>83</v>
      </c>
      <c r="O75" s="69">
        <f>3600000*6</f>
        <v>21600000</v>
      </c>
      <c r="P75" s="72" t="s">
        <v>117</v>
      </c>
    </row>
    <row r="76" spans="1:16" ht="51" customHeight="1" x14ac:dyDescent="0.25">
      <c r="A76" s="58" t="s">
        <v>351</v>
      </c>
      <c r="B76" s="61" t="s">
        <v>354</v>
      </c>
      <c r="C76" s="61" t="s">
        <v>7</v>
      </c>
      <c r="D76" s="112">
        <v>4101027</v>
      </c>
      <c r="E76" s="2" t="str">
        <f>IFERROR(VLOOKUP(D76,'Plan_Indicativo '!$C$3:F2265,4,FALSE)," ")</f>
        <v xml:space="preserve"> </v>
      </c>
      <c r="F76" s="2" t="b">
        <f t="shared" si="2"/>
        <v>0</v>
      </c>
      <c r="G76" s="56" t="s">
        <v>309</v>
      </c>
      <c r="H76" s="73" t="s">
        <v>148</v>
      </c>
      <c r="I76" s="113">
        <v>2022997730017</v>
      </c>
      <c r="J76" s="56" t="s">
        <v>217</v>
      </c>
      <c r="K76" s="127">
        <v>44652</v>
      </c>
      <c r="L76" s="127">
        <v>44682</v>
      </c>
      <c r="M76" s="64">
        <v>0</v>
      </c>
      <c r="N76" s="61" t="s">
        <v>83</v>
      </c>
      <c r="O76" s="66">
        <v>80000000</v>
      </c>
      <c r="P76" s="72" t="s">
        <v>117</v>
      </c>
    </row>
    <row r="77" spans="1:16" ht="38.25" x14ac:dyDescent="0.25">
      <c r="A77" s="58" t="s">
        <v>351</v>
      </c>
      <c r="B77" s="61" t="s">
        <v>354</v>
      </c>
      <c r="C77" s="61" t="s">
        <v>7</v>
      </c>
      <c r="D77" s="112">
        <v>4103052</v>
      </c>
      <c r="E77" s="2" t="str">
        <f>IFERROR(VLOOKUP(D77,'Plan_Indicativo '!$C$3:F2266,4,FALSE)," ")</f>
        <v xml:space="preserve"> </v>
      </c>
      <c r="F77" s="2" t="b">
        <f t="shared" si="2"/>
        <v>0</v>
      </c>
      <c r="G77" s="56" t="s">
        <v>310</v>
      </c>
      <c r="H77" s="73" t="s">
        <v>149</v>
      </c>
      <c r="I77" s="113">
        <v>2022997730018</v>
      </c>
      <c r="J77" s="56" t="s">
        <v>218</v>
      </c>
      <c r="K77" s="127">
        <v>44652</v>
      </c>
      <c r="L77" s="127">
        <v>44682</v>
      </c>
      <c r="M77" s="64">
        <v>0</v>
      </c>
      <c r="N77" s="61" t="s">
        <v>83</v>
      </c>
      <c r="O77" s="66">
        <v>26000000</v>
      </c>
      <c r="P77" s="72" t="s">
        <v>117</v>
      </c>
    </row>
    <row r="78" spans="1:16" ht="38.25" x14ac:dyDescent="0.25">
      <c r="A78" s="58" t="s">
        <v>351</v>
      </c>
      <c r="B78" s="61" t="s">
        <v>354</v>
      </c>
      <c r="C78" s="61" t="s">
        <v>7</v>
      </c>
      <c r="D78" s="112">
        <v>4502038</v>
      </c>
      <c r="E78" s="2" t="str">
        <f>IFERROR(VLOOKUP(D78,'Plan_Indicativo '!$C$3:F2267,4,FALSE)," ")</f>
        <v xml:space="preserve"> </v>
      </c>
      <c r="F78" s="2" t="b">
        <f t="shared" si="2"/>
        <v>0</v>
      </c>
      <c r="G78" s="56" t="s">
        <v>311</v>
      </c>
      <c r="H78" s="73" t="s">
        <v>150</v>
      </c>
      <c r="I78" s="113">
        <v>2022997730019</v>
      </c>
      <c r="J78" s="56" t="s">
        <v>219</v>
      </c>
      <c r="K78" s="127">
        <v>44652</v>
      </c>
      <c r="L78" s="127">
        <v>44682</v>
      </c>
      <c r="M78" s="64">
        <v>0</v>
      </c>
      <c r="N78" s="61" t="s">
        <v>83</v>
      </c>
      <c r="O78" s="67">
        <v>15000000</v>
      </c>
      <c r="P78" s="72" t="s">
        <v>117</v>
      </c>
    </row>
    <row r="79" spans="1:16" ht="63.75" x14ac:dyDescent="0.25">
      <c r="A79" s="58" t="s">
        <v>352</v>
      </c>
      <c r="B79" s="61" t="s">
        <v>357</v>
      </c>
      <c r="C79" s="61" t="s">
        <v>7</v>
      </c>
      <c r="D79" s="112">
        <v>4101038</v>
      </c>
      <c r="E79" s="2" t="str">
        <f>IFERROR(VLOOKUP(D79,'Plan_Indicativo '!$C$3:F2268,4,FALSE)," ")</f>
        <v xml:space="preserve"> </v>
      </c>
      <c r="F79" s="2" t="b">
        <f t="shared" si="2"/>
        <v>0</v>
      </c>
      <c r="G79" s="56" t="s">
        <v>360</v>
      </c>
      <c r="H79" s="73" t="s">
        <v>151</v>
      </c>
      <c r="I79" s="113">
        <v>2022997730013</v>
      </c>
      <c r="J79" s="56" t="s">
        <v>220</v>
      </c>
      <c r="K79" s="127">
        <v>44593</v>
      </c>
      <c r="L79" s="127">
        <v>44896</v>
      </c>
      <c r="M79" s="64">
        <v>0</v>
      </c>
      <c r="N79" s="61" t="s">
        <v>83</v>
      </c>
      <c r="O79" s="67">
        <v>116000000</v>
      </c>
      <c r="P79" s="72" t="s">
        <v>117</v>
      </c>
    </row>
    <row r="80" spans="1:16" ht="63.75" x14ac:dyDescent="0.25">
      <c r="A80" s="58" t="s">
        <v>352</v>
      </c>
      <c r="B80" s="61" t="s">
        <v>357</v>
      </c>
      <c r="C80" s="61" t="s">
        <v>7</v>
      </c>
      <c r="D80" s="112">
        <v>4103052</v>
      </c>
      <c r="E80" s="2" t="str">
        <f>IFERROR(VLOOKUP(D80,'Plan_Indicativo '!$C$3:F2269,4,FALSE)," ")</f>
        <v xml:space="preserve"> </v>
      </c>
      <c r="F80" s="2" t="b">
        <f t="shared" si="2"/>
        <v>0</v>
      </c>
      <c r="G80" s="56" t="s">
        <v>361</v>
      </c>
      <c r="H80" s="73" t="s">
        <v>152</v>
      </c>
      <c r="I80" s="113">
        <v>2022997730020</v>
      </c>
      <c r="J80" s="56" t="s">
        <v>221</v>
      </c>
      <c r="K80" s="127">
        <v>44652</v>
      </c>
      <c r="L80" s="127">
        <v>44682</v>
      </c>
      <c r="M80" s="64">
        <v>0</v>
      </c>
      <c r="N80" s="61" t="s">
        <v>83</v>
      </c>
      <c r="O80" s="67">
        <v>20000000</v>
      </c>
      <c r="P80" s="72" t="s">
        <v>117</v>
      </c>
    </row>
    <row r="81" spans="1:16" ht="76.5" x14ac:dyDescent="0.25">
      <c r="A81" s="58" t="s">
        <v>352</v>
      </c>
      <c r="B81" s="61" t="s">
        <v>357</v>
      </c>
      <c r="C81" s="61" t="s">
        <v>7</v>
      </c>
      <c r="D81" s="112">
        <v>4101025</v>
      </c>
      <c r="E81" s="2" t="str">
        <f>IFERROR(VLOOKUP(D81,'Plan_Indicativo '!$C$3:F2270,4,FALSE)," ")</f>
        <v xml:space="preserve"> </v>
      </c>
      <c r="F81" s="2" t="b">
        <f t="shared" si="2"/>
        <v>0</v>
      </c>
      <c r="G81" s="56" t="s">
        <v>312</v>
      </c>
      <c r="H81" s="73" t="s">
        <v>153</v>
      </c>
      <c r="I81" s="113">
        <v>2022997730029</v>
      </c>
      <c r="J81" s="56" t="s">
        <v>222</v>
      </c>
      <c r="K81" s="127">
        <v>44652</v>
      </c>
      <c r="L81" s="127">
        <v>44682</v>
      </c>
      <c r="M81" s="64">
        <v>0</v>
      </c>
      <c r="N81" s="61" t="s">
        <v>83</v>
      </c>
      <c r="O81" s="67">
        <v>20000000</v>
      </c>
      <c r="P81" s="72" t="s">
        <v>117</v>
      </c>
    </row>
    <row r="82" spans="1:16" ht="38.25" x14ac:dyDescent="0.25">
      <c r="A82" s="58" t="s">
        <v>352</v>
      </c>
      <c r="B82" s="61" t="s">
        <v>357</v>
      </c>
      <c r="C82" s="61" t="s">
        <v>7</v>
      </c>
      <c r="D82" s="112">
        <v>4103052</v>
      </c>
      <c r="E82" s="2" t="str">
        <f>IFERROR(VLOOKUP(D82,'Plan_Indicativo '!$C$3:F2271,4,FALSE)," ")</f>
        <v xml:space="preserve"> </v>
      </c>
      <c r="F82" s="2" t="b">
        <f t="shared" si="2"/>
        <v>0</v>
      </c>
      <c r="G82" s="115" t="s">
        <v>313</v>
      </c>
      <c r="H82" s="73" t="s">
        <v>154</v>
      </c>
      <c r="I82" s="113">
        <v>2022997730030</v>
      </c>
      <c r="J82" s="56" t="s">
        <v>223</v>
      </c>
      <c r="K82" s="127">
        <v>44652</v>
      </c>
      <c r="L82" s="127">
        <v>44682</v>
      </c>
      <c r="M82" s="64">
        <v>0</v>
      </c>
      <c r="N82" s="61" t="s">
        <v>83</v>
      </c>
      <c r="O82" s="67">
        <v>12000000</v>
      </c>
      <c r="P82" s="72" t="s">
        <v>117</v>
      </c>
    </row>
    <row r="83" spans="1:16" ht="51" x14ac:dyDescent="0.25">
      <c r="A83" s="58" t="s">
        <v>351</v>
      </c>
      <c r="B83" s="61" t="s">
        <v>354</v>
      </c>
      <c r="C83" s="61" t="s">
        <v>7</v>
      </c>
      <c r="D83" s="112">
        <v>4103060</v>
      </c>
      <c r="E83" s="2" t="str">
        <f>IFERROR(VLOOKUP(D83,'Plan_Indicativo '!$C$3:F2272,4,FALSE)," ")</f>
        <v xml:space="preserve"> </v>
      </c>
      <c r="F83" s="2" t="b">
        <f t="shared" si="2"/>
        <v>0</v>
      </c>
      <c r="G83" s="56" t="s">
        <v>314</v>
      </c>
      <c r="H83" s="73" t="s">
        <v>155</v>
      </c>
      <c r="I83" s="113">
        <v>2022997730021</v>
      </c>
      <c r="J83" s="56" t="s">
        <v>224</v>
      </c>
      <c r="K83" s="127">
        <v>44652</v>
      </c>
      <c r="L83" s="127">
        <v>44682</v>
      </c>
      <c r="M83" s="64">
        <v>0</v>
      </c>
      <c r="N83" s="61" t="s">
        <v>83</v>
      </c>
      <c r="O83" s="67">
        <v>25000000</v>
      </c>
      <c r="P83" s="72" t="s">
        <v>117</v>
      </c>
    </row>
    <row r="84" spans="1:16" ht="89.25" x14ac:dyDescent="0.25">
      <c r="A84" s="58" t="s">
        <v>352</v>
      </c>
      <c r="B84" s="61" t="s">
        <v>357</v>
      </c>
      <c r="C84" s="61" t="s">
        <v>7</v>
      </c>
      <c r="D84" s="112">
        <v>4104020</v>
      </c>
      <c r="E84" s="2" t="str">
        <f>IFERROR(VLOOKUP(D84,'Plan_Indicativo '!$C$3:F2273,4,FALSE)," ")</f>
        <v xml:space="preserve"> </v>
      </c>
      <c r="F84" s="2" t="b">
        <f t="shared" si="2"/>
        <v>0</v>
      </c>
      <c r="G84" s="56" t="s">
        <v>315</v>
      </c>
      <c r="H84" s="73" t="s">
        <v>156</v>
      </c>
      <c r="I84" s="113">
        <v>2022997730022</v>
      </c>
      <c r="J84" s="56" t="s">
        <v>225</v>
      </c>
      <c r="K84" s="127">
        <v>44652</v>
      </c>
      <c r="L84" s="127">
        <v>44682</v>
      </c>
      <c r="M84" s="64">
        <v>0</v>
      </c>
      <c r="N84" s="61" t="s">
        <v>83</v>
      </c>
      <c r="O84" s="67">
        <v>30000000</v>
      </c>
      <c r="P84" s="72" t="s">
        <v>117</v>
      </c>
    </row>
    <row r="85" spans="1:16" ht="51" x14ac:dyDescent="0.25">
      <c r="A85" s="58" t="s">
        <v>352</v>
      </c>
      <c r="B85" s="61" t="s">
        <v>357</v>
      </c>
      <c r="C85" s="61" t="s">
        <v>7</v>
      </c>
      <c r="D85" s="112">
        <v>4102038</v>
      </c>
      <c r="E85" s="2" t="str">
        <f>IFERROR(VLOOKUP(D85,'Plan_Indicativo '!$C$3:F2274,4,FALSE)," ")</f>
        <v xml:space="preserve"> </v>
      </c>
      <c r="F85" s="2" t="b">
        <f t="shared" si="2"/>
        <v>0</v>
      </c>
      <c r="G85" s="56" t="s">
        <v>316</v>
      </c>
      <c r="H85" s="73" t="s">
        <v>157</v>
      </c>
      <c r="I85" s="113">
        <v>2022997730009</v>
      </c>
      <c r="J85" s="56" t="s">
        <v>226</v>
      </c>
      <c r="K85" s="127">
        <v>44562</v>
      </c>
      <c r="L85" s="127">
        <v>44896</v>
      </c>
      <c r="M85" s="64">
        <v>0</v>
      </c>
      <c r="N85" s="61" t="s">
        <v>83</v>
      </c>
      <c r="O85" s="67">
        <v>198628693</v>
      </c>
      <c r="P85" s="72" t="s">
        <v>117</v>
      </c>
    </row>
    <row r="86" spans="1:16" s="94" customFormat="1" x14ac:dyDescent="0.25">
      <c r="A86" s="88"/>
      <c r="B86" s="89"/>
      <c r="C86" s="89"/>
      <c r="D86" s="90"/>
      <c r="E86" s="91" t="str">
        <f>IFERROR(VLOOKUP(D86,'Plan_Indicativo '!$C$3:F2275,4,FALSE)," ")</f>
        <v xml:space="preserve"> </v>
      </c>
      <c r="F86" s="91">
        <f t="shared" si="2"/>
        <v>0</v>
      </c>
      <c r="G86" s="92"/>
      <c r="H86" s="96"/>
      <c r="I86" s="105"/>
      <c r="J86" s="95"/>
      <c r="K86" s="89"/>
      <c r="L86" s="89"/>
      <c r="M86" s="93">
        <v>0</v>
      </c>
      <c r="N86" s="89" t="s">
        <v>83</v>
      </c>
      <c r="O86" s="122"/>
      <c r="P86" s="89" t="s">
        <v>117</v>
      </c>
    </row>
    <row r="87" spans="1:16" ht="25.5" x14ac:dyDescent="0.25">
      <c r="A87" s="58" t="s">
        <v>352</v>
      </c>
      <c r="B87" s="61" t="s">
        <v>357</v>
      </c>
      <c r="C87" s="61" t="s">
        <v>7</v>
      </c>
      <c r="D87" s="112">
        <v>1702017</v>
      </c>
      <c r="E87" s="2" t="str">
        <f>IFERROR(VLOOKUP(D87,'Plan_Indicativo '!$C$3:F2276,4,FALSE)," ")</f>
        <v xml:space="preserve"> </v>
      </c>
      <c r="F87" s="2" t="b">
        <f t="shared" si="2"/>
        <v>0</v>
      </c>
      <c r="G87" s="56" t="s">
        <v>317</v>
      </c>
      <c r="H87" s="97" t="s">
        <v>158</v>
      </c>
      <c r="I87" s="110">
        <v>2022997730031</v>
      </c>
      <c r="J87" s="107" t="s">
        <v>227</v>
      </c>
      <c r="K87" s="128">
        <v>44621</v>
      </c>
      <c r="L87" s="128">
        <v>44866</v>
      </c>
      <c r="M87" s="64">
        <v>0</v>
      </c>
      <c r="N87" s="61" t="s">
        <v>83</v>
      </c>
      <c r="O87" s="67">
        <v>25000000</v>
      </c>
      <c r="P87" s="72" t="s">
        <v>117</v>
      </c>
    </row>
    <row r="88" spans="1:16" ht="25.5" x14ac:dyDescent="0.25">
      <c r="A88" s="58" t="s">
        <v>352</v>
      </c>
      <c r="B88" s="61" t="s">
        <v>357</v>
      </c>
      <c r="C88" s="61" t="s">
        <v>7</v>
      </c>
      <c r="D88" s="112">
        <v>1702038</v>
      </c>
      <c r="E88" s="2" t="str">
        <f>IFERROR(VLOOKUP(D88,'Plan_Indicativo '!$C$3:F2277,4,FALSE)," ")</f>
        <v xml:space="preserve"> </v>
      </c>
      <c r="F88" s="2" t="b">
        <f t="shared" si="2"/>
        <v>0</v>
      </c>
      <c r="G88" s="56" t="s">
        <v>318</v>
      </c>
      <c r="H88" s="97"/>
      <c r="I88" s="110"/>
      <c r="J88" s="107"/>
      <c r="K88" s="130"/>
      <c r="L88" s="130"/>
      <c r="M88" s="64">
        <v>0</v>
      </c>
      <c r="N88" s="61" t="s">
        <v>83</v>
      </c>
      <c r="O88" s="67">
        <v>40000000</v>
      </c>
      <c r="P88" s="72" t="s">
        <v>117</v>
      </c>
    </row>
    <row r="89" spans="1:16" ht="38.25" x14ac:dyDescent="0.25">
      <c r="A89" s="58" t="s">
        <v>352</v>
      </c>
      <c r="B89" s="61" t="s">
        <v>357</v>
      </c>
      <c r="C89" s="61" t="s">
        <v>7</v>
      </c>
      <c r="D89" s="112">
        <v>1702007</v>
      </c>
      <c r="E89" s="2" t="str">
        <f>IFERROR(VLOOKUP(D89,'Plan_Indicativo '!$C$3:F2278,4,FALSE)," ")</f>
        <v xml:space="preserve"> </v>
      </c>
      <c r="F89" s="2" t="b">
        <f t="shared" si="2"/>
        <v>0</v>
      </c>
      <c r="G89" s="56" t="s">
        <v>319</v>
      </c>
      <c r="H89" s="73" t="s">
        <v>159</v>
      </c>
      <c r="I89" s="113">
        <v>2022997730034</v>
      </c>
      <c r="J89" s="56" t="s">
        <v>228</v>
      </c>
      <c r="K89" s="127">
        <v>44652</v>
      </c>
      <c r="L89" s="127">
        <v>44774</v>
      </c>
      <c r="M89" s="64">
        <v>0</v>
      </c>
      <c r="N89" s="61" t="s">
        <v>83</v>
      </c>
      <c r="O89" s="67">
        <v>129400000</v>
      </c>
      <c r="P89" s="72" t="s">
        <v>117</v>
      </c>
    </row>
    <row r="90" spans="1:16" ht="25.5" x14ac:dyDescent="0.25">
      <c r="A90" s="58" t="s">
        <v>352</v>
      </c>
      <c r="B90" s="61" t="s">
        <v>357</v>
      </c>
      <c r="C90" s="61" t="s">
        <v>7</v>
      </c>
      <c r="D90" s="112">
        <v>1702010</v>
      </c>
      <c r="E90" s="2" t="str">
        <f>IFERROR(VLOOKUP(D90,'Plan_Indicativo '!$C$3:F2279,4,FALSE)," ")</f>
        <v xml:space="preserve"> </v>
      </c>
      <c r="F90" s="2" t="b">
        <f t="shared" si="2"/>
        <v>0</v>
      </c>
      <c r="G90" s="56" t="s">
        <v>320</v>
      </c>
      <c r="H90" s="97" t="s">
        <v>160</v>
      </c>
      <c r="I90" s="110">
        <v>2022997730007</v>
      </c>
      <c r="J90" s="107" t="s">
        <v>229</v>
      </c>
      <c r="K90" s="128">
        <v>44562</v>
      </c>
      <c r="L90" s="128">
        <v>44896</v>
      </c>
      <c r="M90" s="64">
        <v>0</v>
      </c>
      <c r="N90" s="61" t="s">
        <v>83</v>
      </c>
      <c r="O90" s="116">
        <v>126000000</v>
      </c>
      <c r="P90" s="72" t="s">
        <v>117</v>
      </c>
    </row>
    <row r="91" spans="1:16" ht="25.5" x14ac:dyDescent="0.25">
      <c r="A91" s="58" t="s">
        <v>352</v>
      </c>
      <c r="B91" s="61" t="s">
        <v>357</v>
      </c>
      <c r="C91" s="61" t="s">
        <v>7</v>
      </c>
      <c r="D91" s="112">
        <v>1702010</v>
      </c>
      <c r="E91" s="2" t="str">
        <f>IFERROR(VLOOKUP(D91,'Plan_Indicativo '!$C$3:F2280,4,FALSE)," ")</f>
        <v xml:space="preserve"> </v>
      </c>
      <c r="F91" s="2" t="b">
        <f t="shared" si="2"/>
        <v>0</v>
      </c>
      <c r="G91" s="56" t="s">
        <v>321</v>
      </c>
      <c r="H91" s="97"/>
      <c r="I91" s="110"/>
      <c r="J91" s="107"/>
      <c r="K91" s="130"/>
      <c r="L91" s="130"/>
      <c r="M91" s="64">
        <v>0</v>
      </c>
      <c r="N91" s="61" t="s">
        <v>83</v>
      </c>
      <c r="O91" s="116"/>
      <c r="P91" s="72" t="s">
        <v>117</v>
      </c>
    </row>
    <row r="92" spans="1:16" ht="63.75" x14ac:dyDescent="0.25">
      <c r="A92" s="58" t="s">
        <v>352</v>
      </c>
      <c r="B92" s="61" t="s">
        <v>357</v>
      </c>
      <c r="C92" s="61" t="s">
        <v>7</v>
      </c>
      <c r="D92" s="112">
        <v>1709114</v>
      </c>
      <c r="E92" s="2" t="str">
        <f>IFERROR(VLOOKUP(D92,'Plan_Indicativo '!$C$3:F2281,4,FALSE)," ")</f>
        <v xml:space="preserve"> </v>
      </c>
      <c r="F92" s="2" t="b">
        <f t="shared" si="2"/>
        <v>0</v>
      </c>
      <c r="G92" s="56" t="s">
        <v>322</v>
      </c>
      <c r="H92" s="73" t="s">
        <v>161</v>
      </c>
      <c r="I92" s="113">
        <v>2022997730032</v>
      </c>
      <c r="J92" s="56" t="s">
        <v>230</v>
      </c>
      <c r="K92" s="127">
        <v>44621</v>
      </c>
      <c r="L92" s="127">
        <v>44652</v>
      </c>
      <c r="M92" s="64">
        <v>0</v>
      </c>
      <c r="N92" s="61" t="s">
        <v>83</v>
      </c>
      <c r="O92" s="67">
        <v>50000000</v>
      </c>
      <c r="P92" s="72" t="s">
        <v>117</v>
      </c>
    </row>
    <row r="93" spans="1:16" ht="25.5" x14ac:dyDescent="0.25">
      <c r="A93" s="58" t="s">
        <v>352</v>
      </c>
      <c r="B93" s="61" t="s">
        <v>357</v>
      </c>
      <c r="C93" s="61" t="s">
        <v>7</v>
      </c>
      <c r="D93" s="112">
        <v>1707077</v>
      </c>
      <c r="E93" s="2" t="str">
        <f>IFERROR(VLOOKUP(D93,'Plan_Indicativo '!$C$3:F2282,4,FALSE)," ")</f>
        <v xml:space="preserve"> </v>
      </c>
      <c r="F93" s="2" t="b">
        <f t="shared" si="2"/>
        <v>0</v>
      </c>
      <c r="G93" s="56" t="s">
        <v>323</v>
      </c>
      <c r="H93" s="97" t="s">
        <v>162</v>
      </c>
      <c r="I93" s="110">
        <v>2022997730033</v>
      </c>
      <c r="J93" s="107" t="s">
        <v>231</v>
      </c>
      <c r="K93" s="128">
        <v>44621</v>
      </c>
      <c r="L93" s="128">
        <v>44652</v>
      </c>
      <c r="M93" s="64">
        <v>0</v>
      </c>
      <c r="N93" s="61" t="s">
        <v>83</v>
      </c>
      <c r="O93" s="67">
        <v>12700000</v>
      </c>
      <c r="P93" s="72" t="s">
        <v>117</v>
      </c>
    </row>
    <row r="94" spans="1:16" ht="25.5" x14ac:dyDescent="0.25">
      <c r="A94" s="58" t="s">
        <v>352</v>
      </c>
      <c r="B94" s="61" t="s">
        <v>357</v>
      </c>
      <c r="C94" s="61" t="s">
        <v>7</v>
      </c>
      <c r="D94" s="112">
        <v>1707019</v>
      </c>
      <c r="E94" s="2" t="str">
        <f>IFERROR(VLOOKUP(D94,'Plan_Indicativo '!$C$3:F2283,4,FALSE)," ")</f>
        <v xml:space="preserve"> </v>
      </c>
      <c r="F94" s="2" t="b">
        <f t="shared" si="2"/>
        <v>0</v>
      </c>
      <c r="G94" s="56" t="s">
        <v>324</v>
      </c>
      <c r="H94" s="97"/>
      <c r="I94" s="110"/>
      <c r="J94" s="107"/>
      <c r="K94" s="130"/>
      <c r="L94" s="130"/>
      <c r="M94" s="64">
        <v>0</v>
      </c>
      <c r="N94" s="61" t="s">
        <v>83</v>
      </c>
      <c r="O94" s="67">
        <v>12700000</v>
      </c>
      <c r="P94" s="72" t="s">
        <v>117</v>
      </c>
    </row>
    <row r="95" spans="1:16" s="94" customFormat="1" x14ac:dyDescent="0.25">
      <c r="A95" s="88"/>
      <c r="B95" s="89"/>
      <c r="C95" s="89"/>
      <c r="D95" s="90"/>
      <c r="E95" s="91" t="str">
        <f>IFERROR(VLOOKUP(D95,'Plan_Indicativo '!$C$3:F2284,4,FALSE)," ")</f>
        <v xml:space="preserve"> </v>
      </c>
      <c r="F95" s="91">
        <f t="shared" si="2"/>
        <v>0</v>
      </c>
      <c r="G95" s="92"/>
      <c r="H95" s="96"/>
      <c r="I95" s="105"/>
      <c r="J95" s="95"/>
      <c r="K95" s="89"/>
      <c r="L95" s="89"/>
      <c r="M95" s="93">
        <v>0</v>
      </c>
      <c r="N95" s="89" t="s">
        <v>83</v>
      </c>
      <c r="O95" s="122"/>
      <c r="P95" s="89" t="s">
        <v>117</v>
      </c>
    </row>
    <row r="96" spans="1:16" ht="25.5" x14ac:dyDescent="0.25">
      <c r="A96" s="58" t="s">
        <v>352</v>
      </c>
      <c r="B96" s="61" t="s">
        <v>357</v>
      </c>
      <c r="C96" s="61" t="s">
        <v>7</v>
      </c>
      <c r="D96" s="112">
        <v>3502012</v>
      </c>
      <c r="E96" s="2" t="str">
        <f>IFERROR(VLOOKUP(D96,'Plan_Indicativo '!$C$3:F2285,4,FALSE)," ")</f>
        <v xml:space="preserve"> </v>
      </c>
      <c r="F96" s="2" t="b">
        <f t="shared" si="2"/>
        <v>0</v>
      </c>
      <c r="G96" s="56" t="s">
        <v>325</v>
      </c>
      <c r="H96" s="73" t="s">
        <v>163</v>
      </c>
      <c r="I96" s="113">
        <v>2022997730035</v>
      </c>
      <c r="J96" s="56" t="s">
        <v>232</v>
      </c>
      <c r="K96" s="127">
        <v>44652</v>
      </c>
      <c r="L96" s="127">
        <v>44682</v>
      </c>
      <c r="M96" s="64">
        <v>0</v>
      </c>
      <c r="N96" s="61" t="s">
        <v>83</v>
      </c>
      <c r="O96" s="123">
        <v>10000000</v>
      </c>
      <c r="P96" s="72" t="s">
        <v>117</v>
      </c>
    </row>
    <row r="97" spans="1:16" s="94" customFormat="1" x14ac:dyDescent="0.25">
      <c r="A97" s="88"/>
      <c r="B97" s="89"/>
      <c r="C97" s="89"/>
      <c r="D97" s="90"/>
      <c r="E97" s="91" t="str">
        <f>IFERROR(VLOOKUP(D97,'Plan_Indicativo '!$C$3:F2286,4,FALSE)," ")</f>
        <v xml:space="preserve"> </v>
      </c>
      <c r="F97" s="91">
        <f t="shared" si="2"/>
        <v>0</v>
      </c>
      <c r="G97" s="92"/>
      <c r="H97" s="96"/>
      <c r="I97" s="114"/>
      <c r="J97" s="92"/>
      <c r="K97" s="89"/>
      <c r="L97" s="89"/>
      <c r="M97" s="93">
        <v>0</v>
      </c>
      <c r="N97" s="89" t="s">
        <v>83</v>
      </c>
      <c r="O97" s="122"/>
      <c r="P97" s="89" t="s">
        <v>117</v>
      </c>
    </row>
    <row r="98" spans="1:16" ht="38.25" x14ac:dyDescent="0.25">
      <c r="A98" s="58" t="s">
        <v>352</v>
      </c>
      <c r="B98" s="61" t="s">
        <v>357</v>
      </c>
      <c r="C98" s="61" t="s">
        <v>7</v>
      </c>
      <c r="D98" s="112">
        <v>3502002</v>
      </c>
      <c r="E98" s="2" t="str">
        <f>IFERROR(VLOOKUP(D98,'Plan_Indicativo '!$C$3:F2287,4,FALSE)," ")</f>
        <v xml:space="preserve"> </v>
      </c>
      <c r="F98" s="2" t="b">
        <f t="shared" si="2"/>
        <v>0</v>
      </c>
      <c r="G98" s="56" t="s">
        <v>326</v>
      </c>
      <c r="H98" s="73" t="s">
        <v>164</v>
      </c>
      <c r="I98" s="113">
        <v>2022997730036</v>
      </c>
      <c r="J98" s="56" t="s">
        <v>233</v>
      </c>
      <c r="K98" s="127">
        <v>44713</v>
      </c>
      <c r="L98" s="127">
        <v>44774</v>
      </c>
      <c r="M98" s="64">
        <v>0</v>
      </c>
      <c r="N98" s="61" t="s">
        <v>83</v>
      </c>
      <c r="O98" s="123">
        <v>20000000</v>
      </c>
      <c r="P98" s="72" t="s">
        <v>117</v>
      </c>
    </row>
    <row r="99" spans="1:16" s="94" customFormat="1" x14ac:dyDescent="0.25">
      <c r="A99" s="88"/>
      <c r="B99" s="89"/>
      <c r="C99" s="89"/>
      <c r="D99" s="90"/>
      <c r="E99" s="91" t="str">
        <f>IFERROR(VLOOKUP(D99,'Plan_Indicativo '!$C$3:F2288,4,FALSE)," ")</f>
        <v xml:space="preserve"> </v>
      </c>
      <c r="F99" s="91">
        <f t="shared" si="2"/>
        <v>0</v>
      </c>
      <c r="G99" s="92"/>
      <c r="H99" s="96"/>
      <c r="I99" s="105"/>
      <c r="J99" s="95"/>
      <c r="K99" s="89"/>
      <c r="L99" s="89"/>
      <c r="M99" s="93">
        <v>0</v>
      </c>
      <c r="N99" s="89" t="s">
        <v>83</v>
      </c>
      <c r="O99" s="122"/>
      <c r="P99" s="89" t="s">
        <v>117</v>
      </c>
    </row>
    <row r="100" spans="1:16" ht="63.75" x14ac:dyDescent="0.25">
      <c r="A100" s="58" t="s">
        <v>350</v>
      </c>
      <c r="B100" s="61" t="s">
        <v>353</v>
      </c>
      <c r="C100" s="61" t="s">
        <v>7</v>
      </c>
      <c r="D100" s="112">
        <v>2402049</v>
      </c>
      <c r="E100" s="2" t="str">
        <f>IFERROR(VLOOKUP(D100,'Plan_Indicativo '!$C$3:F2289,4,FALSE)," ")</f>
        <v xml:space="preserve"> </v>
      </c>
      <c r="F100" s="2" t="b">
        <f t="shared" ref="F100:F131" si="3">IF(C100="Producto","='Plan_Indicativo '!N2",IF(C100&lt;"Producto",BT99))</f>
        <v>0</v>
      </c>
      <c r="G100" s="56" t="s">
        <v>327</v>
      </c>
      <c r="H100" s="73" t="s">
        <v>165</v>
      </c>
      <c r="I100" s="99">
        <v>2022997730057</v>
      </c>
      <c r="J100" s="56" t="s">
        <v>234</v>
      </c>
      <c r="K100" s="127">
        <v>44621</v>
      </c>
      <c r="L100" s="127">
        <v>44743</v>
      </c>
      <c r="M100" s="64">
        <v>0</v>
      </c>
      <c r="N100" s="61" t="s">
        <v>83</v>
      </c>
      <c r="O100" s="67">
        <v>150000000</v>
      </c>
      <c r="P100" s="72" t="s">
        <v>117</v>
      </c>
    </row>
    <row r="101" spans="1:16" ht="25.5" x14ac:dyDescent="0.25">
      <c r="A101" s="58" t="s">
        <v>350</v>
      </c>
      <c r="B101" s="61"/>
      <c r="C101" s="61" t="s">
        <v>7</v>
      </c>
      <c r="D101" s="112">
        <v>2402118</v>
      </c>
      <c r="E101" s="2" t="str">
        <f>IFERROR(VLOOKUP(D101,'Plan_Indicativo '!$C$3:F2290,4,FALSE)," ")</f>
        <v xml:space="preserve"> </v>
      </c>
      <c r="F101" s="2" t="b">
        <f t="shared" si="3"/>
        <v>0</v>
      </c>
      <c r="G101" s="56" t="s">
        <v>328</v>
      </c>
      <c r="H101" s="73" t="s">
        <v>166</v>
      </c>
      <c r="I101" s="99">
        <v>2022997730058</v>
      </c>
      <c r="J101" s="56" t="s">
        <v>235</v>
      </c>
      <c r="K101" s="127">
        <v>44682</v>
      </c>
      <c r="L101" s="127">
        <v>44774</v>
      </c>
      <c r="M101" s="64">
        <v>0</v>
      </c>
      <c r="N101" s="61" t="s">
        <v>83</v>
      </c>
      <c r="O101" s="67">
        <v>30000000</v>
      </c>
      <c r="P101" s="72" t="s">
        <v>117</v>
      </c>
    </row>
    <row r="102" spans="1:16" s="94" customFormat="1" x14ac:dyDescent="0.25">
      <c r="A102" s="88"/>
      <c r="B102" s="89"/>
      <c r="C102" s="89"/>
      <c r="D102" s="90"/>
      <c r="E102" s="91" t="str">
        <f>IFERROR(VLOOKUP(D102,'Plan_Indicativo '!$C$3:F2291,4,FALSE)," ")</f>
        <v xml:space="preserve"> </v>
      </c>
      <c r="F102" s="91">
        <f t="shared" si="3"/>
        <v>0</v>
      </c>
      <c r="G102" s="92"/>
      <c r="H102" s="96"/>
      <c r="I102" s="105"/>
      <c r="J102" s="95"/>
      <c r="K102" s="89"/>
      <c r="L102" s="89"/>
      <c r="M102" s="93">
        <v>0</v>
      </c>
      <c r="N102" s="89" t="s">
        <v>83</v>
      </c>
      <c r="O102" s="122"/>
      <c r="P102" s="89" t="s">
        <v>117</v>
      </c>
    </row>
    <row r="103" spans="1:16" ht="25.5" x14ac:dyDescent="0.25">
      <c r="A103" s="109" t="s">
        <v>350</v>
      </c>
      <c r="B103" s="61" t="s">
        <v>353</v>
      </c>
      <c r="C103" s="61" t="s">
        <v>7</v>
      </c>
      <c r="D103" s="112">
        <v>2102016</v>
      </c>
      <c r="E103" s="2" t="str">
        <f>IFERROR(VLOOKUP(D103,'Plan_Indicativo '!$C$3:F2292,4,FALSE)," ")</f>
        <v xml:space="preserve"> </v>
      </c>
      <c r="F103" s="2" t="b">
        <f t="shared" si="3"/>
        <v>0</v>
      </c>
      <c r="G103" s="73" t="s">
        <v>329</v>
      </c>
      <c r="H103" s="97" t="s">
        <v>167</v>
      </c>
      <c r="I103" s="110">
        <v>2022997730064</v>
      </c>
      <c r="J103" s="107" t="s">
        <v>236</v>
      </c>
      <c r="K103" s="128">
        <v>44652</v>
      </c>
      <c r="L103" s="128">
        <v>44774</v>
      </c>
      <c r="M103" s="64">
        <v>0</v>
      </c>
      <c r="N103" s="61" t="s">
        <v>83</v>
      </c>
      <c r="O103" s="67">
        <v>100000000</v>
      </c>
      <c r="P103" s="72" t="s">
        <v>117</v>
      </c>
    </row>
    <row r="104" spans="1:16" ht="25.5" x14ac:dyDescent="0.25">
      <c r="A104" s="109"/>
      <c r="B104" s="61" t="s">
        <v>353</v>
      </c>
      <c r="C104" s="61" t="s">
        <v>7</v>
      </c>
      <c r="D104" s="112">
        <v>2102010</v>
      </c>
      <c r="E104" s="2" t="str">
        <f>IFERROR(VLOOKUP(D104,'Plan_Indicativo '!$C$3:F2293,4,FALSE)," ")</f>
        <v xml:space="preserve"> </v>
      </c>
      <c r="F104" s="2" t="b">
        <f t="shared" si="3"/>
        <v>0</v>
      </c>
      <c r="G104" s="73" t="s">
        <v>330</v>
      </c>
      <c r="H104" s="97"/>
      <c r="I104" s="110"/>
      <c r="J104" s="107"/>
      <c r="K104" s="130"/>
      <c r="L104" s="130"/>
      <c r="M104" s="64">
        <v>0</v>
      </c>
      <c r="N104" s="61" t="s">
        <v>83</v>
      </c>
      <c r="O104" s="67">
        <v>100000000</v>
      </c>
      <c r="P104" s="72" t="s">
        <v>117</v>
      </c>
    </row>
    <row r="105" spans="1:16" ht="38.25" x14ac:dyDescent="0.25">
      <c r="A105" s="58" t="s">
        <v>350</v>
      </c>
      <c r="B105" s="61" t="s">
        <v>353</v>
      </c>
      <c r="C105" s="61" t="s">
        <v>7</v>
      </c>
      <c r="D105" s="112">
        <v>2102025</v>
      </c>
      <c r="E105" s="2" t="str">
        <f>IFERROR(VLOOKUP(D105,'Plan_Indicativo '!$C$3:F2294,4,FALSE)," ")</f>
        <v xml:space="preserve"> </v>
      </c>
      <c r="F105" s="2" t="b">
        <f t="shared" si="3"/>
        <v>0</v>
      </c>
      <c r="G105" s="56" t="s">
        <v>331</v>
      </c>
      <c r="H105" s="73" t="s">
        <v>168</v>
      </c>
      <c r="I105" s="99">
        <v>2022997730012</v>
      </c>
      <c r="J105" s="56" t="s">
        <v>237</v>
      </c>
      <c r="K105" s="127">
        <v>44593</v>
      </c>
      <c r="L105" s="127">
        <v>44896</v>
      </c>
      <c r="M105" s="64">
        <v>0</v>
      </c>
      <c r="N105" s="61" t="s">
        <v>83</v>
      </c>
      <c r="O105" s="67">
        <v>300000000</v>
      </c>
      <c r="P105" s="72" t="s">
        <v>117</v>
      </c>
    </row>
    <row r="106" spans="1:16" s="94" customFormat="1" x14ac:dyDescent="0.25">
      <c r="A106" s="88"/>
      <c r="B106" s="89"/>
      <c r="C106" s="89"/>
      <c r="D106" s="90"/>
      <c r="E106" s="91" t="str">
        <f>IFERROR(VLOOKUP(D106,'Plan_Indicativo '!$C$3:F2295,4,FALSE)," ")</f>
        <v xml:space="preserve"> </v>
      </c>
      <c r="F106" s="91">
        <f t="shared" si="3"/>
        <v>0</v>
      </c>
      <c r="G106" s="92"/>
      <c r="H106" s="96"/>
      <c r="I106" s="105"/>
      <c r="J106" s="95"/>
      <c r="K106" s="89"/>
      <c r="L106" s="89"/>
      <c r="M106" s="93">
        <v>0</v>
      </c>
      <c r="N106" s="89" t="s">
        <v>83</v>
      </c>
      <c r="O106" s="122"/>
      <c r="P106" s="89" t="s">
        <v>117</v>
      </c>
    </row>
    <row r="107" spans="1:16" ht="25.5" x14ac:dyDescent="0.25">
      <c r="A107" s="58" t="s">
        <v>350</v>
      </c>
      <c r="B107" s="61" t="s">
        <v>353</v>
      </c>
      <c r="C107" s="61" t="s">
        <v>7</v>
      </c>
      <c r="D107" s="112">
        <v>3202043</v>
      </c>
      <c r="E107" s="2" t="str">
        <f>IFERROR(VLOOKUP(D107,'Plan_Indicativo '!$C$3:F2296,4,FALSE)," ")</f>
        <v xml:space="preserve"> </v>
      </c>
      <c r="F107" s="2" t="b">
        <f t="shared" si="3"/>
        <v>0</v>
      </c>
      <c r="G107" s="56" t="s">
        <v>332</v>
      </c>
      <c r="H107" s="73" t="s">
        <v>169</v>
      </c>
      <c r="I107" s="99">
        <v>2022997730059</v>
      </c>
      <c r="J107" s="56" t="s">
        <v>238</v>
      </c>
      <c r="K107" s="127">
        <v>44652</v>
      </c>
      <c r="L107" s="127">
        <v>44713</v>
      </c>
      <c r="M107" s="64">
        <v>0</v>
      </c>
      <c r="N107" s="61" t="s">
        <v>83</v>
      </c>
      <c r="O107" s="67">
        <v>57344485.868000001</v>
      </c>
      <c r="P107" s="72" t="s">
        <v>117</v>
      </c>
    </row>
    <row r="108" spans="1:16" ht="38.25" x14ac:dyDescent="0.25">
      <c r="A108" s="58" t="s">
        <v>350</v>
      </c>
      <c r="B108" s="61" t="s">
        <v>353</v>
      </c>
      <c r="C108" s="61" t="s">
        <v>7</v>
      </c>
      <c r="D108" s="112">
        <v>3202014</v>
      </c>
      <c r="E108" s="2" t="str">
        <f>IFERROR(VLOOKUP(D108,'Plan_Indicativo '!$C$3:F2297,4,FALSE)," ")</f>
        <v xml:space="preserve"> </v>
      </c>
      <c r="F108" s="2" t="b">
        <f t="shared" si="3"/>
        <v>0</v>
      </c>
      <c r="G108" s="56" t="s">
        <v>333</v>
      </c>
      <c r="H108" s="73" t="s">
        <v>170</v>
      </c>
      <c r="I108" s="99">
        <v>2022997730060</v>
      </c>
      <c r="J108" s="56" t="s">
        <v>239</v>
      </c>
      <c r="K108" s="127">
        <v>44593</v>
      </c>
      <c r="L108" s="127">
        <v>44621</v>
      </c>
      <c r="M108" s="64">
        <v>0</v>
      </c>
      <c r="N108" s="61" t="s">
        <v>83</v>
      </c>
      <c r="O108" s="67">
        <v>15000000</v>
      </c>
      <c r="P108" s="72" t="s">
        <v>117</v>
      </c>
    </row>
    <row r="109" spans="1:16" s="94" customFormat="1" x14ac:dyDescent="0.25">
      <c r="A109" s="88"/>
      <c r="B109" s="89"/>
      <c r="C109" s="89"/>
      <c r="D109" s="90"/>
      <c r="E109" s="91" t="str">
        <f>IFERROR(VLOOKUP(D109,'Plan_Indicativo '!$C$3:F2298,4,FALSE)," ")</f>
        <v xml:space="preserve"> </v>
      </c>
      <c r="F109" s="91">
        <f t="shared" si="3"/>
        <v>0</v>
      </c>
      <c r="G109" s="92"/>
      <c r="H109" s="96"/>
      <c r="I109" s="105"/>
      <c r="J109" s="95"/>
      <c r="K109" s="89"/>
      <c r="L109" s="89"/>
      <c r="M109" s="93">
        <v>0</v>
      </c>
      <c r="N109" s="89" t="s">
        <v>83</v>
      </c>
      <c r="O109" s="122"/>
      <c r="P109" s="89" t="s">
        <v>117</v>
      </c>
    </row>
    <row r="110" spans="1:16" ht="38.25" x14ac:dyDescent="0.25">
      <c r="A110" s="58" t="s">
        <v>350</v>
      </c>
      <c r="B110" s="61" t="s">
        <v>353</v>
      </c>
      <c r="C110" s="61" t="s">
        <v>7</v>
      </c>
      <c r="D110" s="112">
        <v>4002016</v>
      </c>
      <c r="E110" s="2" t="str">
        <f>IFERROR(VLOOKUP(D110,'Plan_Indicativo '!$C$3:F2299,4,FALSE)," ")</f>
        <v xml:space="preserve"> </v>
      </c>
      <c r="F110" s="2" t="b">
        <f t="shared" si="3"/>
        <v>0</v>
      </c>
      <c r="G110" s="56" t="s">
        <v>334</v>
      </c>
      <c r="H110" s="73" t="s">
        <v>171</v>
      </c>
      <c r="I110" s="99">
        <v>2022997730061</v>
      </c>
      <c r="K110" s="126">
        <v>44713</v>
      </c>
      <c r="L110" s="127">
        <v>44743</v>
      </c>
      <c r="M110" s="64">
        <v>0</v>
      </c>
      <c r="N110" s="61" t="s">
        <v>83</v>
      </c>
      <c r="O110" s="67">
        <v>5000000</v>
      </c>
      <c r="P110" s="72" t="s">
        <v>117</v>
      </c>
    </row>
    <row r="111" spans="1:16" s="94" customFormat="1" x14ac:dyDescent="0.25">
      <c r="A111" s="88"/>
      <c r="B111" s="89"/>
      <c r="C111" s="89"/>
      <c r="D111" s="90"/>
      <c r="E111" s="91" t="str">
        <f>IFERROR(VLOOKUP(D111,'Plan_Indicativo '!$C$3:F2300,4,FALSE)," ")</f>
        <v xml:space="preserve"> </v>
      </c>
      <c r="F111" s="91">
        <f t="shared" si="3"/>
        <v>0</v>
      </c>
      <c r="G111" s="92"/>
      <c r="H111" s="96"/>
      <c r="I111" s="114"/>
      <c r="J111" s="95"/>
      <c r="K111" s="89"/>
      <c r="L111" s="89"/>
      <c r="M111" s="93">
        <v>0</v>
      </c>
      <c r="N111" s="89" t="s">
        <v>83</v>
      </c>
      <c r="O111" s="122"/>
      <c r="P111" s="89" t="s">
        <v>117</v>
      </c>
    </row>
    <row r="112" spans="1:16" ht="25.5" x14ac:dyDescent="0.25">
      <c r="A112" s="58" t="s">
        <v>350</v>
      </c>
      <c r="B112" s="61" t="s">
        <v>353</v>
      </c>
      <c r="C112" s="61" t="s">
        <v>7</v>
      </c>
      <c r="D112" s="112">
        <v>4503028</v>
      </c>
      <c r="E112" s="2" t="str">
        <f>IFERROR(VLOOKUP(D112,'Plan_Indicativo '!$C$3:F2301,4,FALSE)," ")</f>
        <v xml:space="preserve"> </v>
      </c>
      <c r="F112" s="2" t="b">
        <f t="shared" si="3"/>
        <v>0</v>
      </c>
      <c r="G112" s="56" t="s">
        <v>335</v>
      </c>
      <c r="H112" s="73" t="s">
        <v>172</v>
      </c>
      <c r="I112" s="99">
        <v>2022997730001</v>
      </c>
      <c r="J112" s="56"/>
      <c r="K112" s="127">
        <v>44562</v>
      </c>
      <c r="L112" s="127">
        <v>44713</v>
      </c>
      <c r="M112" s="64">
        <v>0</v>
      </c>
      <c r="N112" s="61" t="s">
        <v>83</v>
      </c>
      <c r="O112" s="67">
        <v>80000000</v>
      </c>
      <c r="P112" s="72" t="s">
        <v>117</v>
      </c>
    </row>
    <row r="113" spans="1:16" s="94" customFormat="1" x14ac:dyDescent="0.25">
      <c r="A113" s="88"/>
      <c r="B113" s="89"/>
      <c r="C113" s="89"/>
      <c r="D113" s="90"/>
      <c r="E113" s="91" t="str">
        <f>IFERROR(VLOOKUP(D113,'Plan_Indicativo '!$C$3:F2302,4,FALSE)," ")</f>
        <v xml:space="preserve"> </v>
      </c>
      <c r="F113" s="91">
        <f t="shared" si="3"/>
        <v>0</v>
      </c>
      <c r="G113" s="92"/>
      <c r="H113" s="96"/>
      <c r="I113" s="105"/>
      <c r="J113" s="95"/>
      <c r="K113" s="89"/>
      <c r="L113" s="89"/>
      <c r="M113" s="93">
        <v>0</v>
      </c>
      <c r="N113" s="89" t="s">
        <v>83</v>
      </c>
      <c r="O113" s="122"/>
      <c r="P113" s="89" t="s">
        <v>117</v>
      </c>
    </row>
    <row r="114" spans="1:16" ht="25.5" x14ac:dyDescent="0.25">
      <c r="A114" s="58" t="s">
        <v>350</v>
      </c>
      <c r="B114" s="61" t="s">
        <v>353</v>
      </c>
      <c r="C114" s="61" t="s">
        <v>7</v>
      </c>
      <c r="D114" s="112">
        <v>4599031</v>
      </c>
      <c r="E114" s="2" t="str">
        <f>IFERROR(VLOOKUP(D114,'Plan_Indicativo '!$C$3:F2303,4,FALSE)," ")</f>
        <v xml:space="preserve"> </v>
      </c>
      <c r="F114" s="2" t="b">
        <f t="shared" si="3"/>
        <v>0</v>
      </c>
      <c r="G114" s="56" t="s">
        <v>336</v>
      </c>
      <c r="H114" s="73" t="s">
        <v>173</v>
      </c>
      <c r="I114" s="99">
        <v>2022997730002</v>
      </c>
      <c r="J114" s="56" t="s">
        <v>240</v>
      </c>
      <c r="K114" s="127">
        <v>44562</v>
      </c>
      <c r="L114" s="127">
        <v>44896</v>
      </c>
      <c r="M114" s="64">
        <v>0</v>
      </c>
      <c r="N114" s="61" t="s">
        <v>83</v>
      </c>
      <c r="O114" s="66">
        <v>110000000</v>
      </c>
      <c r="P114" s="72" t="s">
        <v>117</v>
      </c>
    </row>
    <row r="115" spans="1:16" ht="25.5" x14ac:dyDescent="0.25">
      <c r="A115" s="58" t="s">
        <v>352</v>
      </c>
      <c r="B115" s="61" t="s">
        <v>357</v>
      </c>
      <c r="C115" s="61" t="s">
        <v>7</v>
      </c>
      <c r="D115" s="112">
        <v>4599031</v>
      </c>
      <c r="E115" s="2" t="str">
        <f>IFERROR(VLOOKUP(D115,'Plan_Indicativo '!$C$3:F2304,4,FALSE)," ")</f>
        <v xml:space="preserve"> </v>
      </c>
      <c r="F115" s="2" t="b">
        <f t="shared" si="3"/>
        <v>0</v>
      </c>
      <c r="G115" s="56" t="s">
        <v>336</v>
      </c>
      <c r="H115" s="73" t="s">
        <v>174</v>
      </c>
      <c r="I115" s="99">
        <v>2022997730003</v>
      </c>
      <c r="J115" s="56" t="s">
        <v>240</v>
      </c>
      <c r="K115" s="127">
        <v>44562</v>
      </c>
      <c r="L115" s="127">
        <v>44896</v>
      </c>
      <c r="M115" s="64">
        <v>0</v>
      </c>
      <c r="N115" s="61" t="s">
        <v>83</v>
      </c>
      <c r="O115" s="66">
        <v>230000000</v>
      </c>
      <c r="P115" s="72" t="s">
        <v>117</v>
      </c>
    </row>
    <row r="116" spans="1:16" s="94" customFormat="1" x14ac:dyDescent="0.25">
      <c r="A116" s="88"/>
      <c r="B116" s="89"/>
      <c r="C116" s="89"/>
      <c r="D116" s="90"/>
      <c r="E116" s="91" t="str">
        <f>IFERROR(VLOOKUP(D116,'Plan_Indicativo '!$C$3:F2305,4,FALSE)," ")</f>
        <v xml:space="preserve"> </v>
      </c>
      <c r="F116" s="91">
        <f t="shared" si="3"/>
        <v>0</v>
      </c>
      <c r="G116" s="92"/>
      <c r="H116" s="96"/>
      <c r="I116" s="105"/>
      <c r="J116" s="125"/>
      <c r="K116" s="89"/>
      <c r="L116" s="89"/>
      <c r="M116" s="93">
        <v>0</v>
      </c>
      <c r="N116" s="89" t="s">
        <v>83</v>
      </c>
      <c r="O116" s="122"/>
      <c r="P116" s="89" t="s">
        <v>117</v>
      </c>
    </row>
    <row r="117" spans="1:16" ht="25.5" x14ac:dyDescent="0.25">
      <c r="A117" s="58" t="s">
        <v>352</v>
      </c>
      <c r="B117" s="61" t="s">
        <v>357</v>
      </c>
      <c r="C117" s="61" t="s">
        <v>7</v>
      </c>
      <c r="D117" s="112">
        <v>4599031</v>
      </c>
      <c r="E117" s="2" t="str">
        <f>IFERROR(VLOOKUP(D117,'Plan_Indicativo '!$C$3:F2306,4,FALSE)," ")</f>
        <v xml:space="preserve"> </v>
      </c>
      <c r="F117" s="2" t="b">
        <f t="shared" si="3"/>
        <v>0</v>
      </c>
      <c r="G117" s="74" t="s">
        <v>337</v>
      </c>
      <c r="H117" s="73" t="s">
        <v>175</v>
      </c>
      <c r="I117" s="99">
        <v>2022997730025</v>
      </c>
      <c r="J117" s="56" t="s">
        <v>241</v>
      </c>
      <c r="K117" s="127">
        <v>44562</v>
      </c>
      <c r="L117" s="127">
        <v>44621</v>
      </c>
      <c r="M117" s="64">
        <v>0</v>
      </c>
      <c r="N117" s="61" t="s">
        <v>83</v>
      </c>
      <c r="O117" s="66">
        <v>15000000</v>
      </c>
      <c r="P117" s="72" t="s">
        <v>117</v>
      </c>
    </row>
    <row r="118" spans="1:16" s="94" customFormat="1" x14ac:dyDescent="0.25">
      <c r="A118" s="88"/>
      <c r="B118" s="89"/>
      <c r="C118" s="89"/>
      <c r="D118" s="90"/>
      <c r="E118" s="91" t="str">
        <f>IFERROR(VLOOKUP(D118,'Plan_Indicativo '!$C$3:F2307,4,FALSE)," ")</f>
        <v xml:space="preserve"> </v>
      </c>
      <c r="F118" s="91">
        <f t="shared" si="3"/>
        <v>0</v>
      </c>
      <c r="G118" s="117"/>
      <c r="H118" s="96"/>
      <c r="I118" s="105"/>
      <c r="J118" s="125"/>
      <c r="K118" s="89"/>
      <c r="L118" s="89"/>
      <c r="M118" s="93">
        <v>0</v>
      </c>
      <c r="N118" s="89" t="s">
        <v>83</v>
      </c>
      <c r="O118" s="122"/>
      <c r="P118" s="89" t="s">
        <v>117</v>
      </c>
    </row>
    <row r="119" spans="1:16" ht="25.5" x14ac:dyDescent="0.25">
      <c r="A119" s="58" t="s">
        <v>352</v>
      </c>
      <c r="B119" s="61" t="s">
        <v>357</v>
      </c>
      <c r="C119" s="61" t="s">
        <v>7</v>
      </c>
      <c r="D119" s="112">
        <v>3904016</v>
      </c>
      <c r="E119" s="2" t="str">
        <f>IFERROR(VLOOKUP(D119,'Plan_Indicativo '!$C$3:F2308,4,FALSE)," ")</f>
        <v xml:space="preserve"> </v>
      </c>
      <c r="F119" s="2" t="b">
        <f t="shared" si="3"/>
        <v>0</v>
      </c>
      <c r="G119" s="56" t="s">
        <v>338</v>
      </c>
      <c r="H119" s="73" t="s">
        <v>176</v>
      </c>
      <c r="I119" s="99">
        <v>2022997730026</v>
      </c>
      <c r="J119" s="56" t="s">
        <v>232</v>
      </c>
      <c r="K119" s="127">
        <v>44621</v>
      </c>
      <c r="L119" s="127">
        <v>44652</v>
      </c>
      <c r="M119" s="64">
        <v>0</v>
      </c>
      <c r="N119" s="61" t="s">
        <v>83</v>
      </c>
      <c r="O119" s="66">
        <v>10000000</v>
      </c>
      <c r="P119" s="72" t="s">
        <v>117</v>
      </c>
    </row>
    <row r="120" spans="1:16" s="94" customFormat="1" x14ac:dyDescent="0.25">
      <c r="A120" s="88"/>
      <c r="B120" s="89"/>
      <c r="C120" s="89"/>
      <c r="D120" s="90"/>
      <c r="E120" s="91" t="str">
        <f>IFERROR(VLOOKUP(D120,'Plan_Indicativo '!$C$3:F2309,4,FALSE)," ")</f>
        <v xml:space="preserve"> </v>
      </c>
      <c r="F120" s="91">
        <f t="shared" si="3"/>
        <v>0</v>
      </c>
      <c r="G120" s="92"/>
      <c r="H120" s="96"/>
      <c r="I120" s="105"/>
      <c r="J120" s="95"/>
      <c r="K120" s="89"/>
      <c r="L120" s="89"/>
      <c r="M120" s="93">
        <v>0</v>
      </c>
      <c r="N120" s="89" t="s">
        <v>83</v>
      </c>
      <c r="O120" s="122"/>
      <c r="P120" s="89" t="s">
        <v>117</v>
      </c>
    </row>
    <row r="121" spans="1:16" ht="51" x14ac:dyDescent="0.25">
      <c r="A121" s="58" t="s">
        <v>352</v>
      </c>
      <c r="B121" s="61" t="s">
        <v>357</v>
      </c>
      <c r="C121" s="61" t="s">
        <v>7</v>
      </c>
      <c r="D121" s="112">
        <v>1206008</v>
      </c>
      <c r="E121" s="2" t="str">
        <f>IFERROR(VLOOKUP(D121,'Plan_Indicativo '!$C$3:F2310,4,FALSE)," ")</f>
        <v xml:space="preserve"> </v>
      </c>
      <c r="F121" s="2" t="b">
        <f t="shared" si="3"/>
        <v>0</v>
      </c>
      <c r="G121" s="56" t="s">
        <v>339</v>
      </c>
      <c r="H121" s="73" t="s">
        <v>177</v>
      </c>
      <c r="I121" s="113">
        <v>2022997730011</v>
      </c>
      <c r="J121" s="56" t="s">
        <v>362</v>
      </c>
      <c r="K121" s="127">
        <v>44593</v>
      </c>
      <c r="L121" s="127">
        <v>44896</v>
      </c>
      <c r="M121" s="64">
        <v>0</v>
      </c>
      <c r="N121" s="61" t="s">
        <v>83</v>
      </c>
      <c r="O121" s="66">
        <v>275000000</v>
      </c>
      <c r="P121" s="72" t="s">
        <v>117</v>
      </c>
    </row>
    <row r="122" spans="1:16" ht="51" x14ac:dyDescent="0.25">
      <c r="A122" s="58" t="s">
        <v>352</v>
      </c>
      <c r="B122" s="61" t="s">
        <v>357</v>
      </c>
      <c r="C122" s="61" t="s">
        <v>7</v>
      </c>
      <c r="D122" s="112">
        <v>1202014</v>
      </c>
      <c r="E122" s="2" t="str">
        <f>IFERROR(VLOOKUP(D122,'Plan_Indicativo '!$C$3:F2311,4,FALSE)," ")</f>
        <v xml:space="preserve"> </v>
      </c>
      <c r="F122" s="2" t="b">
        <f t="shared" si="3"/>
        <v>0</v>
      </c>
      <c r="G122" s="56" t="s">
        <v>340</v>
      </c>
      <c r="H122" s="73" t="s">
        <v>178</v>
      </c>
      <c r="I122" s="113">
        <v>2022997730010</v>
      </c>
      <c r="J122" s="56" t="s">
        <v>242</v>
      </c>
      <c r="K122" s="127">
        <v>44562</v>
      </c>
      <c r="L122" s="127">
        <v>44896</v>
      </c>
      <c r="M122" s="64">
        <v>0</v>
      </c>
      <c r="N122" s="61" t="s">
        <v>83</v>
      </c>
      <c r="O122" s="66">
        <v>188641695</v>
      </c>
      <c r="P122" s="72" t="s">
        <v>117</v>
      </c>
    </row>
    <row r="123" spans="1:16" ht="25.5" x14ac:dyDescent="0.25">
      <c r="A123" s="58" t="s">
        <v>352</v>
      </c>
      <c r="B123" s="61" t="s">
        <v>357</v>
      </c>
      <c r="C123" s="61" t="s">
        <v>7</v>
      </c>
      <c r="D123" s="60">
        <v>4501046</v>
      </c>
      <c r="E123" s="2" t="str">
        <f>IFERROR(VLOOKUP(D123,'Plan_Indicativo '!$C$3:F2312,4,FALSE)," ")</f>
        <v xml:space="preserve"> </v>
      </c>
      <c r="F123" s="2" t="b">
        <f t="shared" si="3"/>
        <v>0</v>
      </c>
      <c r="G123" s="56" t="s">
        <v>341</v>
      </c>
      <c r="H123" s="73" t="s">
        <v>179</v>
      </c>
      <c r="I123" s="99">
        <v>2022997730027</v>
      </c>
      <c r="J123" s="56" t="s">
        <v>232</v>
      </c>
      <c r="K123" s="127">
        <v>44652</v>
      </c>
      <c r="L123" s="127">
        <v>44713</v>
      </c>
      <c r="M123" s="64">
        <v>0</v>
      </c>
      <c r="N123" s="61" t="s">
        <v>83</v>
      </c>
      <c r="O123" s="67">
        <v>200425000</v>
      </c>
      <c r="P123" s="72" t="s">
        <v>117</v>
      </c>
    </row>
    <row r="124" spans="1:16" s="94" customFormat="1" x14ac:dyDescent="0.25">
      <c r="A124" s="88"/>
      <c r="B124" s="89"/>
      <c r="C124" s="89"/>
      <c r="D124" s="90"/>
      <c r="E124" s="91" t="str">
        <f>IFERROR(VLOOKUP(D124,'Plan_Indicativo '!$C$3:F2313,4,FALSE)," ")</f>
        <v xml:space="preserve"> </v>
      </c>
      <c r="F124" s="91">
        <f t="shared" si="3"/>
        <v>0</v>
      </c>
      <c r="G124" s="92"/>
      <c r="H124" s="96"/>
      <c r="I124" s="105"/>
      <c r="J124" s="95"/>
      <c r="K124" s="89"/>
      <c r="L124" s="89"/>
      <c r="M124" s="93">
        <v>0</v>
      </c>
      <c r="N124" s="89" t="s">
        <v>83</v>
      </c>
      <c r="O124" s="122"/>
      <c r="P124" s="89" t="s">
        <v>117</v>
      </c>
    </row>
    <row r="125" spans="1:16" ht="25.5" x14ac:dyDescent="0.25">
      <c r="A125" s="58" t="s">
        <v>352</v>
      </c>
      <c r="B125" s="61" t="s">
        <v>357</v>
      </c>
      <c r="C125" s="61" t="s">
        <v>7</v>
      </c>
      <c r="D125" s="112">
        <v>2409013</v>
      </c>
      <c r="E125" s="2" t="str">
        <f>IFERROR(VLOOKUP(D125,'Plan_Indicativo '!$C$3:F2314,4,FALSE)," ")</f>
        <v xml:space="preserve"> </v>
      </c>
      <c r="F125" s="2" t="b">
        <f t="shared" si="3"/>
        <v>0</v>
      </c>
      <c r="G125" s="56" t="s">
        <v>342</v>
      </c>
      <c r="H125" s="73" t="s">
        <v>180</v>
      </c>
      <c r="I125" s="113">
        <v>2022997730046</v>
      </c>
      <c r="J125" s="56" t="s">
        <v>232</v>
      </c>
      <c r="K125" s="127">
        <v>44621</v>
      </c>
      <c r="L125" s="127">
        <v>44652</v>
      </c>
      <c r="M125" s="64">
        <v>0</v>
      </c>
      <c r="N125" s="61" t="s">
        <v>83</v>
      </c>
      <c r="O125" s="66">
        <v>10000000</v>
      </c>
      <c r="P125" s="72" t="s">
        <v>117</v>
      </c>
    </row>
    <row r="126" spans="1:16" s="94" customFormat="1" x14ac:dyDescent="0.25">
      <c r="A126" s="88"/>
      <c r="B126" s="89"/>
      <c r="C126" s="89"/>
      <c r="D126" s="90"/>
      <c r="E126" s="91" t="str">
        <f>IFERROR(VLOOKUP(D126,'Plan_Indicativo '!$C$3:F2315,4,FALSE)," ")</f>
        <v xml:space="preserve"> </v>
      </c>
      <c r="F126" s="91">
        <f t="shared" si="3"/>
        <v>0</v>
      </c>
      <c r="G126" s="92"/>
      <c r="H126" s="96"/>
      <c r="I126" s="105"/>
      <c r="J126" s="95"/>
      <c r="K126" s="89"/>
      <c r="L126" s="89"/>
      <c r="M126" s="93">
        <v>0</v>
      </c>
      <c r="N126" s="89" t="s">
        <v>83</v>
      </c>
      <c r="O126" s="122"/>
      <c r="P126" s="89" t="s">
        <v>117</v>
      </c>
    </row>
    <row r="127" spans="1:16" ht="76.5" x14ac:dyDescent="0.25">
      <c r="A127" s="58" t="s">
        <v>350</v>
      </c>
      <c r="B127" s="61" t="s">
        <v>353</v>
      </c>
      <c r="C127" s="61" t="s">
        <v>7</v>
      </c>
      <c r="D127" s="112">
        <v>4002019</v>
      </c>
      <c r="E127" s="2" t="str">
        <f>IFERROR(VLOOKUP(D127,'Plan_Indicativo '!$C$3:F2316,4,FALSE)," ")</f>
        <v xml:space="preserve"> </v>
      </c>
      <c r="F127" s="2" t="b">
        <f t="shared" si="3"/>
        <v>0</v>
      </c>
      <c r="G127" s="118" t="s">
        <v>343</v>
      </c>
      <c r="H127" s="98" t="s">
        <v>181</v>
      </c>
      <c r="I127" s="113">
        <v>2022997730062</v>
      </c>
      <c r="J127" s="115" t="s">
        <v>243</v>
      </c>
      <c r="K127" s="127">
        <v>44593</v>
      </c>
      <c r="L127" s="127">
        <v>44805</v>
      </c>
      <c r="M127" s="64">
        <v>0</v>
      </c>
      <c r="N127" s="61" t="s">
        <v>83</v>
      </c>
      <c r="O127" s="67">
        <v>710000000</v>
      </c>
      <c r="P127" s="72" t="s">
        <v>117</v>
      </c>
    </row>
    <row r="128" spans="1:16" ht="25.5" x14ac:dyDescent="0.25">
      <c r="A128" s="58" t="s">
        <v>350</v>
      </c>
      <c r="B128" s="61" t="s">
        <v>353</v>
      </c>
      <c r="C128" s="61" t="s">
        <v>7</v>
      </c>
      <c r="D128" s="112">
        <v>4002034</v>
      </c>
      <c r="E128" s="2" t="str">
        <f>IFERROR(VLOOKUP(D128,'Plan_Indicativo '!$C$3:F2317,4,FALSE)," ")</f>
        <v xml:space="preserve"> </v>
      </c>
      <c r="F128" s="2" t="b">
        <f t="shared" si="3"/>
        <v>0</v>
      </c>
      <c r="G128" s="75" t="s">
        <v>344</v>
      </c>
      <c r="H128" s="97" t="s">
        <v>182</v>
      </c>
      <c r="I128" s="110">
        <v>2022997730065</v>
      </c>
      <c r="J128" s="107" t="s">
        <v>244</v>
      </c>
      <c r="K128" s="128">
        <v>44621</v>
      </c>
      <c r="L128" s="128">
        <v>44713</v>
      </c>
      <c r="M128" s="64">
        <v>0</v>
      </c>
      <c r="N128" s="61" t="s">
        <v>83</v>
      </c>
      <c r="O128" s="121">
        <v>35000000</v>
      </c>
      <c r="P128" s="72" t="s">
        <v>117</v>
      </c>
    </row>
    <row r="129" spans="1:16" ht="25.5" x14ac:dyDescent="0.25">
      <c r="A129" s="58" t="s">
        <v>350</v>
      </c>
      <c r="B129" s="61" t="s">
        <v>353</v>
      </c>
      <c r="C129" s="61" t="s">
        <v>7</v>
      </c>
      <c r="D129" s="112">
        <v>4301030</v>
      </c>
      <c r="E129" s="2" t="str">
        <f>IFERROR(VLOOKUP(D129,'Plan_Indicativo '!$C$3:F2318,4,FALSE)," ")</f>
        <v xml:space="preserve"> </v>
      </c>
      <c r="F129" s="2" t="b">
        <f t="shared" si="3"/>
        <v>0</v>
      </c>
      <c r="G129" s="75" t="s">
        <v>343</v>
      </c>
      <c r="H129" s="97"/>
      <c r="I129" s="110"/>
      <c r="J129" s="107"/>
      <c r="K129" s="130"/>
      <c r="L129" s="130"/>
      <c r="M129" s="64">
        <v>0</v>
      </c>
      <c r="N129" s="61" t="s">
        <v>83</v>
      </c>
      <c r="O129" s="121"/>
      <c r="P129" s="72" t="s">
        <v>117</v>
      </c>
    </row>
    <row r="130" spans="1:16" ht="51" x14ac:dyDescent="0.25">
      <c r="A130" s="58" t="s">
        <v>350</v>
      </c>
      <c r="B130" s="61" t="s">
        <v>353</v>
      </c>
      <c r="C130" s="61" t="s">
        <v>7</v>
      </c>
      <c r="D130" s="112">
        <v>4002030</v>
      </c>
      <c r="E130" s="2" t="str">
        <f>IFERROR(VLOOKUP(D130,'Plan_Indicativo '!$C$3:F2319,4,FALSE)," ")</f>
        <v xml:space="preserve"> </v>
      </c>
      <c r="F130" s="2" t="b">
        <f t="shared" si="3"/>
        <v>0</v>
      </c>
      <c r="G130" s="56" t="s">
        <v>345</v>
      </c>
      <c r="H130" s="73" t="s">
        <v>183</v>
      </c>
      <c r="I130" s="119">
        <v>2021997730021</v>
      </c>
      <c r="J130" s="56" t="s">
        <v>245</v>
      </c>
      <c r="K130" s="131">
        <v>44442</v>
      </c>
      <c r="L130" s="131">
        <v>44592</v>
      </c>
      <c r="M130" s="64">
        <v>0.77749999999999997</v>
      </c>
      <c r="N130" s="61" t="s">
        <v>83</v>
      </c>
      <c r="O130" s="67">
        <v>324833805</v>
      </c>
      <c r="P130" s="72" t="s">
        <v>117</v>
      </c>
    </row>
    <row r="131" spans="1:16" ht="38.25" x14ac:dyDescent="0.25">
      <c r="A131" s="58" t="s">
        <v>350</v>
      </c>
      <c r="B131" s="61" t="s">
        <v>353</v>
      </c>
      <c r="C131" s="61" t="s">
        <v>7</v>
      </c>
      <c r="D131" s="112">
        <v>4301031</v>
      </c>
      <c r="E131" s="2" t="str">
        <f>IFERROR(VLOOKUP(D131,'Plan_Indicativo '!$C$3:F2320,4,FALSE)," ")</f>
        <v xml:space="preserve"> </v>
      </c>
      <c r="F131" s="2" t="b">
        <f t="shared" si="3"/>
        <v>0</v>
      </c>
      <c r="G131" s="56" t="s">
        <v>346</v>
      </c>
      <c r="H131" s="73" t="s">
        <v>184</v>
      </c>
      <c r="I131" s="119">
        <v>2021997730012</v>
      </c>
      <c r="J131" s="56" t="s">
        <v>246</v>
      </c>
      <c r="K131" s="61" t="s">
        <v>359</v>
      </c>
      <c r="L131" s="131">
        <v>44600</v>
      </c>
      <c r="M131" s="64">
        <v>0.11559999999999999</v>
      </c>
      <c r="N131" s="61" t="s">
        <v>83</v>
      </c>
      <c r="O131" s="67">
        <v>435166195</v>
      </c>
      <c r="P131" s="72" t="s">
        <v>117</v>
      </c>
    </row>
    <row r="132" spans="1:16" ht="25.5" x14ac:dyDescent="0.25">
      <c r="A132" s="58" t="s">
        <v>350</v>
      </c>
      <c r="B132" s="61" t="s">
        <v>353</v>
      </c>
      <c r="C132" s="61" t="s">
        <v>7</v>
      </c>
      <c r="D132" s="60">
        <v>4002023</v>
      </c>
      <c r="E132" s="2" t="str">
        <f>IFERROR(VLOOKUP(D132,'Plan_Indicativo '!$C$3:F2321,4,FALSE)," ")</f>
        <v xml:space="preserve"> </v>
      </c>
      <c r="F132" s="2" t="b">
        <f t="shared" ref="F132:F137" si="4">IF(C132="Producto","='Plan_Indicativo '!N2",IF(C132&lt;"Producto",BT131))</f>
        <v>0</v>
      </c>
      <c r="G132" s="56" t="s">
        <v>347</v>
      </c>
      <c r="H132" s="73" t="s">
        <v>185</v>
      </c>
      <c r="I132" s="119">
        <v>2020997730069</v>
      </c>
      <c r="J132" s="56" t="s">
        <v>247</v>
      </c>
      <c r="K132" s="131">
        <v>44180</v>
      </c>
      <c r="L132" s="131">
        <v>44610</v>
      </c>
      <c r="M132" s="64">
        <v>0.89770000000000005</v>
      </c>
      <c r="N132" s="61" t="s">
        <v>83</v>
      </c>
      <c r="O132" s="67">
        <v>130000000</v>
      </c>
      <c r="P132" s="72" t="s">
        <v>117</v>
      </c>
    </row>
    <row r="133" spans="1:16" s="94" customFormat="1" x14ac:dyDescent="0.25">
      <c r="A133" s="88"/>
      <c r="B133" s="89"/>
      <c r="C133" s="89"/>
      <c r="D133" s="90"/>
      <c r="E133" s="91" t="str">
        <f>IFERROR(VLOOKUP(D133,'Plan_Indicativo '!$C$3:F2322,4,FALSE)," ")</f>
        <v xml:space="preserve"> </v>
      </c>
      <c r="F133" s="91">
        <f t="shared" si="4"/>
        <v>0</v>
      </c>
      <c r="G133" s="92"/>
      <c r="H133" s="96"/>
      <c r="I133" s="120"/>
      <c r="J133" s="95"/>
      <c r="K133" s="89"/>
      <c r="L133" s="89"/>
      <c r="M133" s="93">
        <v>0</v>
      </c>
      <c r="N133" s="89" t="s">
        <v>83</v>
      </c>
      <c r="O133" s="122"/>
      <c r="P133" s="89" t="s">
        <v>117</v>
      </c>
    </row>
    <row r="134" spans="1:16" ht="25.5" x14ac:dyDescent="0.25">
      <c r="A134" s="58" t="s">
        <v>352</v>
      </c>
      <c r="B134" s="61" t="s">
        <v>357</v>
      </c>
      <c r="C134" s="61" t="s">
        <v>7</v>
      </c>
      <c r="D134" s="112">
        <v>4502001</v>
      </c>
      <c r="E134" s="2" t="str">
        <f>IFERROR(VLOOKUP(D134,'Plan_Indicativo '!$C$3:F2323,4,FALSE)," ")</f>
        <v xml:space="preserve"> </v>
      </c>
      <c r="F134" s="2" t="b">
        <f t="shared" si="4"/>
        <v>0</v>
      </c>
      <c r="G134" s="56" t="s">
        <v>348</v>
      </c>
      <c r="H134" s="97" t="s">
        <v>186</v>
      </c>
      <c r="I134" s="110">
        <v>2022997730024</v>
      </c>
      <c r="J134" s="107" t="s">
        <v>248</v>
      </c>
      <c r="K134" s="128">
        <v>44562</v>
      </c>
      <c r="L134" s="128">
        <v>44896</v>
      </c>
      <c r="M134" s="64">
        <v>0</v>
      </c>
      <c r="N134" s="61" t="s">
        <v>83</v>
      </c>
      <c r="O134" s="67">
        <v>18400000</v>
      </c>
      <c r="P134" s="72" t="s">
        <v>117</v>
      </c>
    </row>
    <row r="135" spans="1:16" ht="25.5" x14ac:dyDescent="0.25">
      <c r="A135" s="58" t="s">
        <v>352</v>
      </c>
      <c r="B135" s="61" t="s">
        <v>357</v>
      </c>
      <c r="C135" s="61" t="s">
        <v>7</v>
      </c>
      <c r="D135" s="112">
        <v>4502022</v>
      </c>
      <c r="E135" s="2" t="str">
        <f>IFERROR(VLOOKUP(D135,'Plan_Indicativo '!$C$3:F2324,4,FALSE)," ")</f>
        <v xml:space="preserve"> </v>
      </c>
      <c r="F135" s="2" t="b">
        <f t="shared" si="4"/>
        <v>0</v>
      </c>
      <c r="G135" s="56" t="s">
        <v>349</v>
      </c>
      <c r="H135" s="97"/>
      <c r="I135" s="110"/>
      <c r="J135" s="107"/>
      <c r="K135" s="130"/>
      <c r="L135" s="130"/>
      <c r="M135" s="64">
        <v>0</v>
      </c>
      <c r="N135" s="61" t="s">
        <v>83</v>
      </c>
      <c r="O135" s="67">
        <v>21600000</v>
      </c>
      <c r="P135" s="72" t="s">
        <v>117</v>
      </c>
    </row>
    <row r="136" spans="1:16" x14ac:dyDescent="0.25">
      <c r="A136" s="61"/>
      <c r="B136" s="61"/>
      <c r="C136" s="71"/>
      <c r="E136" s="22" t="str">
        <f>IFERROR(VLOOKUP(D136,'Plan_Indicativo '!$C$3:F2325,4,FALSE)," ")</f>
        <v xml:space="preserve"> </v>
      </c>
      <c r="F136" s="2">
        <f t="shared" si="4"/>
        <v>0</v>
      </c>
      <c r="G136" s="76" t="str">
        <f>IFERROR(VLOOKUP(D136,'Plan_Indicativo '!$C$3:N2600,12,FALSE)," ")</f>
        <v xml:space="preserve"> </v>
      </c>
      <c r="H136" s="7"/>
      <c r="I136" s="7"/>
      <c r="J136" s="2"/>
      <c r="K136" s="61"/>
      <c r="L136" s="61"/>
      <c r="M136" s="2"/>
      <c r="N136" s="71"/>
    </row>
    <row r="137" spans="1:16" x14ac:dyDescent="0.25">
      <c r="A137" s="61"/>
      <c r="B137" s="61"/>
      <c r="C137" s="71"/>
      <c r="E137" s="22" t="str">
        <f>IFERROR(VLOOKUP(D137,'Plan_Indicativo '!$C$3:F2326,4,FALSE)," ")</f>
        <v xml:space="preserve"> </v>
      </c>
      <c r="F137" s="2">
        <f t="shared" si="4"/>
        <v>0</v>
      </c>
      <c r="G137" s="76" t="str">
        <f>IFERROR(VLOOKUP(D137,'Plan_Indicativo '!$C$3:N2601,12,FALSE)," ")</f>
        <v xml:space="preserve"> </v>
      </c>
      <c r="H137" s="7"/>
      <c r="I137" s="7"/>
      <c r="J137" s="2"/>
      <c r="K137" s="61"/>
      <c r="L137" s="61"/>
      <c r="M137" s="2"/>
      <c r="N137" s="71"/>
    </row>
  </sheetData>
  <autoFilter ref="A1:A137" xr:uid="{00000000-0001-0000-0000-000000000000}"/>
  <mergeCells count="95">
    <mergeCell ref="K128:K129"/>
    <mergeCell ref="L128:L129"/>
    <mergeCell ref="K134:K135"/>
    <mergeCell ref="L134:L135"/>
    <mergeCell ref="K49:K52"/>
    <mergeCell ref="L49:L52"/>
    <mergeCell ref="K53:K54"/>
    <mergeCell ref="L53:L54"/>
    <mergeCell ref="K103:K104"/>
    <mergeCell ref="L103:L104"/>
    <mergeCell ref="K87:K88"/>
    <mergeCell ref="L87:L88"/>
    <mergeCell ref="K90:K91"/>
    <mergeCell ref="L90:L91"/>
    <mergeCell ref="K93:K94"/>
    <mergeCell ref="L93:L94"/>
    <mergeCell ref="K61:K66"/>
    <mergeCell ref="L61:L66"/>
    <mergeCell ref="K67:K69"/>
    <mergeCell ref="L67:L69"/>
    <mergeCell ref="K71:K75"/>
    <mergeCell ref="L71:L75"/>
    <mergeCell ref="K38:K40"/>
    <mergeCell ref="L38:L40"/>
    <mergeCell ref="K41:K44"/>
    <mergeCell ref="L41:L44"/>
    <mergeCell ref="K46:K47"/>
    <mergeCell ref="L46:L47"/>
    <mergeCell ref="K9:K23"/>
    <mergeCell ref="L9:L23"/>
    <mergeCell ref="K28:K29"/>
    <mergeCell ref="L28:L29"/>
    <mergeCell ref="K32:K33"/>
    <mergeCell ref="L32:L33"/>
    <mergeCell ref="O128:O129"/>
    <mergeCell ref="O41:O44"/>
    <mergeCell ref="O38:O40"/>
    <mergeCell ref="O90:O91"/>
    <mergeCell ref="A1:P1"/>
    <mergeCell ref="H9:H23"/>
    <mergeCell ref="H28:H29"/>
    <mergeCell ref="H32:H33"/>
    <mergeCell ref="H38:H40"/>
    <mergeCell ref="A38:A40"/>
    <mergeCell ref="A2:B2"/>
    <mergeCell ref="H2:I2"/>
    <mergeCell ref="D2:G2"/>
    <mergeCell ref="J2:M2"/>
    <mergeCell ref="N2:P2"/>
    <mergeCell ref="H71:H75"/>
    <mergeCell ref="H87:H88"/>
    <mergeCell ref="H90:H91"/>
    <mergeCell ref="H93:H94"/>
    <mergeCell ref="H41:H44"/>
    <mergeCell ref="H46:H47"/>
    <mergeCell ref="H49:H52"/>
    <mergeCell ref="H53:H54"/>
    <mergeCell ref="H61:H66"/>
    <mergeCell ref="H128:H129"/>
    <mergeCell ref="H134:H135"/>
    <mergeCell ref="I9:I23"/>
    <mergeCell ref="I28:I29"/>
    <mergeCell ref="I32:I33"/>
    <mergeCell ref="I38:I40"/>
    <mergeCell ref="I41:I44"/>
    <mergeCell ref="I46:I47"/>
    <mergeCell ref="I49:I52"/>
    <mergeCell ref="I53:I54"/>
    <mergeCell ref="I61:I66"/>
    <mergeCell ref="I67:I69"/>
    <mergeCell ref="I71:I75"/>
    <mergeCell ref="I87:I88"/>
    <mergeCell ref="I90:I91"/>
    <mergeCell ref="H67:H69"/>
    <mergeCell ref="J9:J23"/>
    <mergeCell ref="J32:J33"/>
    <mergeCell ref="J38:J40"/>
    <mergeCell ref="J41:J44"/>
    <mergeCell ref="J46:J47"/>
    <mergeCell ref="A41:A44"/>
    <mergeCell ref="A103:A104"/>
    <mergeCell ref="J128:J129"/>
    <mergeCell ref="J134:J135"/>
    <mergeCell ref="I93:I94"/>
    <mergeCell ref="I103:I104"/>
    <mergeCell ref="I128:I129"/>
    <mergeCell ref="I134:I135"/>
    <mergeCell ref="J61:J66"/>
    <mergeCell ref="J67:J69"/>
    <mergeCell ref="J71:J75"/>
    <mergeCell ref="J87:J88"/>
    <mergeCell ref="J90:J91"/>
    <mergeCell ref="J93:J94"/>
    <mergeCell ref="J103:J104"/>
    <mergeCell ref="H103:H104"/>
  </mergeCells>
  <conditionalFormatting sqref="G39:G40">
    <cfRule type="duplicateValues" dxfId="3" priority="3"/>
    <cfRule type="duplicateValues" dxfId="2" priority="4"/>
  </conditionalFormatting>
  <conditionalFormatting sqref="G41">
    <cfRule type="duplicateValues" dxfId="1" priority="1"/>
    <cfRule type="duplicateValues" dxfId="0" priority="2"/>
  </conditionalFormatting>
  <dataValidations count="6">
    <dataValidation type="list" allowBlank="1" showInputMessage="1" showErrorMessage="1" sqref="C4:C137" xr:uid="{00000000-0002-0000-0000-000000000000}">
      <formula1>$AJ$55:$AJ$58</formula1>
    </dataValidation>
    <dataValidation type="list" allowBlank="1" showInputMessage="1" showErrorMessage="1" sqref="N4:N137" xr:uid="{00000000-0002-0000-0000-000001000000}">
      <formula1>$DY$3:$DY$6</formula1>
    </dataValidation>
    <dataValidation type="list" showInputMessage="1" showErrorMessage="1" sqref="I136:I137 D5:D137" xr:uid="{00000000-0002-0000-0000-000002000000}">
      <formula1>CÓDIGO</formula1>
    </dataValidation>
    <dataValidation type="list" showInputMessage="1" showErrorMessage="1" promptTitle="Código" sqref="D4 H136:H137" xr:uid="{00000000-0002-0000-0000-000003000000}">
      <formula1>CÓDIGO</formula1>
    </dataValidation>
    <dataValidation type="list" allowBlank="1" showInputMessage="1" showErrorMessage="1" sqref="P4:P7 P9:P135" xr:uid="{4F7714EA-224D-4C03-BB03-6902B832DADF}">
      <formula1>$DY$9:$DY$10</formula1>
    </dataValidation>
    <dataValidation type="list" allowBlank="1" showInputMessage="1" showErrorMessage="1" sqref="G54 G57:G58" xr:uid="{F42BE0C8-FBAA-4F2F-8C07-EF586AFAAD6E}">
      <formula1>INDIRECT("_"&amp;$R54)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914"/>
  <sheetViews>
    <sheetView topLeftCell="D1" zoomScale="80" zoomScaleNormal="80" workbookViewId="0">
      <selection activeCell="B4" sqref="B4"/>
    </sheetView>
  </sheetViews>
  <sheetFormatPr baseColWidth="10" defaultRowHeight="15" x14ac:dyDescent="0.25"/>
  <cols>
    <col min="1" max="3" width="34" style="2" customWidth="1"/>
    <col min="4" max="6" width="34" style="1" customWidth="1"/>
    <col min="7" max="7" width="82" style="1" customWidth="1"/>
    <col min="8" max="8" width="59.42578125" style="1" customWidth="1"/>
    <col min="9" max="20" width="11.42578125" style="1"/>
    <col min="21" max="21" width="48.28515625" style="1" customWidth="1"/>
    <col min="22" max="25" width="11.42578125" style="1"/>
    <col min="26" max="26" width="15.28515625" style="1" customWidth="1"/>
    <col min="27" max="27" width="14.42578125" style="1" customWidth="1"/>
    <col min="28" max="30" width="11.42578125" style="1"/>
    <col min="31" max="31" width="14.7109375" style="1" customWidth="1"/>
    <col min="32" max="37" width="11.42578125" style="1"/>
    <col min="38" max="38" width="14.5703125" style="1" customWidth="1"/>
    <col min="39" max="41" width="11.42578125" style="1"/>
    <col min="42" max="42" width="15.85546875" style="1" customWidth="1"/>
    <col min="43" max="43" width="14.28515625" style="1" customWidth="1"/>
    <col min="44" max="46" width="11.42578125" style="1"/>
    <col min="47" max="47" width="14" style="1" customWidth="1"/>
    <col min="48" max="53" width="11.42578125" style="1"/>
    <col min="54" max="54" width="14.42578125" style="1" customWidth="1"/>
    <col min="55" max="57" width="11.42578125" style="1"/>
    <col min="58" max="58" width="15" style="1" customWidth="1"/>
    <col min="59" max="62" width="11.42578125" style="1"/>
    <col min="63" max="63" width="13.85546875" style="1" customWidth="1"/>
    <col min="64" max="69" width="11.42578125" style="1"/>
    <col min="70" max="70" width="15.140625" style="1" customWidth="1"/>
    <col min="71" max="73" width="11.42578125" style="1"/>
    <col min="74" max="75" width="14.7109375" style="1" customWidth="1"/>
    <col min="76" max="78" width="11.42578125" style="1"/>
    <col min="79" max="79" width="13.85546875" style="1" customWidth="1"/>
    <col min="80" max="80" width="12.42578125" style="1" customWidth="1"/>
    <col min="81" max="85" width="11.42578125" style="1"/>
    <col min="86" max="86" width="13.28515625" style="1" customWidth="1"/>
    <col min="87" max="16384" width="11.42578125" style="1"/>
  </cols>
  <sheetData>
    <row r="1" spans="1:89" ht="81" customHeight="1" thickBot="1" x14ac:dyDescent="0.3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</row>
    <row r="2" spans="1:89" s="10" customFormat="1" ht="64.5" thickBot="1" x14ac:dyDescent="0.3">
      <c r="A2" s="45" t="s">
        <v>11</v>
      </c>
      <c r="B2" s="46" t="s">
        <v>12</v>
      </c>
      <c r="C2" s="45" t="s">
        <v>13</v>
      </c>
      <c r="D2" s="47" t="s">
        <v>14</v>
      </c>
      <c r="E2" s="48" t="s">
        <v>15</v>
      </c>
      <c r="F2" s="48" t="s">
        <v>16</v>
      </c>
      <c r="G2" s="48" t="s">
        <v>17</v>
      </c>
      <c r="H2" s="48" t="s">
        <v>18</v>
      </c>
      <c r="I2" s="48" t="s">
        <v>19</v>
      </c>
      <c r="J2" s="48" t="s">
        <v>20</v>
      </c>
      <c r="K2" s="49" t="s">
        <v>21</v>
      </c>
      <c r="L2" s="49" t="s">
        <v>22</v>
      </c>
      <c r="M2" s="48" t="s">
        <v>23</v>
      </c>
      <c r="N2" s="48" t="s">
        <v>24</v>
      </c>
      <c r="O2" s="48" t="s">
        <v>25</v>
      </c>
      <c r="P2" s="48" t="s">
        <v>26</v>
      </c>
      <c r="Q2" s="48" t="s">
        <v>27</v>
      </c>
      <c r="R2" s="48" t="s">
        <v>31</v>
      </c>
      <c r="S2" s="48" t="s">
        <v>32</v>
      </c>
      <c r="T2" s="48" t="s">
        <v>33</v>
      </c>
      <c r="U2" s="48" t="s">
        <v>1</v>
      </c>
      <c r="V2" s="48" t="s">
        <v>34</v>
      </c>
      <c r="W2" s="48" t="s">
        <v>35</v>
      </c>
      <c r="X2" s="48" t="s">
        <v>36</v>
      </c>
      <c r="Y2" s="48" t="s">
        <v>37</v>
      </c>
      <c r="Z2" s="48" t="s">
        <v>38</v>
      </c>
      <c r="AA2" s="48" t="s">
        <v>84</v>
      </c>
      <c r="AB2" s="48" t="s">
        <v>85</v>
      </c>
      <c r="AC2" s="48" t="s">
        <v>39</v>
      </c>
      <c r="AD2" s="48" t="s">
        <v>40</v>
      </c>
      <c r="AE2" s="48" t="s">
        <v>86</v>
      </c>
      <c r="AF2" s="48" t="s">
        <v>41</v>
      </c>
      <c r="AG2" s="48" t="s">
        <v>42</v>
      </c>
      <c r="AH2" s="48" t="s">
        <v>43</v>
      </c>
      <c r="AI2" s="48" t="s">
        <v>87</v>
      </c>
      <c r="AJ2" s="48" t="s">
        <v>44</v>
      </c>
      <c r="AK2" s="48" t="s">
        <v>88</v>
      </c>
      <c r="AL2" s="48" t="s">
        <v>45</v>
      </c>
      <c r="AM2" s="48" t="s">
        <v>46</v>
      </c>
      <c r="AN2" s="48" t="s">
        <v>47</v>
      </c>
      <c r="AO2" s="48" t="s">
        <v>48</v>
      </c>
      <c r="AP2" s="48" t="s">
        <v>49</v>
      </c>
      <c r="AQ2" s="48" t="s">
        <v>89</v>
      </c>
      <c r="AR2" s="48" t="s">
        <v>90</v>
      </c>
      <c r="AS2" s="48" t="s">
        <v>50</v>
      </c>
      <c r="AT2" s="48" t="s">
        <v>51</v>
      </c>
      <c r="AU2" s="48" t="s">
        <v>91</v>
      </c>
      <c r="AV2" s="48" t="s">
        <v>52</v>
      </c>
      <c r="AW2" s="48" t="s">
        <v>53</v>
      </c>
      <c r="AX2" s="48" t="s">
        <v>54</v>
      </c>
      <c r="AY2" s="48" t="s">
        <v>92</v>
      </c>
      <c r="AZ2" s="48" t="s">
        <v>55</v>
      </c>
      <c r="BA2" s="48" t="s">
        <v>93</v>
      </c>
      <c r="BB2" s="48" t="s">
        <v>56</v>
      </c>
      <c r="BC2" s="48" t="s">
        <v>57</v>
      </c>
      <c r="BD2" s="48" t="s">
        <v>58</v>
      </c>
      <c r="BE2" s="48" t="s">
        <v>59</v>
      </c>
      <c r="BF2" s="48" t="s">
        <v>60</v>
      </c>
      <c r="BG2" s="48" t="s">
        <v>94</v>
      </c>
      <c r="BH2" s="48" t="s">
        <v>95</v>
      </c>
      <c r="BI2" s="48" t="s">
        <v>61</v>
      </c>
      <c r="BJ2" s="48" t="s">
        <v>62</v>
      </c>
      <c r="BK2" s="48" t="s">
        <v>96</v>
      </c>
      <c r="BL2" s="48" t="s">
        <v>63</v>
      </c>
      <c r="BM2" s="48" t="s">
        <v>64</v>
      </c>
      <c r="BN2" s="48" t="s">
        <v>65</v>
      </c>
      <c r="BO2" s="48" t="s">
        <v>97</v>
      </c>
      <c r="BP2" s="48" t="s">
        <v>98</v>
      </c>
      <c r="BQ2" s="48" t="s">
        <v>99</v>
      </c>
      <c r="BR2" s="48" t="s">
        <v>66</v>
      </c>
      <c r="BS2" s="48" t="s">
        <v>67</v>
      </c>
      <c r="BT2" s="48" t="s">
        <v>68</v>
      </c>
      <c r="BU2" s="48" t="s">
        <v>69</v>
      </c>
      <c r="BV2" s="48" t="s">
        <v>70</v>
      </c>
      <c r="BW2" s="48" t="s">
        <v>100</v>
      </c>
      <c r="BX2" s="48" t="s">
        <v>101</v>
      </c>
      <c r="BY2" s="48" t="s">
        <v>71</v>
      </c>
      <c r="BZ2" s="48" t="s">
        <v>72</v>
      </c>
      <c r="CA2" s="48" t="s">
        <v>102</v>
      </c>
      <c r="CB2" s="48" t="s">
        <v>73</v>
      </c>
      <c r="CC2" s="48" t="s">
        <v>74</v>
      </c>
      <c r="CD2" s="48" t="s">
        <v>75</v>
      </c>
      <c r="CE2" s="48" t="s">
        <v>103</v>
      </c>
      <c r="CF2" s="48" t="s">
        <v>104</v>
      </c>
      <c r="CG2" s="48" t="s">
        <v>105</v>
      </c>
      <c r="CH2" s="48" t="s">
        <v>76</v>
      </c>
      <c r="CI2" s="48" t="s">
        <v>77</v>
      </c>
      <c r="CJ2" s="48" t="s">
        <v>78</v>
      </c>
      <c r="CK2" s="50" t="s">
        <v>79</v>
      </c>
    </row>
    <row r="3" spans="1:89" s="10" customFormat="1" x14ac:dyDescent="0.25">
      <c r="A3" s="2"/>
      <c r="B3" s="2"/>
      <c r="C3" s="2"/>
      <c r="D3" s="18"/>
      <c r="E3" s="19"/>
      <c r="F3" s="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</row>
    <row r="4" spans="1:89" s="10" customFormat="1" x14ac:dyDescent="0.25">
      <c r="A4" s="2"/>
      <c r="B4" s="2"/>
      <c r="C4" s="2"/>
      <c r="D4" s="22"/>
      <c r="E4" s="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</row>
    <row r="5" spans="1:89" s="10" customFormat="1" x14ac:dyDescent="0.25">
      <c r="A5" s="2"/>
      <c r="B5" s="2"/>
      <c r="C5" s="2"/>
      <c r="D5" s="22"/>
      <c r="E5" s="2"/>
      <c r="F5" s="9"/>
      <c r="G5" s="9"/>
      <c r="H5" s="9"/>
      <c r="I5" s="9"/>
      <c r="J5" s="9"/>
      <c r="K5" s="9"/>
      <c r="L5" s="9"/>
      <c r="M5" s="9"/>
      <c r="N5" s="9"/>
      <c r="O5" s="23"/>
      <c r="P5" s="23"/>
      <c r="Q5" s="9"/>
      <c r="R5" s="9"/>
      <c r="S5" s="11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</row>
    <row r="6" spans="1:89" s="10" customFormat="1" x14ac:dyDescent="0.25">
      <c r="A6" s="2"/>
      <c r="B6" s="2"/>
      <c r="C6" s="2"/>
      <c r="D6" s="22"/>
      <c r="E6" s="2"/>
      <c r="F6" s="9"/>
      <c r="G6" s="9"/>
      <c r="H6" s="9"/>
      <c r="I6" s="9"/>
      <c r="J6" s="9"/>
      <c r="K6" s="9"/>
      <c r="L6" s="9"/>
      <c r="M6" s="9"/>
      <c r="N6" s="9"/>
      <c r="O6" s="24"/>
      <c r="P6" s="25"/>
      <c r="Q6" s="9"/>
      <c r="R6" s="9"/>
      <c r="S6" s="11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</row>
    <row r="7" spans="1:89" s="10" customFormat="1" x14ac:dyDescent="0.25">
      <c r="A7" s="2"/>
      <c r="B7" s="2"/>
      <c r="C7" s="2"/>
      <c r="D7" s="22"/>
      <c r="E7" s="2"/>
      <c r="F7" s="9"/>
      <c r="G7" s="9"/>
      <c r="H7" s="9"/>
      <c r="I7" s="9"/>
      <c r="J7" s="9"/>
      <c r="K7" s="9"/>
      <c r="L7" s="9"/>
      <c r="M7" s="16"/>
      <c r="N7" s="16"/>
      <c r="O7" s="24"/>
      <c r="P7" s="25"/>
      <c r="Q7" s="9"/>
      <c r="R7" s="9"/>
      <c r="S7" s="11"/>
      <c r="T7" s="9"/>
      <c r="U7" s="16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89" s="10" customFormat="1" x14ac:dyDescent="0.25">
      <c r="A8" s="2"/>
      <c r="B8" s="2"/>
      <c r="C8" s="2"/>
      <c r="D8" s="22"/>
      <c r="E8" s="2"/>
      <c r="F8" s="9"/>
      <c r="G8" s="9"/>
      <c r="H8" s="9"/>
      <c r="I8" s="9"/>
      <c r="J8" s="9"/>
      <c r="K8" s="9"/>
      <c r="L8" s="9"/>
      <c r="M8" s="9"/>
      <c r="N8" s="23"/>
      <c r="O8" s="26"/>
      <c r="P8" s="26"/>
      <c r="Q8" s="9"/>
      <c r="R8" s="9"/>
      <c r="S8" s="11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89" s="10" customFormat="1" x14ac:dyDescent="0.25">
      <c r="A9" s="2"/>
      <c r="B9" s="2"/>
      <c r="C9" s="2"/>
      <c r="D9" s="22"/>
      <c r="E9" s="2"/>
      <c r="F9" s="9"/>
      <c r="G9" s="9"/>
      <c r="H9" s="9"/>
      <c r="I9" s="9"/>
      <c r="J9" s="9"/>
      <c r="K9" s="9"/>
      <c r="L9" s="9"/>
      <c r="M9" s="9"/>
      <c r="N9" s="23"/>
      <c r="O9" s="27"/>
      <c r="P9" s="28"/>
      <c r="Q9" s="9"/>
      <c r="R9" s="9"/>
      <c r="S9" s="11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1:89" s="10" customFormat="1" x14ac:dyDescent="0.25">
      <c r="A10" s="2"/>
      <c r="B10" s="2"/>
      <c r="C10" s="2"/>
      <c r="D10" s="22"/>
      <c r="E10" s="2"/>
      <c r="F10" s="9"/>
      <c r="G10" s="9"/>
      <c r="H10" s="9"/>
      <c r="I10" s="9"/>
      <c r="J10" s="9"/>
      <c r="K10" s="9"/>
      <c r="L10" s="9"/>
      <c r="M10" s="9"/>
      <c r="N10" s="23"/>
      <c r="O10" s="27"/>
      <c r="P10" s="28"/>
      <c r="Q10" s="9"/>
      <c r="R10" s="9"/>
      <c r="S10" s="11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1:89" s="10" customFormat="1" x14ac:dyDescent="0.25">
      <c r="A11" s="2"/>
      <c r="B11" s="2"/>
      <c r="C11" s="2"/>
      <c r="D11" s="22"/>
      <c r="E11" s="2"/>
      <c r="F11" s="9"/>
      <c r="G11" s="9"/>
      <c r="H11" s="9"/>
      <c r="I11" s="9"/>
      <c r="J11" s="9"/>
      <c r="K11" s="9"/>
      <c r="L11" s="9"/>
      <c r="M11" s="9"/>
      <c r="N11" s="23"/>
      <c r="O11" s="26"/>
      <c r="P11" s="26"/>
      <c r="Q11" s="9"/>
      <c r="R11" s="9"/>
      <c r="S11" s="11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1:89" s="10" customFormat="1" x14ac:dyDescent="0.25">
      <c r="A12" s="2"/>
      <c r="B12" s="2"/>
      <c r="C12" s="2"/>
      <c r="D12" s="22"/>
      <c r="E12" s="2"/>
      <c r="F12" s="9"/>
      <c r="G12" s="9"/>
      <c r="H12" s="9"/>
      <c r="I12" s="9"/>
      <c r="J12" s="9"/>
      <c r="K12" s="9"/>
      <c r="L12" s="9"/>
      <c r="M12" s="9"/>
      <c r="N12" s="23"/>
      <c r="O12" s="9"/>
      <c r="P12" s="9"/>
      <c r="Q12" s="9"/>
      <c r="R12" s="9"/>
      <c r="S12" s="11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  <row r="13" spans="1:89" s="10" customFormat="1" x14ac:dyDescent="0.25">
      <c r="A13" s="2"/>
      <c r="B13" s="2"/>
      <c r="C13" s="2"/>
      <c r="D13" s="22"/>
      <c r="E13" s="2"/>
      <c r="F13" s="9"/>
      <c r="G13" s="9"/>
      <c r="H13" s="9"/>
      <c r="I13" s="9"/>
      <c r="J13" s="9"/>
      <c r="K13" s="9"/>
      <c r="L13" s="9"/>
      <c r="M13" s="16"/>
      <c r="N13" s="29"/>
      <c r="O13" s="23"/>
      <c r="P13" s="23"/>
      <c r="Q13" s="9"/>
      <c r="R13" s="9"/>
      <c r="S13" s="11"/>
      <c r="T13" s="9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</row>
    <row r="14" spans="1:89" s="10" customFormat="1" x14ac:dyDescent="0.25">
      <c r="A14" s="2"/>
      <c r="B14" s="2"/>
      <c r="C14" s="2"/>
      <c r="D14" s="22"/>
      <c r="E14" s="2"/>
      <c r="F14" s="9"/>
      <c r="G14" s="9"/>
      <c r="H14" s="9"/>
      <c r="I14" s="9"/>
      <c r="J14" s="9"/>
      <c r="K14" s="9"/>
      <c r="L14" s="9"/>
      <c r="M14" s="9"/>
      <c r="N14" s="23"/>
      <c r="O14" s="30"/>
      <c r="P14" s="30"/>
      <c r="Q14" s="9"/>
      <c r="R14" s="9"/>
      <c r="S14" s="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</row>
    <row r="15" spans="1:89" s="10" customFormat="1" x14ac:dyDescent="0.25">
      <c r="A15" s="2"/>
      <c r="B15" s="2"/>
      <c r="C15" s="2"/>
      <c r="D15" s="22"/>
      <c r="E15" s="2"/>
      <c r="F15" s="9"/>
      <c r="G15" s="9"/>
      <c r="H15" s="9"/>
      <c r="I15" s="9"/>
      <c r="J15" s="9"/>
      <c r="K15" s="9"/>
      <c r="L15" s="9"/>
      <c r="M15" s="9"/>
      <c r="N15" s="23"/>
      <c r="O15" s="30"/>
      <c r="P15" s="30"/>
      <c r="Q15" s="9"/>
      <c r="R15" s="9"/>
      <c r="S15" s="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</row>
    <row r="16" spans="1:89" s="10" customFormat="1" x14ac:dyDescent="0.25">
      <c r="A16" s="2"/>
      <c r="B16" s="2"/>
      <c r="C16" s="2"/>
      <c r="D16" s="22"/>
      <c r="E16" s="2"/>
      <c r="F16" s="9"/>
      <c r="G16" s="9"/>
      <c r="H16" s="9"/>
      <c r="I16" s="9"/>
      <c r="J16" s="9"/>
      <c r="K16" s="9"/>
      <c r="L16" s="9"/>
      <c r="M16" s="9"/>
      <c r="N16" s="23"/>
      <c r="O16" s="30"/>
      <c r="P16" s="30"/>
      <c r="Q16" s="9"/>
      <c r="R16" s="9"/>
      <c r="S16" s="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</row>
    <row r="17" spans="1:89" s="10" customFormat="1" x14ac:dyDescent="0.25">
      <c r="A17" s="2"/>
      <c r="B17" s="2"/>
      <c r="C17" s="2"/>
      <c r="D17" s="22"/>
      <c r="E17" s="2"/>
      <c r="F17" s="9"/>
      <c r="G17" s="9"/>
      <c r="H17" s="9"/>
      <c r="I17" s="9"/>
      <c r="J17" s="9"/>
      <c r="K17" s="9"/>
      <c r="L17" s="9"/>
      <c r="M17" s="9"/>
      <c r="N17" s="23"/>
      <c r="O17" s="31"/>
      <c r="P17" s="31"/>
      <c r="Q17" s="9"/>
      <c r="R17" s="9"/>
      <c r="S17" s="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</row>
    <row r="18" spans="1:89" s="10" customFormat="1" x14ac:dyDescent="0.25">
      <c r="A18" s="2"/>
      <c r="B18" s="2"/>
      <c r="C18" s="2"/>
      <c r="D18" s="22"/>
      <c r="E18" s="2"/>
      <c r="F18" s="9"/>
      <c r="G18" s="9"/>
      <c r="H18" s="9"/>
      <c r="I18" s="9"/>
      <c r="J18" s="9"/>
      <c r="K18" s="9"/>
      <c r="L18" s="9"/>
      <c r="M18" s="9"/>
      <c r="N18" s="23"/>
      <c r="O18" s="31"/>
      <c r="P18" s="31"/>
      <c r="Q18" s="9"/>
      <c r="R18" s="9"/>
      <c r="S18" s="1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</row>
    <row r="19" spans="1:89" s="10" customFormat="1" x14ac:dyDescent="0.25">
      <c r="A19" s="2"/>
      <c r="B19" s="2"/>
      <c r="C19" s="2"/>
      <c r="D19" s="22"/>
      <c r="E19" s="2"/>
      <c r="F19" s="9"/>
      <c r="G19" s="9"/>
      <c r="H19" s="9"/>
      <c r="I19" s="9"/>
      <c r="J19" s="9"/>
      <c r="K19" s="9"/>
      <c r="L19" s="9"/>
      <c r="M19" s="9"/>
      <c r="N19" s="23"/>
      <c r="O19" s="31"/>
      <c r="P19" s="31"/>
      <c r="Q19" s="9"/>
      <c r="R19" s="9"/>
      <c r="S19" s="1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s="10" customFormat="1" x14ac:dyDescent="0.25">
      <c r="A20" s="2"/>
      <c r="B20" s="2"/>
      <c r="C20" s="2"/>
      <c r="D20" s="22"/>
      <c r="E20" s="2"/>
      <c r="F20" s="9"/>
      <c r="G20" s="9"/>
      <c r="H20" s="9"/>
      <c r="I20" s="9"/>
      <c r="J20" s="9"/>
      <c r="K20" s="9"/>
      <c r="L20" s="9"/>
      <c r="M20" s="9"/>
      <c r="N20" s="23"/>
      <c r="O20" s="30"/>
      <c r="P20" s="30"/>
      <c r="Q20" s="9"/>
      <c r="R20" s="9"/>
      <c r="S20" s="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s="10" customFormat="1" x14ac:dyDescent="0.25">
      <c r="A21" s="2"/>
      <c r="B21" s="2"/>
      <c r="C21" s="2"/>
      <c r="D21" s="22"/>
      <c r="E21" s="2"/>
      <c r="F21" s="9"/>
      <c r="G21" s="9"/>
      <c r="H21" s="9"/>
      <c r="I21" s="9"/>
      <c r="J21" s="9"/>
      <c r="K21" s="9"/>
      <c r="L21" s="9"/>
      <c r="M21" s="9"/>
      <c r="N21" s="23"/>
      <c r="O21" s="30"/>
      <c r="P21" s="31"/>
      <c r="Q21" s="9"/>
      <c r="R21" s="9"/>
      <c r="S21" s="1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s="10" customFormat="1" x14ac:dyDescent="0.25">
      <c r="A22" s="2"/>
      <c r="B22" s="2"/>
      <c r="C22" s="2"/>
      <c r="D22" s="22"/>
      <c r="E22" s="2"/>
      <c r="F22" s="9"/>
      <c r="G22" s="9"/>
      <c r="H22" s="9"/>
      <c r="I22" s="9"/>
      <c r="J22" s="9"/>
      <c r="K22" s="9"/>
      <c r="L22" s="9"/>
      <c r="M22" s="9"/>
      <c r="N22" s="23"/>
      <c r="O22" s="30"/>
      <c r="P22" s="30"/>
      <c r="Q22" s="9"/>
      <c r="R22" s="9"/>
      <c r="S22" s="11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s="10" customFormat="1" x14ac:dyDescent="0.25">
      <c r="A23" s="2"/>
      <c r="B23" s="2"/>
      <c r="C23" s="2"/>
      <c r="D23" s="22"/>
      <c r="E23" s="2"/>
      <c r="F23" s="9"/>
      <c r="G23" s="9"/>
      <c r="H23" s="9"/>
      <c r="I23" s="9"/>
      <c r="J23" s="9"/>
      <c r="K23" s="9"/>
      <c r="L23" s="9"/>
      <c r="M23" s="9"/>
      <c r="N23" s="23"/>
      <c r="O23" s="31"/>
      <c r="P23" s="31"/>
      <c r="Q23" s="9"/>
      <c r="R23" s="9"/>
      <c r="S23" s="1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s="10" customFormat="1" x14ac:dyDescent="0.25">
      <c r="A24" s="2"/>
      <c r="B24" s="2"/>
      <c r="C24" s="2"/>
      <c r="D24" s="22"/>
      <c r="E24" s="2"/>
      <c r="F24" s="9"/>
      <c r="G24" s="9"/>
      <c r="H24" s="9"/>
      <c r="I24" s="9"/>
      <c r="J24" s="9"/>
      <c r="K24" s="9"/>
      <c r="L24" s="9"/>
      <c r="M24" s="9"/>
      <c r="N24" s="23"/>
      <c r="O24" s="31"/>
      <c r="P24" s="31"/>
      <c r="Q24" s="9"/>
      <c r="R24" s="9"/>
      <c r="S24" s="1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s="10" customFormat="1" x14ac:dyDescent="0.25">
      <c r="A25" s="2"/>
      <c r="B25" s="2"/>
      <c r="C25" s="2"/>
      <c r="D25" s="22"/>
      <c r="E25" s="2"/>
      <c r="F25" s="9"/>
      <c r="G25" s="9"/>
      <c r="H25" s="9"/>
      <c r="I25" s="9"/>
      <c r="J25" s="9"/>
      <c r="K25" s="9"/>
      <c r="L25" s="9"/>
      <c r="M25" s="9"/>
      <c r="N25" s="23"/>
      <c r="O25" s="31"/>
      <c r="P25" s="31"/>
      <c r="Q25" s="9"/>
      <c r="R25" s="9"/>
      <c r="S25" s="1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1:89" s="10" customFormat="1" x14ac:dyDescent="0.25">
      <c r="A26" s="2"/>
      <c r="B26" s="2"/>
      <c r="C26" s="2"/>
      <c r="D26" s="22"/>
      <c r="E26" s="2"/>
      <c r="F26" s="9"/>
      <c r="G26" s="9"/>
      <c r="H26" s="9"/>
      <c r="I26" s="9"/>
      <c r="J26" s="9"/>
      <c r="K26" s="9"/>
      <c r="L26" s="9"/>
      <c r="M26" s="9"/>
      <c r="N26" s="23"/>
      <c r="O26" s="30"/>
      <c r="P26" s="30"/>
      <c r="Q26" s="9"/>
      <c r="R26" s="9"/>
      <c r="S26" s="1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1:89" s="10" customFormat="1" x14ac:dyDescent="0.25">
      <c r="A27" s="2"/>
      <c r="B27" s="2"/>
      <c r="C27" s="2"/>
      <c r="D27" s="22"/>
      <c r="E27" s="2"/>
      <c r="F27" s="9"/>
      <c r="G27" s="9"/>
      <c r="H27" s="9"/>
      <c r="I27" s="9"/>
      <c r="J27" s="9"/>
      <c r="K27" s="9"/>
      <c r="L27" s="9"/>
      <c r="M27" s="9"/>
      <c r="N27" s="23"/>
      <c r="O27" s="30"/>
      <c r="P27" s="30"/>
      <c r="Q27" s="9"/>
      <c r="R27" s="9"/>
      <c r="S27" s="11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</row>
    <row r="28" spans="1:89" s="10" customFormat="1" x14ac:dyDescent="0.25">
      <c r="A28" s="2"/>
      <c r="B28" s="2"/>
      <c r="C28" s="2"/>
      <c r="D28" s="22"/>
      <c r="E28" s="2"/>
      <c r="F28" s="9"/>
      <c r="G28" s="9"/>
      <c r="H28" s="9"/>
      <c r="I28" s="9"/>
      <c r="J28" s="9"/>
      <c r="K28" s="9"/>
      <c r="L28" s="9"/>
      <c r="M28" s="9"/>
      <c r="N28" s="23"/>
      <c r="O28" s="30"/>
      <c r="P28" s="30"/>
      <c r="Q28" s="9"/>
      <c r="R28" s="9"/>
      <c r="S28" s="1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1:89" s="10" customFormat="1" x14ac:dyDescent="0.25">
      <c r="A29" s="2"/>
      <c r="B29" s="2"/>
      <c r="C29" s="2"/>
      <c r="D29" s="22"/>
      <c r="E29" s="2"/>
      <c r="F29" s="9"/>
      <c r="G29" s="9"/>
      <c r="H29" s="9"/>
      <c r="I29" s="9"/>
      <c r="J29" s="9"/>
      <c r="K29" s="9"/>
      <c r="L29" s="9"/>
      <c r="M29" s="9"/>
      <c r="N29" s="23"/>
      <c r="O29" s="30"/>
      <c r="P29" s="30"/>
      <c r="Q29" s="9"/>
      <c r="R29" s="9"/>
      <c r="S29" s="11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  <row r="30" spans="1:89" s="10" customFormat="1" x14ac:dyDescent="0.25">
      <c r="A30" s="2"/>
      <c r="B30" s="2"/>
      <c r="C30" s="2"/>
      <c r="D30" s="22"/>
      <c r="E30" s="2"/>
      <c r="F30" s="9"/>
      <c r="G30" s="9"/>
      <c r="H30" s="9"/>
      <c r="I30" s="9"/>
      <c r="J30" s="9"/>
      <c r="K30" s="9"/>
      <c r="L30" s="9"/>
      <c r="M30" s="32"/>
      <c r="N30" s="32"/>
      <c r="O30" s="30"/>
      <c r="P30" s="30"/>
      <c r="Q30" s="9"/>
      <c r="R30" s="9"/>
      <c r="S30" s="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</row>
    <row r="31" spans="1:89" s="10" customFormat="1" x14ac:dyDescent="0.25">
      <c r="A31" s="2"/>
      <c r="B31" s="2"/>
      <c r="C31" s="2"/>
      <c r="D31" s="22"/>
      <c r="E31" s="2"/>
      <c r="F31" s="9"/>
      <c r="G31" s="9"/>
      <c r="H31" s="9"/>
      <c r="I31" s="9"/>
      <c r="J31" s="9"/>
      <c r="K31" s="9"/>
      <c r="L31" s="9"/>
      <c r="M31" s="32"/>
      <c r="N31" s="32"/>
      <c r="O31" s="30"/>
      <c r="P31" s="30"/>
      <c r="Q31" s="9"/>
      <c r="R31" s="9"/>
      <c r="S31" s="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</row>
    <row r="32" spans="1:89" s="10" customFormat="1" x14ac:dyDescent="0.25">
      <c r="A32" s="2"/>
      <c r="B32" s="2"/>
      <c r="C32" s="2"/>
      <c r="D32" s="22"/>
      <c r="E32" s="2"/>
      <c r="F32" s="9"/>
      <c r="G32" s="9"/>
      <c r="H32" s="9"/>
      <c r="I32" s="9"/>
      <c r="J32" s="9"/>
      <c r="K32" s="9"/>
      <c r="L32" s="9"/>
      <c r="M32" s="32"/>
      <c r="N32" s="32"/>
      <c r="O32" s="30"/>
      <c r="P32" s="30"/>
      <c r="Q32" s="9"/>
      <c r="R32" s="9"/>
      <c r="S32" s="11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33"/>
      <c r="AK32" s="9"/>
      <c r="AL32" s="9"/>
      <c r="AM32" s="9"/>
      <c r="AN32" s="9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</row>
    <row r="33" spans="1:89" s="10" customFormat="1" x14ac:dyDescent="0.25">
      <c r="A33" s="2"/>
      <c r="B33" s="2"/>
      <c r="C33" s="2"/>
      <c r="D33" s="22"/>
      <c r="E33" s="2"/>
      <c r="F33" s="9"/>
      <c r="G33" s="9"/>
      <c r="H33" s="9"/>
      <c r="I33" s="9"/>
      <c r="J33" s="9"/>
      <c r="K33" s="9"/>
      <c r="L33" s="9"/>
      <c r="M33" s="32"/>
      <c r="N33" s="32"/>
      <c r="O33" s="30"/>
      <c r="P33" s="30"/>
      <c r="Q33" s="9"/>
      <c r="R33" s="9"/>
      <c r="S33" s="11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</row>
    <row r="34" spans="1:89" s="10" customFormat="1" x14ac:dyDescent="0.25">
      <c r="A34" s="2"/>
      <c r="B34" s="2"/>
      <c r="C34" s="2"/>
      <c r="D34" s="22"/>
      <c r="E34" s="2"/>
      <c r="F34" s="9"/>
      <c r="G34" s="9"/>
      <c r="H34" s="9"/>
      <c r="I34" s="9"/>
      <c r="J34" s="9"/>
      <c r="K34" s="9"/>
      <c r="L34" s="9"/>
      <c r="M34" s="32"/>
      <c r="N34" s="32"/>
      <c r="O34" s="30"/>
      <c r="P34" s="30"/>
      <c r="Q34" s="9"/>
      <c r="R34" s="9"/>
      <c r="S34" s="11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</row>
    <row r="35" spans="1:89" s="10" customFormat="1" x14ac:dyDescent="0.25">
      <c r="A35" s="2"/>
      <c r="B35" s="2"/>
      <c r="C35" s="2"/>
      <c r="D35" s="22"/>
      <c r="E35" s="2"/>
      <c r="F35" s="9"/>
      <c r="G35" s="9"/>
      <c r="H35" s="9"/>
      <c r="I35" s="9"/>
      <c r="J35" s="9"/>
      <c r="K35" s="9"/>
      <c r="L35" s="9"/>
      <c r="M35" s="32"/>
      <c r="N35" s="32"/>
      <c r="O35" s="30"/>
      <c r="P35" s="30"/>
      <c r="Q35" s="9"/>
      <c r="R35" s="9"/>
      <c r="S35" s="11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</row>
    <row r="36" spans="1:89" s="10" customFormat="1" x14ac:dyDescent="0.25">
      <c r="A36" s="2"/>
      <c r="B36" s="2"/>
      <c r="C36" s="2"/>
      <c r="D36" s="22"/>
      <c r="E36" s="2"/>
      <c r="F36" s="9"/>
      <c r="G36" s="9"/>
      <c r="H36" s="9"/>
      <c r="I36" s="9"/>
      <c r="J36" s="9"/>
      <c r="K36" s="9"/>
      <c r="L36" s="9"/>
      <c r="M36" s="32"/>
      <c r="N36" s="32"/>
      <c r="O36" s="30"/>
      <c r="P36" s="30"/>
      <c r="Q36" s="9"/>
      <c r="R36" s="9"/>
      <c r="S36" s="11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</row>
    <row r="37" spans="1:89" s="10" customFormat="1" x14ac:dyDescent="0.25">
      <c r="A37" s="2"/>
      <c r="B37" s="2"/>
      <c r="C37" s="2"/>
      <c r="D37" s="22"/>
      <c r="E37" s="2"/>
      <c r="F37" s="9"/>
      <c r="G37" s="9"/>
      <c r="H37" s="9"/>
      <c r="I37" s="9"/>
      <c r="J37" s="9"/>
      <c r="K37" s="9"/>
      <c r="L37" s="9"/>
      <c r="M37" s="32"/>
      <c r="N37" s="32"/>
      <c r="O37" s="30"/>
      <c r="P37" s="30"/>
      <c r="Q37" s="9"/>
      <c r="R37" s="9"/>
      <c r="S37" s="11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89" s="10" customFormat="1" x14ac:dyDescent="0.25">
      <c r="A38" s="2"/>
      <c r="B38" s="2"/>
      <c r="C38" s="2"/>
      <c r="D38" s="22"/>
      <c r="E38" s="2"/>
      <c r="F38" s="9"/>
      <c r="G38" s="9"/>
      <c r="H38" s="9"/>
      <c r="I38" s="9"/>
      <c r="J38" s="9"/>
      <c r="K38" s="9"/>
      <c r="L38" s="9"/>
      <c r="M38" s="32"/>
      <c r="N38" s="32"/>
      <c r="O38" s="32"/>
      <c r="P38" s="30"/>
      <c r="Q38" s="9"/>
      <c r="R38" s="9"/>
      <c r="S38" s="11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</row>
    <row r="39" spans="1:89" s="10" customFormat="1" x14ac:dyDescent="0.25">
      <c r="A39" s="2"/>
      <c r="B39" s="2"/>
      <c r="C39" s="2"/>
      <c r="D39" s="22"/>
      <c r="E39" s="2"/>
      <c r="F39" s="9"/>
      <c r="G39" s="9"/>
      <c r="H39" s="9"/>
      <c r="I39" s="9"/>
      <c r="J39" s="9"/>
      <c r="K39" s="9"/>
      <c r="L39" s="9"/>
      <c r="M39" s="32"/>
      <c r="N39" s="32"/>
      <c r="O39" s="30"/>
      <c r="P39" s="30"/>
      <c r="Q39" s="9"/>
      <c r="R39" s="9"/>
      <c r="S39" s="11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</row>
    <row r="40" spans="1:89" s="10" customFormat="1" x14ac:dyDescent="0.25">
      <c r="A40" s="2"/>
      <c r="B40" s="2"/>
      <c r="C40" s="2"/>
      <c r="D40" s="22"/>
      <c r="E40" s="2"/>
      <c r="F40" s="9"/>
      <c r="G40" s="9"/>
      <c r="H40" s="9"/>
      <c r="I40" s="9"/>
      <c r="J40" s="9"/>
      <c r="K40" s="9"/>
      <c r="L40" s="9"/>
      <c r="M40" s="32"/>
      <c r="N40" s="32"/>
      <c r="O40" s="30"/>
      <c r="P40" s="30"/>
      <c r="Q40" s="9"/>
      <c r="R40" s="9"/>
      <c r="S40" s="11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89" s="10" customFormat="1" x14ac:dyDescent="0.25">
      <c r="A41" s="2"/>
      <c r="B41" s="2"/>
      <c r="C41" s="2"/>
      <c r="D41" s="22"/>
      <c r="E41" s="2"/>
      <c r="F41" s="9"/>
      <c r="G41" s="9"/>
      <c r="H41" s="9"/>
      <c r="I41" s="9"/>
      <c r="J41" s="9"/>
      <c r="K41" s="9"/>
      <c r="L41" s="9"/>
      <c r="M41" s="32"/>
      <c r="N41" s="32"/>
      <c r="O41" s="30"/>
      <c r="P41" s="30"/>
      <c r="Q41" s="9"/>
      <c r="R41" s="9"/>
      <c r="S41" s="11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</row>
    <row r="42" spans="1:89" s="10" customFormat="1" x14ac:dyDescent="0.25">
      <c r="A42" s="2"/>
      <c r="B42" s="2"/>
      <c r="C42" s="2"/>
      <c r="D42" s="22"/>
      <c r="E42" s="2"/>
      <c r="F42" s="9"/>
      <c r="G42" s="9"/>
      <c r="H42" s="9"/>
      <c r="I42" s="9"/>
      <c r="J42" s="9"/>
      <c r="K42" s="9"/>
      <c r="L42" s="9"/>
      <c r="M42" s="32"/>
      <c r="N42" s="32"/>
      <c r="O42" s="30"/>
      <c r="P42" s="30"/>
      <c r="Q42" s="9"/>
      <c r="R42" s="9"/>
      <c r="S42" s="11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89" s="10" customFormat="1" x14ac:dyDescent="0.25">
      <c r="A43" s="2"/>
      <c r="B43" s="2"/>
      <c r="C43" s="2"/>
      <c r="D43" s="22"/>
      <c r="E43" s="2"/>
      <c r="F43" s="9"/>
      <c r="G43" s="9"/>
      <c r="H43" s="9"/>
      <c r="I43" s="9"/>
      <c r="J43" s="9"/>
      <c r="K43" s="9"/>
      <c r="L43" s="9"/>
      <c r="M43" s="32"/>
      <c r="N43" s="32"/>
      <c r="O43" s="30"/>
      <c r="P43" s="30"/>
      <c r="Q43" s="9"/>
      <c r="R43" s="9"/>
      <c r="S43" s="1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1:89" s="10" customFormat="1" x14ac:dyDescent="0.25">
      <c r="A44" s="2"/>
      <c r="B44" s="2"/>
      <c r="C44" s="2"/>
      <c r="D44" s="22"/>
      <c r="E44" s="2"/>
      <c r="F44" s="9"/>
      <c r="G44" s="9"/>
      <c r="H44" s="9"/>
      <c r="I44" s="9"/>
      <c r="J44" s="9"/>
      <c r="K44" s="9"/>
      <c r="L44" s="9"/>
      <c r="M44" s="32"/>
      <c r="N44" s="32"/>
      <c r="O44" s="30"/>
      <c r="P44" s="30"/>
      <c r="Q44" s="9"/>
      <c r="R44" s="9"/>
      <c r="S44" s="11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</row>
    <row r="45" spans="1:89" s="10" customFormat="1" x14ac:dyDescent="0.25">
      <c r="A45" s="2"/>
      <c r="B45" s="2"/>
      <c r="C45" s="2"/>
      <c r="D45" s="22"/>
      <c r="E45" s="2"/>
      <c r="F45" s="9"/>
      <c r="G45" s="9"/>
      <c r="H45" s="9"/>
      <c r="I45" s="9"/>
      <c r="J45" s="9"/>
      <c r="K45" s="9"/>
      <c r="L45" s="9"/>
      <c r="M45" s="32"/>
      <c r="N45" s="32"/>
      <c r="O45" s="30"/>
      <c r="P45" s="30"/>
      <c r="Q45" s="9"/>
      <c r="R45" s="9"/>
      <c r="S45" s="11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</row>
    <row r="46" spans="1:89" s="10" customFormat="1" x14ac:dyDescent="0.25">
      <c r="A46" s="2"/>
      <c r="B46" s="2"/>
      <c r="C46" s="2"/>
      <c r="D46" s="22"/>
      <c r="E46" s="2"/>
      <c r="F46" s="9"/>
      <c r="G46" s="9"/>
      <c r="H46" s="9"/>
      <c r="I46" s="9"/>
      <c r="J46" s="9"/>
      <c r="K46" s="9"/>
      <c r="L46" s="9"/>
      <c r="M46" s="32"/>
      <c r="N46" s="32"/>
      <c r="O46" s="30"/>
      <c r="P46" s="30"/>
      <c r="Q46" s="9"/>
      <c r="R46" s="9"/>
      <c r="S46" s="11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1:89" s="10" customFormat="1" x14ac:dyDescent="0.25">
      <c r="A47" s="2"/>
      <c r="B47" s="2"/>
      <c r="C47" s="2"/>
      <c r="D47" s="22"/>
      <c r="E47" s="2"/>
      <c r="F47" s="9"/>
      <c r="G47" s="9"/>
      <c r="H47" s="9"/>
      <c r="I47" s="9"/>
      <c r="J47" s="9"/>
      <c r="K47" s="9"/>
      <c r="L47" s="9"/>
      <c r="M47" s="32"/>
      <c r="N47" s="32"/>
      <c r="O47" s="30"/>
      <c r="P47" s="30"/>
      <c r="Q47" s="9"/>
      <c r="R47" s="9"/>
      <c r="S47" s="11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</row>
    <row r="48" spans="1:89" s="10" customFormat="1" x14ac:dyDescent="0.25">
      <c r="A48" s="2"/>
      <c r="B48" s="2"/>
      <c r="C48" s="2"/>
      <c r="D48" s="22"/>
      <c r="E48" s="2"/>
      <c r="F48" s="9"/>
      <c r="G48" s="9"/>
      <c r="H48" s="9"/>
      <c r="I48" s="9"/>
      <c r="J48" s="9"/>
      <c r="K48" s="9"/>
      <c r="L48" s="9"/>
      <c r="M48" s="32"/>
      <c r="N48" s="32"/>
      <c r="O48" s="30"/>
      <c r="P48" s="30"/>
      <c r="Q48" s="9"/>
      <c r="R48" s="9"/>
      <c r="S48" s="11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</row>
    <row r="49" spans="1:89" s="10" customFormat="1" x14ac:dyDescent="0.25">
      <c r="A49" s="2"/>
      <c r="B49" s="2"/>
      <c r="C49" s="2"/>
      <c r="D49" s="22"/>
      <c r="E49" s="2"/>
      <c r="F49" s="9"/>
      <c r="G49" s="9"/>
      <c r="H49" s="9"/>
      <c r="I49" s="9"/>
      <c r="J49" s="9"/>
      <c r="K49" s="9"/>
      <c r="L49" s="9"/>
      <c r="M49" s="32"/>
      <c r="N49" s="32"/>
      <c r="O49" s="30"/>
      <c r="P49" s="30"/>
      <c r="Q49" s="9"/>
      <c r="R49" s="9"/>
      <c r="S49" s="11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</row>
    <row r="50" spans="1:89" s="10" customFormat="1" x14ac:dyDescent="0.25">
      <c r="A50" s="2"/>
      <c r="B50" s="2"/>
      <c r="C50" s="2"/>
      <c r="D50" s="22"/>
      <c r="E50" s="2"/>
      <c r="F50" s="9"/>
      <c r="G50" s="9"/>
      <c r="H50" s="9"/>
      <c r="I50" s="9"/>
      <c r="J50" s="9"/>
      <c r="K50" s="9"/>
      <c r="L50" s="9"/>
      <c r="M50" s="32"/>
      <c r="N50" s="32"/>
      <c r="O50" s="30"/>
      <c r="P50" s="30"/>
      <c r="Q50" s="9"/>
      <c r="R50" s="9"/>
      <c r="S50" s="11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</row>
    <row r="51" spans="1:89" s="10" customFormat="1" x14ac:dyDescent="0.25">
      <c r="A51" s="2"/>
      <c r="B51" s="2"/>
      <c r="C51" s="2"/>
      <c r="D51" s="22"/>
      <c r="E51" s="2"/>
      <c r="F51" s="9"/>
      <c r="G51" s="9"/>
      <c r="H51" s="9"/>
      <c r="I51" s="9"/>
      <c r="J51" s="9"/>
      <c r="K51" s="9"/>
      <c r="L51" s="9"/>
      <c r="M51" s="32"/>
      <c r="N51" s="32"/>
      <c r="O51" s="30"/>
      <c r="P51" s="30"/>
      <c r="Q51" s="9"/>
      <c r="R51" s="9"/>
      <c r="S51" s="11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</row>
    <row r="52" spans="1:89" s="10" customFormat="1" x14ac:dyDescent="0.25">
      <c r="A52" s="2"/>
      <c r="B52" s="2"/>
      <c r="C52" s="2"/>
      <c r="D52" s="22"/>
      <c r="E52" s="2"/>
      <c r="F52" s="9"/>
      <c r="G52" s="9"/>
      <c r="H52" s="9"/>
      <c r="I52" s="9"/>
      <c r="J52" s="9"/>
      <c r="K52" s="9"/>
      <c r="L52" s="9"/>
      <c r="M52" s="32"/>
      <c r="N52" s="32"/>
      <c r="O52" s="30"/>
      <c r="P52" s="30"/>
      <c r="Q52" s="9"/>
      <c r="R52" s="9"/>
      <c r="S52" s="11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1:89" s="10" customFormat="1" x14ac:dyDescent="0.25">
      <c r="A53" s="2"/>
      <c r="B53" s="2"/>
      <c r="C53" s="2"/>
      <c r="D53" s="22"/>
      <c r="E53" s="2"/>
      <c r="F53" s="9"/>
      <c r="G53" s="9"/>
      <c r="H53" s="9"/>
      <c r="I53" s="9"/>
      <c r="J53" s="9"/>
      <c r="K53" s="9"/>
      <c r="L53" s="9"/>
      <c r="M53" s="32"/>
      <c r="N53" s="32"/>
      <c r="O53" s="30"/>
      <c r="P53" s="30"/>
      <c r="Q53" s="9"/>
      <c r="R53" s="9"/>
      <c r="S53" s="11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9" s="10" customFormat="1" x14ac:dyDescent="0.25">
      <c r="A54" s="2"/>
      <c r="B54" s="2"/>
      <c r="C54" s="2"/>
      <c r="D54" s="22"/>
      <c r="E54" s="2"/>
      <c r="F54" s="9"/>
      <c r="G54" s="9"/>
      <c r="H54" s="9"/>
      <c r="I54" s="9"/>
      <c r="J54" s="9"/>
      <c r="K54" s="9"/>
      <c r="L54" s="9"/>
      <c r="M54" s="32"/>
      <c r="N54" s="32"/>
      <c r="O54" s="30"/>
      <c r="P54" s="30"/>
      <c r="Q54" s="9"/>
      <c r="R54" s="9"/>
      <c r="S54" s="11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</row>
    <row r="55" spans="1:89" s="10" customFormat="1" x14ac:dyDescent="0.25">
      <c r="A55" s="2"/>
      <c r="B55" s="2"/>
      <c r="C55" s="2"/>
      <c r="D55" s="22"/>
      <c r="E55" s="2"/>
      <c r="F55" s="9"/>
      <c r="G55" s="9"/>
      <c r="H55" s="9"/>
      <c r="I55" s="9"/>
      <c r="J55" s="9"/>
      <c r="K55" s="9"/>
      <c r="L55" s="9"/>
      <c r="M55" s="32"/>
      <c r="N55" s="32"/>
      <c r="O55" s="30"/>
      <c r="P55" s="30"/>
      <c r="Q55" s="9"/>
      <c r="R55" s="9"/>
      <c r="S55" s="11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89" s="10" customFormat="1" x14ac:dyDescent="0.25">
      <c r="A56" s="2"/>
      <c r="B56" s="2"/>
      <c r="C56" s="2"/>
      <c r="D56" s="22"/>
      <c r="E56" s="2"/>
      <c r="F56" s="9"/>
      <c r="G56" s="9"/>
      <c r="H56" s="9"/>
      <c r="I56" s="9"/>
      <c r="J56" s="9"/>
      <c r="K56" s="9"/>
      <c r="L56" s="9"/>
      <c r="M56" s="32"/>
      <c r="N56" s="32"/>
      <c r="O56" s="30"/>
      <c r="P56" s="30"/>
      <c r="Q56" s="9"/>
      <c r="R56" s="9"/>
      <c r="S56" s="11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</row>
    <row r="57" spans="1:89" s="10" customFormat="1" x14ac:dyDescent="0.25">
      <c r="A57" s="2"/>
      <c r="B57" s="2"/>
      <c r="C57" s="2"/>
      <c r="D57" s="22"/>
      <c r="E57" s="2"/>
      <c r="F57" s="9"/>
      <c r="G57" s="9"/>
      <c r="H57" s="9"/>
      <c r="I57" s="9"/>
      <c r="J57" s="9"/>
      <c r="K57" s="9"/>
      <c r="L57" s="9"/>
      <c r="M57" s="32"/>
      <c r="N57" s="32"/>
      <c r="O57" s="30"/>
      <c r="P57" s="30"/>
      <c r="Q57" s="9"/>
      <c r="R57" s="9"/>
      <c r="S57" s="11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</row>
    <row r="58" spans="1:89" s="10" customFormat="1" x14ac:dyDescent="0.25">
      <c r="A58" s="2"/>
      <c r="B58" s="2"/>
      <c r="C58" s="2"/>
      <c r="D58" s="22"/>
      <c r="E58" s="2"/>
      <c r="F58" s="9"/>
      <c r="G58" s="9"/>
      <c r="H58" s="9"/>
      <c r="I58" s="9"/>
      <c r="J58" s="9"/>
      <c r="K58" s="9"/>
      <c r="L58" s="9"/>
      <c r="M58" s="32"/>
      <c r="N58" s="32"/>
      <c r="O58" s="30"/>
      <c r="P58" s="30"/>
      <c r="Q58" s="9"/>
      <c r="R58" s="9"/>
      <c r="S58" s="11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</row>
    <row r="59" spans="1:89" s="10" customFormat="1" x14ac:dyDescent="0.25">
      <c r="A59" s="2"/>
      <c r="B59" s="2"/>
      <c r="C59" s="2"/>
      <c r="D59" s="22"/>
      <c r="E59" s="2"/>
      <c r="F59" s="9"/>
      <c r="G59" s="9"/>
      <c r="H59" s="9"/>
      <c r="I59" s="9"/>
      <c r="J59" s="9"/>
      <c r="K59" s="9"/>
      <c r="L59" s="9"/>
      <c r="M59" s="32"/>
      <c r="N59" s="32"/>
      <c r="O59" s="30"/>
      <c r="P59" s="30"/>
      <c r="Q59" s="9"/>
      <c r="R59" s="9"/>
      <c r="S59" s="11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</row>
    <row r="60" spans="1:89" s="10" customFormat="1" x14ac:dyDescent="0.25">
      <c r="A60" s="2"/>
      <c r="B60" s="2"/>
      <c r="C60" s="2"/>
      <c r="D60" s="22"/>
      <c r="E60" s="2"/>
      <c r="F60" s="9"/>
      <c r="G60" s="9"/>
      <c r="H60" s="9"/>
      <c r="I60" s="9"/>
      <c r="J60" s="9"/>
      <c r="K60" s="9"/>
      <c r="L60" s="9"/>
      <c r="M60" s="32"/>
      <c r="N60" s="32"/>
      <c r="O60" s="30"/>
      <c r="P60" s="30"/>
      <c r="Q60" s="9"/>
      <c r="R60" s="9"/>
      <c r="S60" s="11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</row>
    <row r="61" spans="1:89" s="10" customFormat="1" x14ac:dyDescent="0.25">
      <c r="A61" s="2"/>
      <c r="B61" s="2"/>
      <c r="C61" s="2"/>
      <c r="D61" s="22"/>
      <c r="E61" s="2"/>
      <c r="F61" s="9"/>
      <c r="G61" s="9"/>
      <c r="H61" s="9"/>
      <c r="I61" s="9"/>
      <c r="J61" s="9"/>
      <c r="K61" s="9"/>
      <c r="L61" s="9"/>
      <c r="M61" s="32"/>
      <c r="N61" s="32"/>
      <c r="O61" s="30"/>
      <c r="P61" s="30"/>
      <c r="Q61" s="9"/>
      <c r="R61" s="9"/>
      <c r="S61" s="11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</row>
    <row r="62" spans="1:89" s="10" customFormat="1" x14ac:dyDescent="0.25">
      <c r="A62" s="2"/>
      <c r="B62" s="2"/>
      <c r="C62" s="2"/>
      <c r="D62" s="22"/>
      <c r="E62" s="2"/>
      <c r="F62" s="9"/>
      <c r="G62" s="9"/>
      <c r="H62" s="9"/>
      <c r="I62" s="9"/>
      <c r="J62" s="9"/>
      <c r="K62" s="9"/>
      <c r="L62" s="9"/>
      <c r="M62" s="32"/>
      <c r="N62" s="32"/>
      <c r="O62" s="30"/>
      <c r="P62" s="30"/>
      <c r="Q62" s="9"/>
      <c r="R62" s="9"/>
      <c r="S62" s="11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</row>
    <row r="63" spans="1:89" s="10" customFormat="1" x14ac:dyDescent="0.25">
      <c r="A63" s="2"/>
      <c r="B63" s="2"/>
      <c r="C63" s="2"/>
      <c r="D63" s="22"/>
      <c r="E63" s="2"/>
      <c r="F63" s="9"/>
      <c r="G63" s="9"/>
      <c r="H63" s="9"/>
      <c r="I63" s="9"/>
      <c r="J63" s="9"/>
      <c r="K63" s="9"/>
      <c r="L63" s="9"/>
      <c r="M63" s="32"/>
      <c r="N63" s="32"/>
      <c r="O63" s="30"/>
      <c r="P63" s="30"/>
      <c r="Q63" s="9"/>
      <c r="R63" s="9"/>
      <c r="S63" s="11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</row>
    <row r="64" spans="1:89" s="10" customFormat="1" x14ac:dyDescent="0.25">
      <c r="A64" s="2"/>
      <c r="B64" s="2"/>
      <c r="C64" s="2"/>
      <c r="D64" s="22"/>
      <c r="E64" s="2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1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</row>
    <row r="65" spans="1:89" s="10" customFormat="1" x14ac:dyDescent="0.25">
      <c r="A65" s="2"/>
      <c r="B65" s="2"/>
      <c r="C65" s="2"/>
      <c r="D65" s="22"/>
      <c r="E65" s="2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1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</row>
    <row r="66" spans="1:89" s="10" customFormat="1" x14ac:dyDescent="0.25">
      <c r="A66" s="2"/>
      <c r="B66" s="2"/>
      <c r="C66" s="2"/>
      <c r="D66" s="22"/>
      <c r="E66" s="2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1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s="10" customFormat="1" x14ac:dyDescent="0.25">
      <c r="A67" s="2"/>
      <c r="B67" s="2"/>
      <c r="C67" s="2"/>
      <c r="D67" s="22"/>
      <c r="E67" s="2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1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s="10" customFormat="1" x14ac:dyDescent="0.25">
      <c r="A68" s="2"/>
      <c r="B68" s="2"/>
      <c r="C68" s="2"/>
      <c r="D68" s="22"/>
      <c r="E68" s="2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1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1:89" s="10" customFormat="1" x14ac:dyDescent="0.25">
      <c r="A69" s="2"/>
      <c r="B69" s="2"/>
      <c r="C69" s="2"/>
      <c r="D69" s="22"/>
      <c r="E69" s="2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1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</row>
    <row r="70" spans="1:89" s="10" customFormat="1" x14ac:dyDescent="0.25">
      <c r="A70" s="2"/>
      <c r="B70" s="2"/>
      <c r="C70" s="2"/>
      <c r="D70" s="22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1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</row>
    <row r="71" spans="1:89" s="10" customFormat="1" x14ac:dyDescent="0.25">
      <c r="A71" s="2"/>
      <c r="B71" s="2"/>
      <c r="C71" s="2"/>
      <c r="D71" s="22"/>
      <c r="E71" s="2"/>
      <c r="F71" s="9"/>
      <c r="G71" s="9"/>
      <c r="H71" s="9"/>
      <c r="I71" s="9"/>
      <c r="J71" s="9"/>
      <c r="K71" s="9"/>
      <c r="L71" s="9"/>
      <c r="M71" s="9"/>
      <c r="N71" s="2"/>
      <c r="O71" s="9"/>
      <c r="P71" s="9"/>
      <c r="Q71" s="2"/>
      <c r="R71" s="12"/>
      <c r="S71" s="2"/>
      <c r="T71" s="2"/>
      <c r="U71" s="2"/>
      <c r="V71" s="9"/>
      <c r="W71" s="9"/>
      <c r="X71" s="9"/>
      <c r="Y71" s="9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9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9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9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9"/>
    </row>
    <row r="72" spans="1:89" s="10" customFormat="1" x14ac:dyDescent="0.25">
      <c r="A72" s="2"/>
      <c r="B72" s="2"/>
      <c r="C72" s="2"/>
      <c r="D72" s="22"/>
      <c r="E72" s="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</row>
    <row r="73" spans="1:89" s="10" customFormat="1" x14ac:dyDescent="0.25">
      <c r="A73" s="2"/>
      <c r="B73" s="2"/>
      <c r="C73" s="2"/>
      <c r="D73" s="22"/>
      <c r="E73" s="2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</row>
    <row r="74" spans="1:89" s="10" customFormat="1" x14ac:dyDescent="0.25">
      <c r="A74" s="2"/>
      <c r="B74" s="2"/>
      <c r="C74" s="2"/>
      <c r="D74" s="22"/>
      <c r="E74" s="2"/>
      <c r="F74" s="9"/>
      <c r="G74" s="2"/>
      <c r="H74" s="2"/>
      <c r="I74" s="2"/>
      <c r="J74" s="2"/>
      <c r="K74" s="9"/>
      <c r="L74" s="2"/>
      <c r="M74" s="9"/>
      <c r="N74" s="2"/>
      <c r="O74" s="9"/>
      <c r="P74" s="9"/>
      <c r="Q74" s="2"/>
      <c r="R74" s="12"/>
      <c r="S74" s="2"/>
      <c r="T74" s="2"/>
      <c r="U74" s="2"/>
      <c r="V74" s="9"/>
      <c r="W74" s="9"/>
      <c r="X74" s="9"/>
      <c r="Y74" s="9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9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9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9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9"/>
    </row>
    <row r="75" spans="1:89" s="10" customFormat="1" x14ac:dyDescent="0.25">
      <c r="A75" s="2"/>
      <c r="B75" s="2"/>
      <c r="C75" s="2"/>
      <c r="D75" s="22"/>
      <c r="E75" s="2"/>
      <c r="F75" s="9"/>
      <c r="G75" s="9"/>
      <c r="H75" s="9"/>
      <c r="I75" s="9"/>
      <c r="J75" s="9"/>
      <c r="K75" s="9"/>
      <c r="L75" s="9"/>
      <c r="M75" s="9"/>
      <c r="N75" s="2"/>
      <c r="O75" s="9"/>
      <c r="P75" s="9"/>
      <c r="Q75" s="2"/>
      <c r="R75" s="12"/>
      <c r="S75" s="2"/>
      <c r="T75" s="2"/>
      <c r="U75" s="2"/>
      <c r="V75" s="9"/>
      <c r="W75" s="9"/>
      <c r="X75" s="9"/>
      <c r="Y75" s="9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9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9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9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9"/>
    </row>
    <row r="76" spans="1:89" s="10" customFormat="1" x14ac:dyDescent="0.25">
      <c r="A76" s="2"/>
      <c r="B76" s="2"/>
      <c r="C76" s="2"/>
      <c r="D76" s="22"/>
      <c r="E76" s="2"/>
      <c r="F76" s="9"/>
      <c r="G76" s="13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  <c r="S76" s="9"/>
      <c r="T76" s="9"/>
      <c r="U76" s="9"/>
      <c r="V76" s="14"/>
      <c r="W76" s="15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9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9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9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9"/>
    </row>
    <row r="77" spans="1:89" s="10" customFormat="1" x14ac:dyDescent="0.25">
      <c r="A77" s="2"/>
      <c r="B77" s="2"/>
      <c r="C77" s="2"/>
      <c r="D77" s="22"/>
      <c r="E77" s="2"/>
      <c r="F77" s="9"/>
      <c r="G77" s="13"/>
      <c r="H77" s="9"/>
      <c r="I77" s="9"/>
      <c r="J77" s="9"/>
      <c r="K77" s="9"/>
      <c r="L77" s="9"/>
      <c r="M77" s="16"/>
      <c r="N77" s="9"/>
      <c r="O77" s="9"/>
      <c r="P77" s="9"/>
      <c r="Q77" s="9"/>
      <c r="R77" s="9"/>
      <c r="S77" s="9"/>
      <c r="T77" s="9"/>
      <c r="U77" s="9"/>
      <c r="V77" s="14"/>
      <c r="W77" s="15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9"/>
      <c r="AJ77" s="17"/>
      <c r="AK77" s="14"/>
      <c r="AL77" s="14"/>
      <c r="AM77" s="14"/>
      <c r="AN77" s="14"/>
      <c r="AO77" s="9"/>
      <c r="AP77" s="15"/>
      <c r="AQ77" s="15"/>
      <c r="AR77" s="15"/>
      <c r="AS77" s="15"/>
      <c r="AT77" s="15"/>
      <c r="AU77" s="15"/>
      <c r="AV77" s="15"/>
      <c r="AW77" s="15"/>
      <c r="AX77" s="9"/>
      <c r="AY77" s="15"/>
      <c r="AZ77" s="15"/>
      <c r="BA77" s="15"/>
      <c r="BB77" s="15"/>
      <c r="BC77" s="15"/>
      <c r="BD77" s="15"/>
      <c r="BE77" s="9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9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9"/>
    </row>
    <row r="78" spans="1:89" s="10" customFormat="1" x14ac:dyDescent="0.25">
      <c r="A78" s="2"/>
      <c r="B78" s="2"/>
      <c r="C78" s="2"/>
      <c r="D78" s="22"/>
      <c r="E78" s="2"/>
      <c r="F78" s="9"/>
      <c r="G78" s="9"/>
      <c r="H78" s="9"/>
      <c r="I78" s="9"/>
      <c r="J78" s="9"/>
      <c r="K78" s="9"/>
      <c r="L78" s="9"/>
      <c r="M78" s="16"/>
      <c r="N78" s="9"/>
      <c r="O78" s="9"/>
      <c r="P78" s="9"/>
      <c r="Q78" s="9"/>
      <c r="R78" s="9"/>
      <c r="S78" s="9"/>
      <c r="T78" s="9"/>
      <c r="U78" s="9"/>
      <c r="V78" s="14"/>
      <c r="W78" s="15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9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9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9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9"/>
    </row>
    <row r="79" spans="1:89" s="10" customFormat="1" x14ac:dyDescent="0.25">
      <c r="A79" s="2"/>
      <c r="B79" s="2"/>
      <c r="C79" s="2"/>
      <c r="D79" s="22"/>
      <c r="E79" s="2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4"/>
      <c r="W79" s="15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9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9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9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9"/>
    </row>
    <row r="80" spans="1:89" s="10" customFormat="1" x14ac:dyDescent="0.25">
      <c r="A80" s="2"/>
      <c r="B80" s="2"/>
      <c r="C80" s="2"/>
      <c r="D80" s="22"/>
      <c r="E80" s="2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4"/>
      <c r="W80" s="15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9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9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9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9"/>
    </row>
    <row r="81" spans="1:89" s="10" customFormat="1" x14ac:dyDescent="0.25">
      <c r="A81" s="2"/>
      <c r="B81" s="2"/>
      <c r="C81" s="2"/>
      <c r="D81" s="22"/>
      <c r="E81" s="2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</row>
    <row r="82" spans="1:89" s="10" customFormat="1" x14ac:dyDescent="0.25">
      <c r="A82" s="2"/>
      <c r="B82" s="2"/>
      <c r="C82" s="2"/>
      <c r="D82" s="22"/>
      <c r="E82" s="2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34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</row>
    <row r="83" spans="1:89" s="10" customFormat="1" x14ac:dyDescent="0.25">
      <c r="A83" s="2"/>
      <c r="B83" s="2"/>
      <c r="C83" s="2"/>
      <c r="D83" s="22"/>
      <c r="E83" s="2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</row>
    <row r="84" spans="1:89" s="10" customFormat="1" x14ac:dyDescent="0.25">
      <c r="A84" s="2"/>
      <c r="B84" s="2"/>
      <c r="C84" s="2"/>
      <c r="D84" s="22"/>
      <c r="E84" s="2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</row>
    <row r="85" spans="1:89" s="10" customFormat="1" x14ac:dyDescent="0.25">
      <c r="A85" s="2"/>
      <c r="B85" s="2"/>
      <c r="C85" s="2"/>
      <c r="D85" s="22"/>
      <c r="E85" s="2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</row>
    <row r="86" spans="1:89" s="10" customFormat="1" x14ac:dyDescent="0.25">
      <c r="A86" s="2"/>
      <c r="B86" s="2"/>
      <c r="C86" s="2"/>
      <c r="D86" s="22"/>
      <c r="E86" s="2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</row>
    <row r="87" spans="1:89" s="10" customFormat="1" x14ac:dyDescent="0.25">
      <c r="A87" s="2"/>
      <c r="B87" s="2"/>
      <c r="C87" s="2"/>
      <c r="D87" s="22"/>
      <c r="E87" s="2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</row>
    <row r="88" spans="1:89" s="10" customFormat="1" x14ac:dyDescent="0.25">
      <c r="A88" s="2"/>
      <c r="B88" s="2"/>
      <c r="C88" s="2"/>
      <c r="D88" s="22"/>
      <c r="E88" s="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</row>
    <row r="89" spans="1:89" s="10" customFormat="1" x14ac:dyDescent="0.25">
      <c r="A89" s="2"/>
      <c r="B89" s="2"/>
      <c r="C89" s="2"/>
      <c r="D89" s="22"/>
      <c r="E89" s="2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</row>
    <row r="90" spans="1:89" s="10" customFormat="1" x14ac:dyDescent="0.25">
      <c r="A90" s="2"/>
      <c r="B90" s="2"/>
      <c r="C90" s="2"/>
      <c r="D90" s="22"/>
      <c r="E90" s="2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</row>
    <row r="91" spans="1:89" s="10" customFormat="1" x14ac:dyDescent="0.25">
      <c r="A91" s="2"/>
      <c r="B91" s="2"/>
      <c r="C91" s="2"/>
      <c r="D91" s="22"/>
      <c r="E91" s="2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</row>
    <row r="92" spans="1:89" s="10" customFormat="1" x14ac:dyDescent="0.25">
      <c r="A92" s="2"/>
      <c r="B92" s="2"/>
      <c r="C92" s="2"/>
      <c r="D92" s="22"/>
      <c r="E92" s="2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</row>
    <row r="93" spans="1:89" s="10" customFormat="1" x14ac:dyDescent="0.25">
      <c r="A93" s="2"/>
      <c r="B93" s="2"/>
      <c r="C93" s="2"/>
      <c r="D93" s="22"/>
      <c r="E93" s="2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</row>
    <row r="94" spans="1:89" s="10" customFormat="1" x14ac:dyDescent="0.25">
      <c r="A94" s="2"/>
      <c r="B94" s="2"/>
      <c r="C94" s="2"/>
      <c r="D94" s="22"/>
      <c r="E94" s="2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</row>
    <row r="95" spans="1:89" s="10" customFormat="1" x14ac:dyDescent="0.25">
      <c r="A95" s="2"/>
      <c r="B95" s="2"/>
      <c r="C95" s="2"/>
      <c r="D95" s="22"/>
      <c r="E95" s="2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</row>
    <row r="96" spans="1:89" s="10" customFormat="1" x14ac:dyDescent="0.25">
      <c r="A96" s="2"/>
      <c r="B96" s="2"/>
      <c r="C96" s="2"/>
      <c r="D96" s="22"/>
      <c r="E96" s="2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</row>
    <row r="97" spans="1:89" s="10" customFormat="1" x14ac:dyDescent="0.25">
      <c r="A97" s="2"/>
      <c r="B97" s="2"/>
      <c r="C97" s="2"/>
      <c r="D97" s="22"/>
      <c r="E97" s="2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</row>
    <row r="98" spans="1:89" s="10" customFormat="1" x14ac:dyDescent="0.25">
      <c r="A98" s="2"/>
      <c r="B98" s="2"/>
      <c r="C98" s="2"/>
      <c r="D98" s="22"/>
      <c r="E98" s="2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</row>
    <row r="99" spans="1:89" s="10" customFormat="1" x14ac:dyDescent="0.25">
      <c r="A99" s="2"/>
      <c r="B99" s="2"/>
      <c r="C99" s="2"/>
      <c r="D99" s="22"/>
      <c r="E99" s="2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</row>
    <row r="100" spans="1:89" s="10" customFormat="1" x14ac:dyDescent="0.25">
      <c r="A100" s="2"/>
      <c r="B100" s="2"/>
      <c r="C100" s="2"/>
      <c r="D100" s="22"/>
      <c r="E100" s="2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</row>
    <row r="101" spans="1:89" s="10" customFormat="1" x14ac:dyDescent="0.25">
      <c r="A101" s="2"/>
      <c r="B101" s="2"/>
      <c r="C101" s="2"/>
      <c r="D101" s="22"/>
      <c r="E101" s="2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</row>
    <row r="102" spans="1:89" s="10" customFormat="1" x14ac:dyDescent="0.25">
      <c r="A102" s="2"/>
      <c r="B102" s="2"/>
      <c r="C102" s="2"/>
      <c r="D102" s="22"/>
      <c r="E102" s="2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</row>
    <row r="103" spans="1:89" s="10" customFormat="1" x14ac:dyDescent="0.25">
      <c r="A103" s="2"/>
      <c r="B103" s="2"/>
      <c r="C103" s="2"/>
      <c r="D103" s="22"/>
      <c r="E103" s="2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</row>
    <row r="104" spans="1:89" s="10" customFormat="1" x14ac:dyDescent="0.25">
      <c r="A104" s="2"/>
      <c r="B104" s="2"/>
      <c r="C104" s="2"/>
      <c r="D104" s="22"/>
      <c r="E104" s="2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</row>
    <row r="105" spans="1:89" s="10" customFormat="1" x14ac:dyDescent="0.25">
      <c r="A105" s="2"/>
      <c r="B105" s="2"/>
      <c r="C105" s="2"/>
      <c r="D105" s="22"/>
      <c r="E105" s="2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</row>
    <row r="106" spans="1:89" s="10" customFormat="1" x14ac:dyDescent="0.25">
      <c r="A106" s="2"/>
      <c r="B106" s="2"/>
      <c r="C106" s="2"/>
      <c r="D106" s="22"/>
      <c r="E106" s="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</row>
    <row r="107" spans="1:89" s="10" customFormat="1" x14ac:dyDescent="0.25">
      <c r="A107" s="2"/>
      <c r="B107" s="2"/>
      <c r="C107" s="2"/>
      <c r="D107" s="22"/>
      <c r="E107" s="2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</row>
    <row r="108" spans="1:89" s="10" customFormat="1" x14ac:dyDescent="0.25">
      <c r="A108" s="2"/>
      <c r="B108" s="2"/>
      <c r="C108" s="2"/>
      <c r="D108" s="22"/>
      <c r="E108" s="2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</row>
    <row r="109" spans="1:89" s="10" customFormat="1" x14ac:dyDescent="0.25">
      <c r="A109" s="2"/>
      <c r="B109" s="2"/>
      <c r="C109" s="2"/>
      <c r="D109" s="22"/>
      <c r="E109" s="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</row>
    <row r="110" spans="1:89" s="10" customFormat="1" x14ac:dyDescent="0.25">
      <c r="A110" s="2"/>
      <c r="B110" s="2"/>
      <c r="C110" s="2"/>
      <c r="D110" s="22"/>
      <c r="E110" s="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</row>
    <row r="111" spans="1:89" s="10" customFormat="1" x14ac:dyDescent="0.25">
      <c r="A111" s="2"/>
      <c r="B111" s="2"/>
      <c r="C111" s="2"/>
      <c r="D111" s="22"/>
      <c r="E111" s="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</row>
    <row r="112" spans="1:89" s="10" customFormat="1" x14ac:dyDescent="0.25">
      <c r="A112" s="2"/>
      <c r="B112" s="2"/>
      <c r="C112" s="2"/>
      <c r="D112" s="22"/>
      <c r="E112" s="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</row>
    <row r="113" spans="1:89" s="10" customFormat="1" x14ac:dyDescent="0.25">
      <c r="A113" s="2"/>
      <c r="B113" s="2"/>
      <c r="C113" s="2"/>
      <c r="D113" s="22"/>
      <c r="E113" s="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</row>
    <row r="114" spans="1:89" s="10" customFormat="1" x14ac:dyDescent="0.25">
      <c r="A114" s="2"/>
      <c r="B114" s="2"/>
      <c r="C114" s="2"/>
      <c r="D114" s="22"/>
      <c r="E114" s="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</row>
    <row r="115" spans="1:89" s="10" customFormat="1" x14ac:dyDescent="0.25">
      <c r="A115" s="2"/>
      <c r="B115" s="2"/>
      <c r="C115" s="2"/>
      <c r="D115" s="22"/>
      <c r="E115" s="2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</row>
    <row r="116" spans="1:89" s="10" customFormat="1" x14ac:dyDescent="0.25">
      <c r="A116" s="2"/>
      <c r="B116" s="2"/>
      <c r="C116" s="2"/>
      <c r="D116" s="22"/>
      <c r="E116" s="2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</row>
    <row r="117" spans="1:89" s="10" customFormat="1" x14ac:dyDescent="0.25">
      <c r="A117" s="2"/>
      <c r="B117" s="2"/>
      <c r="C117" s="2"/>
      <c r="D117" s="22"/>
      <c r="E117" s="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</row>
    <row r="118" spans="1:89" s="10" customFormat="1" x14ac:dyDescent="0.25">
      <c r="A118" s="2"/>
      <c r="B118" s="2"/>
      <c r="C118" s="2"/>
      <c r="D118" s="22"/>
      <c r="E118" s="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</row>
    <row r="119" spans="1:89" s="10" customFormat="1" x14ac:dyDescent="0.25">
      <c r="A119" s="2"/>
      <c r="B119" s="2"/>
      <c r="C119" s="2"/>
      <c r="D119" s="22"/>
      <c r="E119" s="2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</row>
    <row r="120" spans="1:89" s="10" customFormat="1" x14ac:dyDescent="0.25">
      <c r="A120" s="2"/>
      <c r="B120" s="2"/>
      <c r="C120" s="2"/>
      <c r="D120" s="22"/>
      <c r="E120" s="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</row>
    <row r="121" spans="1:89" s="10" customFormat="1" x14ac:dyDescent="0.25">
      <c r="A121" s="2"/>
      <c r="B121" s="2"/>
      <c r="C121" s="2"/>
      <c r="D121" s="22"/>
      <c r="E121" s="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</row>
    <row r="122" spans="1:89" s="10" customFormat="1" x14ac:dyDescent="0.25">
      <c r="A122" s="2"/>
      <c r="B122" s="2"/>
      <c r="C122" s="2"/>
      <c r="D122" s="22"/>
      <c r="E122" s="2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</row>
    <row r="123" spans="1:89" s="10" customFormat="1" x14ac:dyDescent="0.25">
      <c r="A123" s="2"/>
      <c r="B123" s="2"/>
      <c r="C123" s="2"/>
      <c r="D123" s="22"/>
      <c r="E123" s="2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</row>
    <row r="124" spans="1:89" s="10" customFormat="1" x14ac:dyDescent="0.25">
      <c r="A124" s="2"/>
      <c r="B124" s="2"/>
      <c r="C124" s="2"/>
      <c r="D124" s="22"/>
      <c r="E124" s="2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</row>
    <row r="125" spans="1:89" s="10" customFormat="1" x14ac:dyDescent="0.25">
      <c r="A125" s="2"/>
      <c r="B125" s="2"/>
      <c r="C125" s="2"/>
      <c r="D125" s="22"/>
      <c r="E125" s="2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</row>
    <row r="126" spans="1:89" s="10" customFormat="1" x14ac:dyDescent="0.25">
      <c r="A126" s="2"/>
      <c r="B126" s="2"/>
      <c r="C126" s="2"/>
      <c r="D126" s="22"/>
      <c r="E126" s="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</row>
    <row r="127" spans="1:89" s="10" customFormat="1" x14ac:dyDescent="0.25">
      <c r="A127" s="2"/>
      <c r="B127" s="2"/>
      <c r="C127" s="2"/>
      <c r="D127" s="22"/>
      <c r="E127" s="2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</row>
    <row r="128" spans="1:89" s="10" customFormat="1" x14ac:dyDescent="0.25">
      <c r="A128" s="2"/>
      <c r="B128" s="2"/>
      <c r="C128" s="2"/>
      <c r="D128" s="22"/>
      <c r="E128" s="2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</row>
    <row r="129" spans="1:89" s="10" customFormat="1" x14ac:dyDescent="0.25">
      <c r="A129" s="2"/>
      <c r="B129" s="2"/>
      <c r="C129" s="2"/>
      <c r="D129" s="22"/>
      <c r="E129" s="2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</row>
    <row r="130" spans="1:89" s="10" customFormat="1" x14ac:dyDescent="0.25">
      <c r="A130" s="2"/>
      <c r="B130" s="2"/>
      <c r="C130" s="2"/>
      <c r="D130" s="22"/>
      <c r="E130" s="2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</row>
    <row r="131" spans="1:89" s="10" customFormat="1" x14ac:dyDescent="0.25">
      <c r="A131" s="2"/>
      <c r="B131" s="2"/>
      <c r="C131" s="2"/>
      <c r="D131" s="22"/>
      <c r="E131" s="2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</row>
    <row r="132" spans="1:89" s="10" customFormat="1" x14ac:dyDescent="0.25">
      <c r="A132" s="2"/>
      <c r="B132" s="2"/>
      <c r="C132" s="2"/>
      <c r="D132" s="22"/>
      <c r="E132" s="2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</row>
    <row r="133" spans="1:89" s="10" customFormat="1" x14ac:dyDescent="0.25">
      <c r="A133" s="2"/>
      <c r="B133" s="2"/>
      <c r="C133" s="2"/>
      <c r="D133" s="22"/>
      <c r="E133" s="2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</row>
    <row r="134" spans="1:89" s="10" customFormat="1" x14ac:dyDescent="0.25">
      <c r="A134" s="2"/>
      <c r="B134" s="2"/>
      <c r="C134" s="2"/>
      <c r="D134" s="22"/>
      <c r="E134" s="2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</row>
    <row r="135" spans="1:89" s="10" customFormat="1" x14ac:dyDescent="0.25">
      <c r="A135" s="2"/>
      <c r="B135" s="2"/>
      <c r="C135" s="2"/>
      <c r="D135" s="22"/>
      <c r="E135" s="2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</row>
    <row r="136" spans="1:89" s="10" customFormat="1" x14ac:dyDescent="0.25">
      <c r="A136" s="2"/>
      <c r="B136" s="2"/>
      <c r="C136" s="2"/>
      <c r="D136" s="22"/>
      <c r="E136" s="2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</row>
    <row r="137" spans="1:89" s="10" customFormat="1" x14ac:dyDescent="0.25">
      <c r="A137" s="2"/>
      <c r="B137" s="2"/>
      <c r="C137" s="2"/>
      <c r="D137" s="22"/>
      <c r="E137" s="2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</row>
    <row r="138" spans="1:89" s="10" customFormat="1" x14ac:dyDescent="0.25">
      <c r="A138" s="2"/>
      <c r="B138" s="2"/>
      <c r="C138" s="2"/>
      <c r="D138" s="22"/>
      <c r="E138" s="2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</row>
    <row r="139" spans="1:89" s="10" customFormat="1" x14ac:dyDescent="0.25">
      <c r="A139" s="2"/>
      <c r="B139" s="2"/>
      <c r="C139" s="2"/>
      <c r="D139" s="22"/>
      <c r="E139" s="2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</row>
    <row r="140" spans="1:89" s="10" customFormat="1" x14ac:dyDescent="0.25">
      <c r="A140" s="2"/>
      <c r="B140" s="2"/>
      <c r="C140" s="2"/>
      <c r="D140" s="22"/>
      <c r="E140" s="2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</row>
    <row r="141" spans="1:89" s="10" customFormat="1" x14ac:dyDescent="0.25">
      <c r="A141" s="2"/>
      <c r="B141" s="2"/>
      <c r="C141" s="2"/>
      <c r="D141" s="22"/>
      <c r="E141" s="2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</row>
    <row r="142" spans="1:89" s="10" customFormat="1" x14ac:dyDescent="0.25">
      <c r="A142" s="2"/>
      <c r="B142" s="2"/>
      <c r="C142" s="2"/>
      <c r="D142" s="22"/>
      <c r="E142" s="2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</row>
    <row r="143" spans="1:89" s="10" customFormat="1" x14ac:dyDescent="0.25">
      <c r="A143" s="2"/>
      <c r="B143" s="2"/>
      <c r="C143" s="2"/>
      <c r="D143" s="22"/>
      <c r="E143" s="2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</row>
    <row r="144" spans="1:89" s="10" customFormat="1" x14ac:dyDescent="0.25">
      <c r="A144" s="2"/>
      <c r="B144" s="2"/>
      <c r="C144" s="2"/>
      <c r="D144" s="22"/>
      <c r="E144" s="2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</row>
    <row r="145" spans="1:89" s="10" customFormat="1" x14ac:dyDescent="0.25">
      <c r="A145" s="2"/>
      <c r="B145" s="2"/>
      <c r="C145" s="2"/>
      <c r="D145" s="22"/>
      <c r="E145" s="2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</row>
    <row r="146" spans="1:89" s="10" customFormat="1" x14ac:dyDescent="0.25">
      <c r="A146" s="2"/>
      <c r="B146" s="2"/>
      <c r="C146" s="2"/>
      <c r="D146" s="22"/>
      <c r="E146" s="2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</row>
    <row r="147" spans="1:89" s="10" customFormat="1" x14ac:dyDescent="0.25">
      <c r="A147" s="2"/>
      <c r="B147" s="2"/>
      <c r="C147" s="2"/>
      <c r="D147" s="22"/>
      <c r="E147" s="2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</row>
    <row r="148" spans="1:89" s="10" customFormat="1" x14ac:dyDescent="0.25">
      <c r="A148" s="2"/>
      <c r="B148" s="2"/>
      <c r="C148" s="2"/>
      <c r="D148" s="22"/>
      <c r="E148" s="2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</row>
    <row r="149" spans="1:89" s="10" customFormat="1" x14ac:dyDescent="0.25">
      <c r="A149" s="2"/>
      <c r="B149" s="2"/>
      <c r="C149" s="2"/>
      <c r="D149" s="22"/>
      <c r="E149" s="2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</row>
    <row r="150" spans="1:89" s="10" customFormat="1" x14ac:dyDescent="0.25">
      <c r="A150" s="2"/>
      <c r="B150" s="2"/>
      <c r="C150" s="2"/>
      <c r="D150" s="22"/>
      <c r="E150" s="2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</row>
    <row r="151" spans="1:89" s="10" customFormat="1" x14ac:dyDescent="0.25">
      <c r="A151" s="2"/>
      <c r="B151" s="2"/>
      <c r="C151" s="2"/>
      <c r="D151" s="22"/>
      <c r="E151" s="2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</row>
    <row r="152" spans="1:89" s="10" customFormat="1" x14ac:dyDescent="0.25">
      <c r="A152" s="2"/>
      <c r="B152" s="2"/>
      <c r="C152" s="2"/>
      <c r="D152" s="22"/>
      <c r="E152" s="2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</row>
    <row r="153" spans="1:89" s="10" customFormat="1" x14ac:dyDescent="0.25">
      <c r="A153" s="2"/>
      <c r="B153" s="2"/>
      <c r="C153" s="2"/>
      <c r="D153" s="22"/>
      <c r="E153" s="2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</row>
    <row r="154" spans="1:89" s="10" customFormat="1" x14ac:dyDescent="0.25">
      <c r="A154" s="2"/>
      <c r="B154" s="2"/>
      <c r="C154" s="2"/>
      <c r="D154" s="22"/>
      <c r="E154" s="2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</row>
    <row r="155" spans="1:89" s="10" customFormat="1" x14ac:dyDescent="0.25">
      <c r="A155" s="2"/>
      <c r="B155" s="2"/>
      <c r="C155" s="2"/>
      <c r="D155" s="22"/>
      <c r="E155" s="2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</row>
    <row r="156" spans="1:89" s="10" customFormat="1" x14ac:dyDescent="0.25">
      <c r="A156" s="2"/>
      <c r="B156" s="2"/>
      <c r="C156" s="2"/>
      <c r="D156" s="22"/>
      <c r="E156" s="2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</row>
    <row r="157" spans="1:89" s="10" customFormat="1" x14ac:dyDescent="0.25">
      <c r="A157" s="2"/>
      <c r="B157" s="2"/>
      <c r="C157" s="2"/>
      <c r="D157" s="22"/>
      <c r="E157" s="2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</row>
    <row r="158" spans="1:89" s="10" customFormat="1" x14ac:dyDescent="0.25">
      <c r="A158" s="2"/>
      <c r="B158" s="2"/>
      <c r="C158" s="2"/>
      <c r="D158" s="22"/>
      <c r="E158" s="2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</row>
    <row r="159" spans="1:89" s="10" customFormat="1" x14ac:dyDescent="0.25">
      <c r="A159" s="2"/>
      <c r="B159" s="2"/>
      <c r="C159" s="2"/>
      <c r="D159" s="22"/>
      <c r="E159" s="2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</row>
    <row r="160" spans="1:89" s="10" customFormat="1" x14ac:dyDescent="0.25">
      <c r="A160" s="2"/>
      <c r="B160" s="2"/>
      <c r="C160" s="2"/>
      <c r="D160" s="22"/>
      <c r="E160" s="2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</row>
    <row r="161" spans="1:89" s="10" customFormat="1" x14ac:dyDescent="0.25">
      <c r="A161" s="2"/>
      <c r="B161" s="2"/>
      <c r="C161" s="2"/>
      <c r="D161" s="22"/>
      <c r="E161" s="2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</row>
    <row r="162" spans="1:89" s="10" customFormat="1" x14ac:dyDescent="0.25">
      <c r="A162" s="2"/>
      <c r="B162" s="2"/>
      <c r="C162" s="2"/>
      <c r="D162" s="22"/>
      <c r="E162" s="2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</row>
    <row r="163" spans="1:89" s="10" customFormat="1" x14ac:dyDescent="0.25">
      <c r="A163" s="2"/>
      <c r="B163" s="2"/>
      <c r="C163" s="2"/>
      <c r="D163" s="22"/>
      <c r="E163" s="2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</row>
    <row r="164" spans="1:89" s="10" customFormat="1" x14ac:dyDescent="0.25">
      <c r="A164" s="2"/>
      <c r="B164" s="2"/>
      <c r="C164" s="2"/>
      <c r="D164" s="22"/>
      <c r="E164" s="2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</row>
    <row r="165" spans="1:89" s="10" customFormat="1" x14ac:dyDescent="0.25">
      <c r="A165" s="2"/>
      <c r="B165" s="2"/>
      <c r="C165" s="2"/>
      <c r="D165" s="22"/>
      <c r="E165" s="2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</row>
    <row r="166" spans="1:89" s="10" customFormat="1" x14ac:dyDescent="0.25">
      <c r="A166" s="2"/>
      <c r="B166" s="2"/>
      <c r="C166" s="2"/>
      <c r="D166" s="22"/>
      <c r="E166" s="2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</row>
    <row r="167" spans="1:89" s="10" customFormat="1" x14ac:dyDescent="0.25">
      <c r="A167" s="2"/>
      <c r="B167" s="2"/>
      <c r="C167" s="2"/>
      <c r="D167" s="22"/>
      <c r="E167" s="2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</row>
    <row r="168" spans="1:89" s="10" customFormat="1" x14ac:dyDescent="0.25">
      <c r="A168" s="2"/>
      <c r="B168" s="2"/>
      <c r="C168" s="2"/>
      <c r="D168" s="22"/>
      <c r="E168" s="2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</row>
    <row r="169" spans="1:89" s="10" customFormat="1" x14ac:dyDescent="0.25">
      <c r="A169" s="2"/>
      <c r="B169" s="2"/>
      <c r="C169" s="2"/>
      <c r="D169" s="22"/>
      <c r="E169" s="2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</row>
    <row r="170" spans="1:89" s="10" customFormat="1" x14ac:dyDescent="0.25">
      <c r="A170" s="2"/>
      <c r="B170" s="2"/>
      <c r="C170" s="2"/>
      <c r="D170" s="22"/>
      <c r="E170" s="2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</row>
    <row r="171" spans="1:89" s="10" customFormat="1" x14ac:dyDescent="0.25">
      <c r="A171" s="2"/>
      <c r="B171" s="2"/>
      <c r="C171" s="2"/>
      <c r="D171" s="22"/>
      <c r="E171" s="2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</row>
    <row r="172" spans="1:89" s="10" customFormat="1" x14ac:dyDescent="0.25">
      <c r="A172" s="2"/>
      <c r="B172" s="2"/>
      <c r="C172" s="2"/>
      <c r="D172" s="22"/>
      <c r="E172" s="2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</row>
    <row r="173" spans="1:89" s="10" customFormat="1" x14ac:dyDescent="0.25">
      <c r="A173" s="2"/>
      <c r="B173" s="2"/>
      <c r="C173" s="2"/>
      <c r="D173" s="22"/>
      <c r="E173" s="2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</row>
    <row r="174" spans="1:89" s="10" customFormat="1" x14ac:dyDescent="0.25">
      <c r="A174" s="2"/>
      <c r="B174" s="2"/>
      <c r="C174" s="2"/>
      <c r="D174" s="22"/>
      <c r="E174" s="2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</row>
    <row r="175" spans="1:89" s="10" customFormat="1" x14ac:dyDescent="0.25">
      <c r="A175" s="2"/>
      <c r="B175" s="2"/>
      <c r="C175" s="2"/>
      <c r="D175" s="22"/>
      <c r="E175" s="2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</row>
    <row r="176" spans="1:89" s="10" customFormat="1" x14ac:dyDescent="0.25">
      <c r="A176" s="2"/>
      <c r="B176" s="2"/>
      <c r="C176" s="2"/>
      <c r="D176" s="22"/>
      <c r="E176" s="2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</row>
    <row r="177" spans="1:89" s="10" customFormat="1" x14ac:dyDescent="0.25">
      <c r="A177" s="2"/>
      <c r="B177" s="2"/>
      <c r="C177" s="2"/>
      <c r="D177" s="22"/>
      <c r="E177" s="2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</row>
    <row r="178" spans="1:89" s="10" customFormat="1" x14ac:dyDescent="0.25">
      <c r="A178" s="2"/>
      <c r="B178" s="2"/>
      <c r="C178" s="2"/>
      <c r="D178" s="22"/>
      <c r="E178" s="2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</row>
    <row r="179" spans="1:89" s="10" customFormat="1" x14ac:dyDescent="0.25">
      <c r="A179" s="2"/>
      <c r="B179" s="2"/>
      <c r="C179" s="2"/>
      <c r="D179" s="22"/>
      <c r="E179" s="2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</row>
    <row r="180" spans="1:89" s="10" customFormat="1" x14ac:dyDescent="0.25">
      <c r="A180" s="2"/>
      <c r="B180" s="2"/>
      <c r="C180" s="2"/>
      <c r="D180" s="22"/>
      <c r="E180" s="2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</row>
    <row r="181" spans="1:89" s="10" customFormat="1" x14ac:dyDescent="0.25">
      <c r="A181" s="2"/>
      <c r="B181" s="2"/>
      <c r="C181" s="2"/>
      <c r="D181" s="22"/>
      <c r="E181" s="2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</row>
    <row r="182" spans="1:89" s="10" customFormat="1" x14ac:dyDescent="0.25">
      <c r="A182" s="2"/>
      <c r="B182" s="2"/>
      <c r="C182" s="2"/>
      <c r="D182" s="22"/>
      <c r="E182" s="2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</row>
    <row r="183" spans="1:89" s="10" customFormat="1" x14ac:dyDescent="0.25">
      <c r="A183" s="2"/>
      <c r="B183" s="2"/>
      <c r="C183" s="2"/>
      <c r="D183" s="22"/>
      <c r="E183" s="2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</row>
    <row r="184" spans="1:89" s="10" customFormat="1" x14ac:dyDescent="0.25">
      <c r="A184" s="2"/>
      <c r="B184" s="2"/>
      <c r="C184" s="2"/>
      <c r="D184" s="22"/>
      <c r="E184" s="2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</row>
    <row r="185" spans="1:89" s="10" customFormat="1" x14ac:dyDescent="0.25">
      <c r="A185" s="2"/>
      <c r="B185" s="2"/>
      <c r="C185" s="2"/>
      <c r="D185" s="22"/>
      <c r="E185" s="2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</row>
    <row r="186" spans="1:89" s="10" customFormat="1" x14ac:dyDescent="0.25">
      <c r="A186" s="2"/>
      <c r="B186" s="2"/>
      <c r="C186" s="2"/>
      <c r="D186" s="22"/>
      <c r="E186" s="2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</row>
    <row r="187" spans="1:89" s="10" customFormat="1" x14ac:dyDescent="0.25">
      <c r="A187" s="2"/>
      <c r="B187" s="2"/>
      <c r="C187" s="2"/>
      <c r="D187" s="22"/>
      <c r="E187" s="2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</row>
    <row r="188" spans="1:89" s="10" customFormat="1" x14ac:dyDescent="0.25">
      <c r="A188" s="2"/>
      <c r="B188" s="2"/>
      <c r="C188" s="2"/>
      <c r="D188" s="22"/>
      <c r="E188" s="2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</row>
    <row r="189" spans="1:89" s="10" customFormat="1" x14ac:dyDescent="0.25">
      <c r="A189" s="2"/>
      <c r="B189" s="2"/>
      <c r="C189" s="2"/>
      <c r="D189" s="22"/>
      <c r="E189" s="2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</row>
    <row r="190" spans="1:89" s="10" customFormat="1" x14ac:dyDescent="0.25">
      <c r="A190" s="2"/>
      <c r="B190" s="2"/>
      <c r="C190" s="2"/>
      <c r="D190" s="22"/>
      <c r="E190" s="2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</row>
    <row r="191" spans="1:89" s="10" customFormat="1" x14ac:dyDescent="0.25">
      <c r="A191" s="2"/>
      <c r="B191" s="2"/>
      <c r="C191" s="2"/>
      <c r="D191" s="22"/>
      <c r="E191" s="2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</row>
    <row r="192" spans="1:89" s="10" customFormat="1" x14ac:dyDescent="0.25">
      <c r="A192" s="2"/>
      <c r="B192" s="2"/>
      <c r="C192" s="2"/>
      <c r="D192" s="22"/>
      <c r="E192" s="2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</row>
    <row r="193" spans="1:89" s="10" customFormat="1" x14ac:dyDescent="0.25">
      <c r="A193" s="2"/>
      <c r="B193" s="2"/>
      <c r="C193" s="2"/>
      <c r="D193" s="22"/>
      <c r="E193" s="2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</row>
    <row r="194" spans="1:89" s="10" customFormat="1" x14ac:dyDescent="0.25">
      <c r="A194" s="2"/>
      <c r="B194" s="2"/>
      <c r="C194" s="2"/>
      <c r="D194" s="22"/>
      <c r="E194" s="2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</row>
    <row r="195" spans="1:89" s="10" customFormat="1" x14ac:dyDescent="0.25">
      <c r="A195" s="2"/>
      <c r="B195" s="2"/>
      <c r="C195" s="2"/>
      <c r="D195" s="22"/>
      <c r="E195" s="2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</row>
    <row r="196" spans="1:89" s="10" customFormat="1" x14ac:dyDescent="0.25">
      <c r="A196" s="2"/>
      <c r="B196" s="2"/>
      <c r="C196" s="2"/>
      <c r="D196" s="22"/>
      <c r="E196" s="2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</row>
    <row r="197" spans="1:89" s="10" customFormat="1" x14ac:dyDescent="0.25">
      <c r="A197" s="2"/>
      <c r="B197" s="2"/>
      <c r="C197" s="2"/>
      <c r="D197" s="22"/>
      <c r="E197" s="2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</row>
    <row r="198" spans="1:89" s="10" customFormat="1" x14ac:dyDescent="0.25">
      <c r="A198" s="2"/>
      <c r="B198" s="2"/>
      <c r="C198" s="2"/>
      <c r="D198" s="22"/>
      <c r="E198" s="2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</row>
    <row r="199" spans="1:89" s="10" customFormat="1" x14ac:dyDescent="0.25">
      <c r="A199" s="2"/>
      <c r="B199" s="2"/>
      <c r="C199" s="2"/>
      <c r="D199" s="22"/>
      <c r="E199" s="2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</row>
    <row r="200" spans="1:89" s="10" customFormat="1" x14ac:dyDescent="0.25">
      <c r="A200" s="2"/>
      <c r="B200" s="2"/>
      <c r="C200" s="2"/>
      <c r="D200" s="22"/>
      <c r="E200" s="2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</row>
    <row r="201" spans="1:89" s="10" customFormat="1" x14ac:dyDescent="0.25">
      <c r="A201" s="2"/>
      <c r="B201" s="2"/>
      <c r="C201" s="2"/>
      <c r="D201" s="22"/>
      <c r="E201" s="2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</row>
    <row r="202" spans="1:89" s="10" customFormat="1" x14ac:dyDescent="0.25">
      <c r="A202" s="2"/>
      <c r="B202" s="2"/>
      <c r="C202" s="2"/>
      <c r="D202" s="22"/>
      <c r="E202" s="2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</row>
    <row r="203" spans="1:89" s="10" customFormat="1" x14ac:dyDescent="0.25">
      <c r="A203" s="2"/>
      <c r="B203" s="2"/>
      <c r="C203" s="2"/>
      <c r="D203" s="22"/>
      <c r="E203" s="2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</row>
    <row r="204" spans="1:89" s="10" customFormat="1" x14ac:dyDescent="0.25">
      <c r="A204" s="2"/>
      <c r="B204" s="2"/>
      <c r="C204" s="2"/>
      <c r="D204" s="22"/>
      <c r="E204" s="2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</row>
    <row r="205" spans="1:89" s="10" customFormat="1" x14ac:dyDescent="0.25">
      <c r="A205" s="2"/>
      <c r="B205" s="2"/>
      <c r="C205" s="2"/>
      <c r="D205" s="22"/>
      <c r="E205" s="2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</row>
    <row r="206" spans="1:89" s="10" customFormat="1" x14ac:dyDescent="0.25">
      <c r="A206" s="2"/>
      <c r="B206" s="2"/>
      <c r="C206" s="2"/>
      <c r="D206" s="22"/>
      <c r="E206" s="2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</row>
    <row r="207" spans="1:89" s="10" customFormat="1" x14ac:dyDescent="0.25">
      <c r="A207" s="2"/>
      <c r="B207" s="2"/>
      <c r="C207" s="2"/>
      <c r="D207" s="22"/>
      <c r="E207" s="2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</row>
    <row r="208" spans="1:89" s="10" customFormat="1" x14ac:dyDescent="0.25">
      <c r="A208" s="2"/>
      <c r="B208" s="2"/>
      <c r="C208" s="2"/>
      <c r="D208" s="22"/>
      <c r="E208" s="2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</row>
    <row r="209" spans="1:89" s="10" customFormat="1" x14ac:dyDescent="0.25">
      <c r="A209" s="2"/>
      <c r="B209" s="2"/>
      <c r="C209" s="2"/>
      <c r="D209" s="22"/>
      <c r="E209" s="2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</row>
    <row r="210" spans="1:89" s="10" customFormat="1" x14ac:dyDescent="0.25">
      <c r="A210" s="2"/>
      <c r="B210" s="2"/>
      <c r="C210" s="2"/>
      <c r="D210" s="22"/>
      <c r="E210" s="2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</row>
    <row r="211" spans="1:89" s="10" customFormat="1" x14ac:dyDescent="0.25">
      <c r="A211" s="2"/>
      <c r="B211" s="2"/>
      <c r="C211" s="2"/>
      <c r="D211" s="22"/>
      <c r="E211" s="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</row>
    <row r="212" spans="1:89" s="10" customFormat="1" x14ac:dyDescent="0.25">
      <c r="A212" s="2"/>
      <c r="B212" s="2"/>
      <c r="C212" s="2"/>
      <c r="D212" s="22"/>
      <c r="E212" s="2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</row>
    <row r="213" spans="1:89" s="10" customFormat="1" x14ac:dyDescent="0.25">
      <c r="A213" s="2"/>
      <c r="B213" s="2"/>
      <c r="C213" s="2"/>
      <c r="D213" s="22"/>
      <c r="E213" s="2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</row>
    <row r="214" spans="1:89" s="10" customFormat="1" x14ac:dyDescent="0.25">
      <c r="A214" s="2"/>
      <c r="B214" s="2"/>
      <c r="C214" s="2"/>
      <c r="D214" s="22"/>
      <c r="E214" s="2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</row>
    <row r="215" spans="1:89" s="10" customFormat="1" x14ac:dyDescent="0.25">
      <c r="A215" s="2"/>
      <c r="B215" s="2"/>
      <c r="C215" s="2"/>
      <c r="D215" s="22"/>
      <c r="E215" s="2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</row>
    <row r="216" spans="1:89" s="10" customFormat="1" x14ac:dyDescent="0.25">
      <c r="A216" s="2"/>
      <c r="B216" s="2"/>
      <c r="C216" s="2"/>
      <c r="D216" s="22"/>
      <c r="E216" s="2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</row>
    <row r="217" spans="1:89" s="10" customFormat="1" x14ac:dyDescent="0.25">
      <c r="A217" s="2"/>
      <c r="B217" s="2"/>
      <c r="C217" s="2"/>
      <c r="D217" s="22"/>
      <c r="E217" s="2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</row>
    <row r="218" spans="1:89" s="10" customFormat="1" x14ac:dyDescent="0.25">
      <c r="A218" s="2"/>
      <c r="B218" s="2"/>
      <c r="C218" s="2"/>
      <c r="D218" s="22"/>
      <c r="E218" s="2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</row>
    <row r="219" spans="1:89" s="10" customFormat="1" x14ac:dyDescent="0.25">
      <c r="A219" s="2"/>
      <c r="B219" s="2"/>
      <c r="C219" s="2"/>
      <c r="D219" s="22"/>
      <c r="E219" s="2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</row>
    <row r="220" spans="1:89" s="10" customFormat="1" x14ac:dyDescent="0.25">
      <c r="A220" s="2"/>
      <c r="B220" s="2"/>
      <c r="C220" s="2"/>
      <c r="D220" s="22"/>
      <c r="E220" s="2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</row>
    <row r="221" spans="1:89" s="10" customFormat="1" x14ac:dyDescent="0.25">
      <c r="A221" s="2"/>
      <c r="B221" s="2"/>
      <c r="C221" s="2"/>
      <c r="D221" s="22"/>
      <c r="E221" s="2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</row>
    <row r="222" spans="1:89" s="10" customFormat="1" x14ac:dyDescent="0.25">
      <c r="A222" s="2"/>
      <c r="B222" s="2"/>
      <c r="C222" s="2"/>
      <c r="D222" s="22"/>
      <c r="E222" s="2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</row>
    <row r="223" spans="1:89" s="10" customFormat="1" x14ac:dyDescent="0.25">
      <c r="A223" s="2"/>
      <c r="B223" s="2"/>
      <c r="C223" s="2"/>
      <c r="D223" s="22"/>
      <c r="E223" s="2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</row>
    <row r="224" spans="1:89" s="10" customFormat="1" x14ac:dyDescent="0.25">
      <c r="A224" s="2"/>
      <c r="B224" s="2"/>
      <c r="C224" s="2"/>
      <c r="D224" s="22"/>
      <c r="E224" s="2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</row>
    <row r="225" spans="1:89" s="10" customFormat="1" x14ac:dyDescent="0.25">
      <c r="A225" s="2"/>
      <c r="B225" s="2"/>
      <c r="C225" s="2"/>
      <c r="D225" s="22"/>
      <c r="E225" s="2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</row>
    <row r="226" spans="1:89" s="10" customFormat="1" x14ac:dyDescent="0.25">
      <c r="A226" s="2"/>
      <c r="B226" s="2"/>
      <c r="C226" s="2"/>
      <c r="D226" s="22"/>
      <c r="E226" s="2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</row>
    <row r="227" spans="1:89" s="10" customFormat="1" x14ac:dyDescent="0.25">
      <c r="A227" s="2"/>
      <c r="B227" s="2"/>
      <c r="C227" s="2"/>
      <c r="D227" s="22"/>
      <c r="E227" s="2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</row>
    <row r="228" spans="1:89" s="10" customFormat="1" x14ac:dyDescent="0.25">
      <c r="A228" s="2"/>
      <c r="B228" s="2"/>
      <c r="C228" s="2"/>
      <c r="D228" s="22"/>
      <c r="E228" s="2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</row>
    <row r="229" spans="1:89" s="10" customFormat="1" x14ac:dyDescent="0.25">
      <c r="A229" s="2"/>
      <c r="B229" s="2"/>
      <c r="C229" s="2"/>
      <c r="D229" s="22"/>
      <c r="E229" s="2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</row>
    <row r="230" spans="1:89" s="10" customFormat="1" x14ac:dyDescent="0.25">
      <c r="A230" s="2"/>
      <c r="B230" s="2"/>
      <c r="C230" s="2"/>
      <c r="D230" s="22"/>
      <c r="E230" s="2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</row>
    <row r="231" spans="1:89" s="10" customFormat="1" x14ac:dyDescent="0.25">
      <c r="A231" s="2"/>
      <c r="B231" s="2"/>
      <c r="C231" s="2"/>
      <c r="D231" s="22"/>
      <c r="E231" s="2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</row>
    <row r="232" spans="1:89" s="10" customFormat="1" x14ac:dyDescent="0.25">
      <c r="A232" s="2"/>
      <c r="B232" s="2"/>
      <c r="C232" s="2"/>
      <c r="D232" s="22"/>
      <c r="E232" s="2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</row>
    <row r="233" spans="1:89" s="10" customFormat="1" x14ac:dyDescent="0.25">
      <c r="A233" s="2"/>
      <c r="B233" s="2"/>
      <c r="C233" s="2"/>
      <c r="D233" s="22"/>
      <c r="E233" s="2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</row>
    <row r="234" spans="1:89" s="10" customFormat="1" x14ac:dyDescent="0.25">
      <c r="A234" s="2"/>
      <c r="B234" s="2"/>
      <c r="C234" s="2"/>
      <c r="D234" s="22"/>
      <c r="E234" s="2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</row>
    <row r="235" spans="1:89" s="10" customFormat="1" x14ac:dyDescent="0.25">
      <c r="A235" s="2"/>
      <c r="B235" s="2"/>
      <c r="C235" s="2"/>
      <c r="D235" s="22"/>
      <c r="E235" s="2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</row>
    <row r="236" spans="1:89" s="10" customFormat="1" x14ac:dyDescent="0.25">
      <c r="A236" s="2"/>
      <c r="B236" s="2"/>
      <c r="C236" s="2"/>
      <c r="D236" s="22"/>
      <c r="E236" s="2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</row>
    <row r="237" spans="1:89" s="10" customFormat="1" x14ac:dyDescent="0.25">
      <c r="A237" s="2"/>
      <c r="B237" s="2"/>
      <c r="C237" s="2"/>
      <c r="D237" s="22"/>
      <c r="E237" s="2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</row>
    <row r="238" spans="1:89" s="10" customFormat="1" x14ac:dyDescent="0.25">
      <c r="A238" s="2"/>
      <c r="B238" s="2"/>
      <c r="C238" s="2"/>
      <c r="D238" s="22"/>
      <c r="E238" s="2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</row>
    <row r="239" spans="1:89" s="10" customFormat="1" x14ac:dyDescent="0.25">
      <c r="A239" s="2"/>
      <c r="B239" s="2"/>
      <c r="C239" s="2"/>
      <c r="D239" s="22"/>
      <c r="E239" s="2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</row>
    <row r="240" spans="1:89" s="10" customFormat="1" x14ac:dyDescent="0.25">
      <c r="A240" s="2"/>
      <c r="B240" s="2"/>
      <c r="C240" s="2"/>
      <c r="D240" s="22"/>
      <c r="E240" s="2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</row>
    <row r="241" spans="1:89" s="10" customFormat="1" x14ac:dyDescent="0.25">
      <c r="A241" s="2"/>
      <c r="B241" s="2"/>
      <c r="C241" s="2"/>
      <c r="D241" s="22"/>
      <c r="E241" s="2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</row>
    <row r="242" spans="1:89" s="10" customFormat="1" x14ac:dyDescent="0.25">
      <c r="A242" s="2"/>
      <c r="B242" s="2"/>
      <c r="C242" s="2"/>
      <c r="D242" s="22"/>
      <c r="E242" s="2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</row>
    <row r="243" spans="1:89" s="10" customFormat="1" x14ac:dyDescent="0.25">
      <c r="A243" s="2"/>
      <c r="B243" s="2"/>
      <c r="C243" s="2"/>
      <c r="D243" s="22"/>
      <c r="E243" s="2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</row>
    <row r="244" spans="1:89" s="10" customFormat="1" x14ac:dyDescent="0.25">
      <c r="A244" s="2"/>
      <c r="B244" s="2"/>
      <c r="C244" s="2"/>
      <c r="D244" s="22"/>
      <c r="E244" s="2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</row>
    <row r="245" spans="1:89" s="10" customFormat="1" x14ac:dyDescent="0.25">
      <c r="A245" s="2"/>
      <c r="B245" s="2"/>
      <c r="C245" s="2"/>
      <c r="D245" s="22"/>
      <c r="E245" s="2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</row>
    <row r="246" spans="1:89" s="10" customFormat="1" x14ac:dyDescent="0.25">
      <c r="A246" s="2"/>
      <c r="B246" s="2"/>
      <c r="C246" s="2"/>
      <c r="D246" s="22"/>
      <c r="E246" s="2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</row>
    <row r="247" spans="1:89" s="10" customFormat="1" x14ac:dyDescent="0.25">
      <c r="A247" s="2"/>
      <c r="B247" s="2"/>
      <c r="C247" s="2"/>
      <c r="D247" s="22"/>
      <c r="E247" s="2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</row>
    <row r="248" spans="1:89" s="10" customFormat="1" x14ac:dyDescent="0.25">
      <c r="A248" s="2"/>
      <c r="B248" s="2"/>
      <c r="C248" s="2"/>
      <c r="D248" s="22"/>
      <c r="E248" s="2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</row>
    <row r="249" spans="1:89" s="10" customFormat="1" x14ac:dyDescent="0.25">
      <c r="A249" s="2"/>
      <c r="B249" s="2"/>
      <c r="C249" s="2"/>
      <c r="D249" s="22"/>
      <c r="E249" s="2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</row>
    <row r="250" spans="1:89" s="10" customFormat="1" x14ac:dyDescent="0.25">
      <c r="A250" s="2"/>
      <c r="B250" s="2"/>
      <c r="C250" s="2"/>
      <c r="D250" s="22"/>
      <c r="E250" s="2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</row>
    <row r="251" spans="1:89" s="10" customFormat="1" x14ac:dyDescent="0.25">
      <c r="A251" s="2"/>
      <c r="B251" s="2"/>
      <c r="C251" s="2"/>
      <c r="D251" s="22"/>
      <c r="E251" s="2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</row>
    <row r="252" spans="1:89" s="10" customFormat="1" x14ac:dyDescent="0.25">
      <c r="A252" s="2"/>
      <c r="B252" s="2"/>
      <c r="C252" s="2"/>
      <c r="D252" s="22"/>
      <c r="E252" s="2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</row>
    <row r="253" spans="1:89" s="10" customFormat="1" x14ac:dyDescent="0.25">
      <c r="A253" s="2"/>
      <c r="B253" s="2"/>
      <c r="C253" s="2"/>
      <c r="D253" s="22"/>
      <c r="E253" s="2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</row>
    <row r="254" spans="1:89" s="10" customFormat="1" x14ac:dyDescent="0.25">
      <c r="A254" s="2"/>
      <c r="B254" s="2"/>
      <c r="C254" s="2"/>
      <c r="D254" s="22"/>
      <c r="E254" s="2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</row>
    <row r="255" spans="1:89" s="10" customFormat="1" x14ac:dyDescent="0.25">
      <c r="A255" s="2"/>
      <c r="B255" s="2"/>
      <c r="C255" s="2"/>
      <c r="D255" s="22"/>
      <c r="E255" s="2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</row>
    <row r="256" spans="1:89" s="10" customFormat="1" x14ac:dyDescent="0.25">
      <c r="A256" s="2"/>
      <c r="B256" s="2"/>
      <c r="C256" s="2"/>
      <c r="D256" s="22"/>
      <c r="E256" s="2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</row>
    <row r="257" spans="1:89" s="10" customFormat="1" x14ac:dyDescent="0.25">
      <c r="A257" s="2"/>
      <c r="B257" s="2"/>
      <c r="C257" s="2"/>
      <c r="D257" s="22"/>
      <c r="E257" s="2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</row>
    <row r="258" spans="1:89" s="10" customFormat="1" x14ac:dyDescent="0.25">
      <c r="A258" s="2"/>
      <c r="B258" s="2"/>
      <c r="C258" s="2"/>
      <c r="D258" s="22"/>
      <c r="E258" s="2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</row>
    <row r="259" spans="1:89" s="10" customFormat="1" x14ac:dyDescent="0.25">
      <c r="A259" s="2"/>
      <c r="B259" s="2"/>
      <c r="C259" s="2"/>
      <c r="D259" s="22"/>
      <c r="E259" s="2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</row>
    <row r="260" spans="1:89" s="10" customFormat="1" x14ac:dyDescent="0.25">
      <c r="A260" s="2"/>
      <c r="B260" s="2"/>
      <c r="C260" s="2"/>
      <c r="D260" s="22"/>
      <c r="E260" s="2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</row>
    <row r="261" spans="1:89" s="10" customFormat="1" x14ac:dyDescent="0.25">
      <c r="A261" s="2"/>
      <c r="B261" s="2"/>
      <c r="C261" s="2"/>
      <c r="D261" s="22"/>
      <c r="E261" s="2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</row>
    <row r="262" spans="1:89" s="10" customFormat="1" x14ac:dyDescent="0.25">
      <c r="A262" s="2"/>
      <c r="B262" s="2"/>
      <c r="C262" s="2"/>
      <c r="D262" s="22"/>
      <c r="E262" s="2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</row>
    <row r="263" spans="1:89" s="10" customFormat="1" x14ac:dyDescent="0.25">
      <c r="A263" s="2"/>
      <c r="B263" s="2"/>
      <c r="C263" s="2"/>
      <c r="D263" s="22"/>
      <c r="E263" s="2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</row>
    <row r="264" spans="1:89" s="10" customFormat="1" x14ac:dyDescent="0.25">
      <c r="A264" s="2"/>
      <c r="B264" s="2"/>
      <c r="C264" s="2"/>
      <c r="D264" s="22"/>
      <c r="E264" s="2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</row>
    <row r="265" spans="1:89" s="10" customFormat="1" x14ac:dyDescent="0.25">
      <c r="A265" s="2"/>
      <c r="B265" s="2"/>
      <c r="C265" s="2"/>
      <c r="D265" s="22"/>
      <c r="E265" s="2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</row>
    <row r="266" spans="1:89" s="10" customFormat="1" x14ac:dyDescent="0.25">
      <c r="A266" s="2"/>
      <c r="B266" s="2"/>
      <c r="C266" s="2"/>
      <c r="D266" s="22"/>
      <c r="E266" s="2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</row>
    <row r="267" spans="1:89" s="10" customFormat="1" x14ac:dyDescent="0.25">
      <c r="A267" s="2"/>
      <c r="B267" s="2"/>
      <c r="C267" s="2"/>
      <c r="D267" s="22"/>
      <c r="E267" s="2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</row>
    <row r="268" spans="1:89" s="10" customFormat="1" x14ac:dyDescent="0.25">
      <c r="A268" s="2"/>
      <c r="B268" s="2"/>
      <c r="C268" s="2"/>
      <c r="D268" s="22"/>
      <c r="E268" s="2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</row>
    <row r="269" spans="1:89" s="10" customFormat="1" x14ac:dyDescent="0.25">
      <c r="A269" s="2"/>
      <c r="B269" s="2"/>
      <c r="C269" s="2"/>
      <c r="D269" s="22"/>
      <c r="E269" s="2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</row>
    <row r="270" spans="1:89" s="10" customFormat="1" x14ac:dyDescent="0.25">
      <c r="A270" s="2"/>
      <c r="B270" s="2"/>
      <c r="C270" s="2"/>
      <c r="D270" s="22"/>
      <c r="E270" s="2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</row>
    <row r="271" spans="1:89" s="10" customFormat="1" x14ac:dyDescent="0.25">
      <c r="A271" s="2"/>
      <c r="B271" s="2"/>
      <c r="C271" s="2"/>
      <c r="D271" s="22"/>
      <c r="E271" s="2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</row>
    <row r="272" spans="1:89" s="10" customFormat="1" x14ac:dyDescent="0.25">
      <c r="A272" s="2"/>
      <c r="B272" s="2"/>
      <c r="C272" s="2"/>
      <c r="D272" s="22"/>
      <c r="E272" s="2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</row>
    <row r="273" spans="1:89" s="10" customFormat="1" x14ac:dyDescent="0.25">
      <c r="A273" s="2"/>
      <c r="B273" s="2"/>
      <c r="C273" s="2"/>
      <c r="D273" s="22"/>
      <c r="E273" s="2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</row>
    <row r="274" spans="1:89" s="10" customFormat="1" x14ac:dyDescent="0.25">
      <c r="A274" s="2"/>
      <c r="B274" s="2"/>
      <c r="C274" s="2"/>
      <c r="D274" s="22"/>
      <c r="E274" s="2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</row>
    <row r="275" spans="1:89" s="10" customFormat="1" x14ac:dyDescent="0.25">
      <c r="A275" s="2"/>
      <c r="B275" s="2"/>
      <c r="C275" s="2"/>
      <c r="D275" s="22"/>
      <c r="E275" s="2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</row>
    <row r="276" spans="1:89" s="10" customFormat="1" x14ac:dyDescent="0.25">
      <c r="A276" s="2"/>
      <c r="B276" s="2"/>
      <c r="C276" s="2"/>
      <c r="D276" s="22"/>
      <c r="E276" s="2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</row>
    <row r="277" spans="1:89" s="10" customFormat="1" x14ac:dyDescent="0.25">
      <c r="A277" s="2"/>
      <c r="B277" s="2"/>
      <c r="C277" s="2"/>
      <c r="D277" s="22"/>
      <c r="E277" s="2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</row>
    <row r="278" spans="1:89" s="10" customFormat="1" x14ac:dyDescent="0.25">
      <c r="A278" s="2"/>
      <c r="B278" s="2"/>
      <c r="C278" s="2"/>
      <c r="D278" s="22"/>
      <c r="E278" s="2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</row>
    <row r="279" spans="1:89" s="10" customFormat="1" x14ac:dyDescent="0.25">
      <c r="A279" s="2"/>
      <c r="B279" s="2"/>
      <c r="C279" s="2"/>
      <c r="D279" s="22"/>
      <c r="E279" s="2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</row>
    <row r="280" spans="1:89" s="10" customFormat="1" x14ac:dyDescent="0.25">
      <c r="A280" s="2"/>
      <c r="B280" s="2"/>
      <c r="C280" s="2"/>
      <c r="D280" s="22"/>
      <c r="E280" s="2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</row>
    <row r="281" spans="1:89" s="10" customFormat="1" x14ac:dyDescent="0.25">
      <c r="A281" s="2"/>
      <c r="B281" s="2"/>
      <c r="C281" s="2"/>
      <c r="D281" s="22"/>
      <c r="E281" s="2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</row>
    <row r="282" spans="1:89" s="10" customFormat="1" x14ac:dyDescent="0.25">
      <c r="A282" s="2"/>
      <c r="B282" s="2"/>
      <c r="C282" s="2"/>
      <c r="D282" s="22"/>
      <c r="E282" s="2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</row>
    <row r="283" spans="1:89" s="10" customFormat="1" x14ac:dyDescent="0.25">
      <c r="A283" s="2"/>
      <c r="B283" s="2"/>
      <c r="C283" s="2"/>
      <c r="D283" s="22"/>
      <c r="E283" s="2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</row>
    <row r="284" spans="1:89" s="10" customFormat="1" x14ac:dyDescent="0.25">
      <c r="A284" s="2"/>
      <c r="B284" s="2"/>
      <c r="C284" s="2"/>
      <c r="D284" s="22"/>
      <c r="E284" s="2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</row>
    <row r="285" spans="1:89" s="10" customFormat="1" x14ac:dyDescent="0.25">
      <c r="A285" s="2"/>
      <c r="B285" s="2"/>
      <c r="C285" s="2"/>
      <c r="D285" s="22"/>
      <c r="E285" s="2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</row>
    <row r="286" spans="1:89" s="10" customFormat="1" x14ac:dyDescent="0.25">
      <c r="A286" s="2"/>
      <c r="B286" s="2"/>
      <c r="C286" s="2"/>
      <c r="D286" s="22"/>
      <c r="E286" s="2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</row>
    <row r="287" spans="1:89" s="10" customFormat="1" x14ac:dyDescent="0.25">
      <c r="A287" s="2"/>
      <c r="B287" s="2"/>
      <c r="C287" s="2"/>
      <c r="D287" s="22"/>
      <c r="E287" s="2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</row>
    <row r="288" spans="1:89" s="10" customFormat="1" x14ac:dyDescent="0.25">
      <c r="A288" s="2"/>
      <c r="B288" s="2"/>
      <c r="C288" s="2"/>
      <c r="D288" s="22"/>
      <c r="E288" s="2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</row>
    <row r="289" spans="1:89" s="10" customFormat="1" x14ac:dyDescent="0.25">
      <c r="A289" s="2"/>
      <c r="B289" s="2"/>
      <c r="C289" s="2"/>
      <c r="D289" s="22"/>
      <c r="E289" s="2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</row>
    <row r="290" spans="1:89" s="10" customFormat="1" x14ac:dyDescent="0.25">
      <c r="A290" s="2"/>
      <c r="B290" s="2"/>
      <c r="C290" s="2"/>
      <c r="D290" s="22"/>
      <c r="E290" s="2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</row>
    <row r="291" spans="1:89" s="10" customFormat="1" x14ac:dyDescent="0.25">
      <c r="A291" s="2"/>
      <c r="B291" s="2"/>
      <c r="C291" s="2"/>
      <c r="D291" s="22"/>
      <c r="E291" s="2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</row>
    <row r="292" spans="1:89" s="10" customFormat="1" x14ac:dyDescent="0.25">
      <c r="A292" s="2"/>
      <c r="B292" s="2"/>
      <c r="C292" s="2"/>
      <c r="D292" s="22"/>
      <c r="E292" s="2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</row>
    <row r="293" spans="1:89" s="10" customFormat="1" x14ac:dyDescent="0.25">
      <c r="A293" s="2"/>
      <c r="B293" s="2"/>
      <c r="C293" s="2"/>
      <c r="D293" s="22"/>
      <c r="E293" s="2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</row>
    <row r="294" spans="1:89" s="10" customFormat="1" x14ac:dyDescent="0.25">
      <c r="A294" s="2"/>
      <c r="B294" s="2"/>
      <c r="C294" s="2"/>
      <c r="D294" s="22"/>
      <c r="E294" s="2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</row>
    <row r="295" spans="1:89" s="10" customFormat="1" x14ac:dyDescent="0.25">
      <c r="A295" s="2"/>
      <c r="B295" s="2"/>
      <c r="C295" s="2"/>
      <c r="D295" s="22"/>
      <c r="E295" s="2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</row>
    <row r="296" spans="1:89" s="10" customFormat="1" x14ac:dyDescent="0.25">
      <c r="A296" s="2"/>
      <c r="B296" s="2"/>
      <c r="C296" s="2"/>
      <c r="D296" s="22"/>
      <c r="E296" s="2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</row>
    <row r="297" spans="1:89" s="10" customFormat="1" x14ac:dyDescent="0.25">
      <c r="A297" s="2"/>
      <c r="B297" s="2"/>
      <c r="C297" s="2"/>
      <c r="D297" s="22"/>
      <c r="E297" s="2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</row>
    <row r="298" spans="1:89" s="10" customFormat="1" x14ac:dyDescent="0.25">
      <c r="A298" s="2"/>
      <c r="B298" s="2"/>
      <c r="C298" s="2"/>
      <c r="D298" s="22"/>
      <c r="E298" s="2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</row>
    <row r="299" spans="1:89" s="10" customFormat="1" x14ac:dyDescent="0.25">
      <c r="A299" s="2"/>
      <c r="B299" s="2"/>
      <c r="C299" s="2"/>
      <c r="D299" s="22"/>
      <c r="E299" s="2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</row>
    <row r="300" spans="1:89" s="10" customFormat="1" x14ac:dyDescent="0.25">
      <c r="A300" s="2"/>
      <c r="B300" s="2"/>
      <c r="C300" s="2"/>
      <c r="D300" s="22"/>
      <c r="E300" s="2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</row>
    <row r="301" spans="1:89" s="10" customFormat="1" x14ac:dyDescent="0.25">
      <c r="A301" s="2"/>
      <c r="B301" s="2"/>
      <c r="C301" s="2"/>
      <c r="D301" s="22"/>
      <c r="E301" s="2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</row>
    <row r="302" spans="1:89" s="10" customFormat="1" x14ac:dyDescent="0.25">
      <c r="A302" s="2"/>
      <c r="B302" s="2"/>
      <c r="C302" s="2"/>
      <c r="D302" s="22"/>
      <c r="E302" s="2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</row>
    <row r="303" spans="1:89" s="10" customFormat="1" x14ac:dyDescent="0.25">
      <c r="A303" s="2"/>
      <c r="B303" s="2"/>
      <c r="C303" s="2"/>
      <c r="D303" s="22"/>
      <c r="E303" s="2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</row>
    <row r="304" spans="1:89" s="10" customFormat="1" x14ac:dyDescent="0.25">
      <c r="A304" s="2"/>
      <c r="B304" s="2"/>
      <c r="C304" s="2"/>
      <c r="D304" s="22"/>
      <c r="E304" s="2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</row>
    <row r="305" spans="1:89" s="10" customFormat="1" x14ac:dyDescent="0.25">
      <c r="A305" s="2"/>
      <c r="B305" s="2"/>
      <c r="C305" s="2"/>
      <c r="D305" s="22"/>
      <c r="E305" s="2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</row>
    <row r="306" spans="1:89" s="10" customFormat="1" x14ac:dyDescent="0.25">
      <c r="A306" s="2"/>
      <c r="B306" s="2"/>
      <c r="C306" s="2"/>
      <c r="D306" s="22"/>
      <c r="E306" s="2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</row>
    <row r="307" spans="1:89" s="10" customFormat="1" x14ac:dyDescent="0.25">
      <c r="A307" s="2"/>
      <c r="B307" s="2"/>
      <c r="C307" s="2"/>
      <c r="D307" s="22"/>
      <c r="E307" s="2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</row>
    <row r="308" spans="1:89" s="10" customFormat="1" x14ac:dyDescent="0.25">
      <c r="A308" s="2"/>
      <c r="B308" s="2"/>
      <c r="C308" s="2"/>
      <c r="D308" s="22"/>
      <c r="E308" s="2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</row>
    <row r="309" spans="1:89" s="10" customFormat="1" x14ac:dyDescent="0.25">
      <c r="A309" s="2"/>
      <c r="B309" s="2"/>
      <c r="C309" s="2"/>
      <c r="D309" s="22"/>
      <c r="E309" s="2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</row>
    <row r="310" spans="1:89" s="10" customFormat="1" x14ac:dyDescent="0.25">
      <c r="A310" s="2"/>
      <c r="B310" s="2"/>
      <c r="C310" s="2"/>
      <c r="D310" s="22"/>
      <c r="E310" s="2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</row>
    <row r="311" spans="1:89" s="10" customFormat="1" x14ac:dyDescent="0.25">
      <c r="A311" s="2"/>
      <c r="B311" s="2"/>
      <c r="C311" s="2"/>
      <c r="D311" s="22"/>
      <c r="E311" s="2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</row>
    <row r="312" spans="1:89" s="10" customFormat="1" x14ac:dyDescent="0.25">
      <c r="A312" s="2"/>
      <c r="B312" s="2"/>
      <c r="C312" s="2"/>
      <c r="D312" s="22"/>
      <c r="E312" s="2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</row>
    <row r="313" spans="1:89" s="10" customFormat="1" x14ac:dyDescent="0.25">
      <c r="A313" s="2"/>
      <c r="B313" s="2"/>
      <c r="C313" s="2"/>
      <c r="D313" s="22"/>
      <c r="E313" s="2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</row>
    <row r="314" spans="1:89" s="10" customFormat="1" x14ac:dyDescent="0.25">
      <c r="A314" s="2"/>
      <c r="B314" s="2"/>
      <c r="C314" s="2"/>
      <c r="D314" s="22"/>
      <c r="E314" s="2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</row>
    <row r="315" spans="1:89" s="10" customFormat="1" x14ac:dyDescent="0.25">
      <c r="A315" s="2"/>
      <c r="B315" s="2"/>
      <c r="C315" s="2"/>
      <c r="D315" s="22"/>
      <c r="E315" s="2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</row>
    <row r="316" spans="1:89" s="10" customFormat="1" x14ac:dyDescent="0.25">
      <c r="A316" s="2"/>
      <c r="B316" s="2"/>
      <c r="C316" s="2"/>
      <c r="D316" s="22"/>
      <c r="E316" s="2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</row>
    <row r="317" spans="1:89" s="10" customFormat="1" x14ac:dyDescent="0.25">
      <c r="A317" s="2"/>
      <c r="B317" s="2"/>
      <c r="C317" s="2"/>
      <c r="D317" s="22"/>
      <c r="E317" s="2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</row>
    <row r="318" spans="1:89" s="10" customFormat="1" x14ac:dyDescent="0.25">
      <c r="A318" s="2"/>
      <c r="B318" s="2"/>
      <c r="C318" s="2"/>
      <c r="D318" s="22"/>
      <c r="E318" s="2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</row>
    <row r="319" spans="1:89" s="10" customFormat="1" x14ac:dyDescent="0.25">
      <c r="A319" s="2"/>
      <c r="B319" s="2"/>
      <c r="C319" s="2"/>
      <c r="D319" s="22"/>
      <c r="E319" s="2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</row>
    <row r="320" spans="1:89" s="10" customFormat="1" x14ac:dyDescent="0.25">
      <c r="A320" s="2"/>
      <c r="B320" s="2"/>
      <c r="C320" s="2"/>
      <c r="D320" s="22"/>
      <c r="E320" s="2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</row>
    <row r="321" spans="1:89" s="10" customFormat="1" x14ac:dyDescent="0.25">
      <c r="A321" s="2"/>
      <c r="B321" s="2"/>
      <c r="C321" s="2"/>
      <c r="D321" s="22"/>
      <c r="E321" s="2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</row>
    <row r="322" spans="1:89" s="10" customFormat="1" x14ac:dyDescent="0.25">
      <c r="A322" s="2"/>
      <c r="B322" s="2"/>
      <c r="C322" s="2"/>
      <c r="D322" s="22"/>
      <c r="E322" s="2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</row>
    <row r="323" spans="1:89" s="10" customFormat="1" x14ac:dyDescent="0.25">
      <c r="A323" s="2"/>
      <c r="B323" s="2"/>
      <c r="C323" s="2"/>
      <c r="D323" s="22"/>
      <c r="E323" s="2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</row>
    <row r="324" spans="1:89" s="10" customFormat="1" x14ac:dyDescent="0.25">
      <c r="A324" s="2"/>
      <c r="B324" s="2"/>
      <c r="C324" s="2"/>
      <c r="D324" s="22"/>
      <c r="E324" s="2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</row>
    <row r="325" spans="1:89" s="10" customFormat="1" x14ac:dyDescent="0.25">
      <c r="A325" s="2"/>
      <c r="B325" s="2"/>
      <c r="C325" s="2"/>
      <c r="D325" s="22"/>
      <c r="E325" s="2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</row>
    <row r="326" spans="1:89" s="10" customFormat="1" x14ac:dyDescent="0.25">
      <c r="A326" s="2"/>
      <c r="B326" s="2"/>
      <c r="C326" s="2"/>
      <c r="D326" s="22"/>
      <c r="E326" s="2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</row>
    <row r="327" spans="1:89" s="10" customFormat="1" x14ac:dyDescent="0.25">
      <c r="A327" s="2"/>
      <c r="B327" s="2"/>
      <c r="C327" s="2"/>
      <c r="D327" s="22"/>
      <c r="E327" s="2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</row>
    <row r="328" spans="1:89" s="10" customFormat="1" x14ac:dyDescent="0.25">
      <c r="A328" s="2"/>
      <c r="B328" s="2"/>
      <c r="C328" s="2"/>
      <c r="D328" s="22"/>
      <c r="E328" s="2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</row>
    <row r="329" spans="1:89" s="10" customFormat="1" x14ac:dyDescent="0.25">
      <c r="A329" s="2"/>
      <c r="B329" s="2"/>
      <c r="C329" s="2"/>
      <c r="D329" s="22"/>
      <c r="E329" s="2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</row>
    <row r="330" spans="1:89" s="10" customFormat="1" x14ac:dyDescent="0.25">
      <c r="A330" s="2"/>
      <c r="B330" s="2"/>
      <c r="C330" s="2"/>
      <c r="D330" s="22"/>
      <c r="E330" s="2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</row>
    <row r="331" spans="1:89" s="10" customFormat="1" x14ac:dyDescent="0.25">
      <c r="A331" s="2"/>
      <c r="B331" s="2"/>
      <c r="C331" s="2"/>
      <c r="D331" s="22"/>
      <c r="E331" s="2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</row>
    <row r="332" spans="1:89" s="10" customFormat="1" x14ac:dyDescent="0.25">
      <c r="A332" s="2"/>
      <c r="B332" s="2"/>
      <c r="C332" s="2"/>
      <c r="D332" s="22"/>
      <c r="E332" s="2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</row>
    <row r="333" spans="1:89" s="10" customFormat="1" x14ac:dyDescent="0.25">
      <c r="A333" s="2"/>
      <c r="B333" s="2"/>
      <c r="C333" s="2"/>
      <c r="D333" s="22"/>
      <c r="E333" s="2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</row>
    <row r="334" spans="1:89" s="10" customFormat="1" x14ac:dyDescent="0.25">
      <c r="A334" s="2"/>
      <c r="B334" s="2"/>
      <c r="C334" s="2"/>
      <c r="D334" s="22"/>
      <c r="E334" s="2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</row>
    <row r="335" spans="1:89" s="10" customFormat="1" x14ac:dyDescent="0.25">
      <c r="A335" s="2"/>
      <c r="B335" s="2"/>
      <c r="C335" s="2"/>
      <c r="D335" s="22"/>
      <c r="E335" s="2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</row>
    <row r="336" spans="1:89" s="10" customFormat="1" x14ac:dyDescent="0.25">
      <c r="A336" s="2"/>
      <c r="B336" s="2"/>
      <c r="C336" s="2"/>
      <c r="D336" s="22"/>
      <c r="E336" s="2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</row>
    <row r="337" spans="1:89" s="10" customFormat="1" x14ac:dyDescent="0.25">
      <c r="A337" s="2"/>
      <c r="B337" s="2"/>
      <c r="C337" s="2"/>
      <c r="D337" s="22"/>
      <c r="E337" s="2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</row>
    <row r="338" spans="1:89" s="10" customFormat="1" x14ac:dyDescent="0.25">
      <c r="A338" s="2"/>
      <c r="B338" s="2"/>
      <c r="C338" s="2"/>
      <c r="D338" s="22"/>
      <c r="E338" s="2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</row>
    <row r="339" spans="1:89" s="10" customFormat="1" x14ac:dyDescent="0.25">
      <c r="A339" s="2"/>
      <c r="B339" s="2"/>
      <c r="C339" s="2"/>
      <c r="D339" s="22"/>
      <c r="E339" s="2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</row>
    <row r="340" spans="1:89" s="10" customFormat="1" x14ac:dyDescent="0.25">
      <c r="A340" s="2"/>
      <c r="B340" s="2"/>
      <c r="C340" s="2"/>
      <c r="D340" s="22"/>
      <c r="E340" s="2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</row>
    <row r="341" spans="1:89" s="10" customFormat="1" x14ac:dyDescent="0.25">
      <c r="A341" s="2"/>
      <c r="B341" s="2"/>
      <c r="C341" s="2"/>
      <c r="D341" s="22"/>
      <c r="E341" s="2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</row>
    <row r="342" spans="1:89" s="10" customFormat="1" x14ac:dyDescent="0.25">
      <c r="A342" s="2"/>
      <c r="B342" s="2"/>
      <c r="C342" s="2"/>
      <c r="D342" s="22"/>
      <c r="E342" s="2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</row>
    <row r="343" spans="1:89" s="10" customFormat="1" x14ac:dyDescent="0.25">
      <c r="A343" s="2"/>
      <c r="B343" s="2"/>
      <c r="C343" s="2"/>
      <c r="D343" s="22"/>
      <c r="E343" s="2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</row>
    <row r="344" spans="1:89" s="10" customFormat="1" x14ac:dyDescent="0.25">
      <c r="A344" s="2"/>
      <c r="B344" s="2"/>
      <c r="C344" s="2"/>
      <c r="D344" s="22"/>
      <c r="E344" s="2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</row>
    <row r="345" spans="1:89" s="10" customFormat="1" x14ac:dyDescent="0.25">
      <c r="A345" s="2"/>
      <c r="B345" s="2"/>
      <c r="C345" s="2"/>
      <c r="D345" s="22"/>
      <c r="E345" s="2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</row>
    <row r="346" spans="1:89" s="10" customFormat="1" x14ac:dyDescent="0.25">
      <c r="A346" s="2"/>
      <c r="B346" s="2"/>
      <c r="C346" s="2"/>
      <c r="D346" s="22"/>
      <c r="E346" s="2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</row>
    <row r="347" spans="1:89" s="10" customFormat="1" x14ac:dyDescent="0.25">
      <c r="A347" s="2"/>
      <c r="B347" s="2"/>
      <c r="C347" s="2"/>
      <c r="D347" s="22"/>
      <c r="E347" s="2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</row>
    <row r="348" spans="1:89" s="10" customFormat="1" x14ac:dyDescent="0.25">
      <c r="A348" s="2"/>
      <c r="B348" s="2"/>
      <c r="C348" s="2"/>
      <c r="D348" s="22"/>
      <c r="E348" s="2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</row>
    <row r="349" spans="1:89" s="10" customFormat="1" x14ac:dyDescent="0.25">
      <c r="A349" s="2"/>
      <c r="B349" s="2"/>
      <c r="C349" s="2"/>
      <c r="D349" s="22"/>
      <c r="E349" s="2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</row>
    <row r="350" spans="1:89" s="10" customFormat="1" x14ac:dyDescent="0.25">
      <c r="A350" s="2"/>
      <c r="B350" s="2"/>
      <c r="C350" s="2"/>
      <c r="D350" s="22"/>
      <c r="E350" s="2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</row>
    <row r="351" spans="1:89" s="10" customFormat="1" x14ac:dyDescent="0.25">
      <c r="A351" s="2"/>
      <c r="B351" s="2"/>
      <c r="C351" s="2"/>
      <c r="D351" s="22"/>
      <c r="E351" s="2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</row>
    <row r="352" spans="1:89" s="10" customFormat="1" x14ac:dyDescent="0.25">
      <c r="A352" s="2"/>
      <c r="B352" s="2"/>
      <c r="C352" s="2"/>
      <c r="D352" s="22"/>
      <c r="E352" s="2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</row>
    <row r="353" spans="1:89" s="10" customFormat="1" x14ac:dyDescent="0.25">
      <c r="A353" s="2"/>
      <c r="B353" s="2"/>
      <c r="C353" s="2"/>
      <c r="D353" s="22"/>
      <c r="E353" s="2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</row>
    <row r="354" spans="1:89" s="10" customFormat="1" x14ac:dyDescent="0.25">
      <c r="A354" s="2"/>
      <c r="B354" s="2"/>
      <c r="C354" s="2"/>
      <c r="D354" s="22"/>
      <c r="E354" s="2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</row>
    <row r="355" spans="1:89" s="10" customFormat="1" x14ac:dyDescent="0.25">
      <c r="A355" s="2"/>
      <c r="B355" s="2"/>
      <c r="C355" s="2"/>
      <c r="D355" s="22"/>
      <c r="E355" s="2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</row>
    <row r="356" spans="1:89" s="10" customFormat="1" x14ac:dyDescent="0.25">
      <c r="A356" s="2"/>
      <c r="B356" s="2"/>
      <c r="C356" s="2"/>
      <c r="D356" s="22"/>
      <c r="E356" s="2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</row>
    <row r="357" spans="1:89" s="10" customFormat="1" x14ac:dyDescent="0.25">
      <c r="A357" s="2"/>
      <c r="B357" s="2"/>
      <c r="C357" s="2"/>
      <c r="D357" s="22"/>
      <c r="E357" s="2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</row>
    <row r="358" spans="1:89" s="10" customFormat="1" x14ac:dyDescent="0.25">
      <c r="A358" s="2"/>
      <c r="B358" s="2"/>
      <c r="C358" s="2"/>
      <c r="D358" s="22"/>
      <c r="E358" s="2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</row>
    <row r="359" spans="1:89" s="10" customFormat="1" x14ac:dyDescent="0.25">
      <c r="A359" s="2"/>
      <c r="B359" s="2"/>
      <c r="C359" s="2"/>
      <c r="D359" s="22"/>
      <c r="E359" s="2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</row>
    <row r="360" spans="1:89" s="10" customFormat="1" x14ac:dyDescent="0.25">
      <c r="A360" s="2"/>
      <c r="B360" s="2"/>
      <c r="C360" s="2"/>
      <c r="D360" s="22"/>
      <c r="E360" s="2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</row>
    <row r="361" spans="1:89" s="10" customFormat="1" x14ac:dyDescent="0.25">
      <c r="A361" s="2"/>
      <c r="B361" s="2"/>
      <c r="C361" s="2"/>
      <c r="D361" s="22"/>
      <c r="E361" s="2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</row>
    <row r="362" spans="1:89" s="10" customFormat="1" x14ac:dyDescent="0.25">
      <c r="A362" s="2"/>
      <c r="B362" s="2"/>
      <c r="C362" s="2"/>
      <c r="D362" s="22"/>
      <c r="E362" s="2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</row>
    <row r="363" spans="1:89" s="10" customFormat="1" x14ac:dyDescent="0.25">
      <c r="A363" s="2"/>
      <c r="B363" s="2"/>
      <c r="C363" s="2"/>
      <c r="D363" s="22"/>
      <c r="E363" s="2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</row>
    <row r="364" spans="1:89" s="10" customFormat="1" x14ac:dyDescent="0.25">
      <c r="A364" s="2"/>
      <c r="B364" s="2"/>
      <c r="C364" s="2"/>
      <c r="D364" s="22"/>
      <c r="E364" s="2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</row>
    <row r="365" spans="1:89" s="10" customFormat="1" x14ac:dyDescent="0.25">
      <c r="A365" s="2"/>
      <c r="B365" s="2"/>
      <c r="C365" s="2"/>
      <c r="D365" s="22"/>
      <c r="E365" s="2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</row>
    <row r="366" spans="1:89" s="10" customFormat="1" x14ac:dyDescent="0.25">
      <c r="A366" s="2"/>
      <c r="B366" s="2"/>
      <c r="C366" s="2"/>
      <c r="D366" s="22"/>
      <c r="E366" s="2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</row>
    <row r="367" spans="1:89" s="10" customFormat="1" x14ac:dyDescent="0.25">
      <c r="A367" s="2"/>
      <c r="B367" s="2"/>
      <c r="C367" s="2"/>
      <c r="D367" s="22"/>
      <c r="E367" s="2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</row>
    <row r="368" spans="1:89" s="10" customFormat="1" x14ac:dyDescent="0.25">
      <c r="A368" s="2"/>
      <c r="B368" s="2"/>
      <c r="C368" s="2"/>
      <c r="D368" s="22"/>
      <c r="E368" s="2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</row>
    <row r="369" spans="1:89" s="10" customFormat="1" x14ac:dyDescent="0.25">
      <c r="A369" s="2"/>
      <c r="B369" s="2"/>
      <c r="C369" s="2"/>
      <c r="D369" s="22"/>
      <c r="E369" s="2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</row>
    <row r="370" spans="1:89" s="10" customFormat="1" x14ac:dyDescent="0.25">
      <c r="A370" s="2"/>
      <c r="B370" s="2"/>
      <c r="C370" s="2"/>
      <c r="D370" s="22"/>
      <c r="E370" s="2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</row>
    <row r="371" spans="1:89" s="10" customFormat="1" x14ac:dyDescent="0.25">
      <c r="A371" s="2"/>
      <c r="B371" s="2"/>
      <c r="C371" s="2"/>
      <c r="D371" s="22"/>
      <c r="E371" s="2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</row>
    <row r="372" spans="1:89" s="10" customFormat="1" x14ac:dyDescent="0.25">
      <c r="A372" s="2"/>
      <c r="B372" s="2"/>
      <c r="C372" s="2"/>
      <c r="D372" s="22"/>
      <c r="E372" s="2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</row>
    <row r="373" spans="1:89" s="10" customFormat="1" x14ac:dyDescent="0.25">
      <c r="A373" s="2"/>
      <c r="B373" s="2"/>
      <c r="C373" s="2"/>
      <c r="D373" s="22"/>
      <c r="E373" s="2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</row>
    <row r="374" spans="1:89" s="10" customFormat="1" x14ac:dyDescent="0.25">
      <c r="A374" s="2"/>
      <c r="B374" s="2"/>
      <c r="C374" s="2"/>
      <c r="D374" s="22"/>
      <c r="E374" s="2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</row>
    <row r="375" spans="1:89" s="10" customFormat="1" x14ac:dyDescent="0.25">
      <c r="A375" s="2"/>
      <c r="B375" s="2"/>
      <c r="C375" s="2"/>
      <c r="D375" s="22"/>
      <c r="E375" s="2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</row>
    <row r="376" spans="1:89" s="10" customFormat="1" x14ac:dyDescent="0.25">
      <c r="A376" s="2"/>
      <c r="B376" s="2"/>
      <c r="C376" s="2"/>
      <c r="D376" s="22"/>
      <c r="E376" s="2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</row>
    <row r="377" spans="1:89" s="10" customFormat="1" x14ac:dyDescent="0.25">
      <c r="A377" s="2"/>
      <c r="B377" s="2"/>
      <c r="C377" s="2"/>
      <c r="D377" s="22"/>
      <c r="E377" s="2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</row>
    <row r="378" spans="1:89" s="10" customFormat="1" x14ac:dyDescent="0.25">
      <c r="A378" s="2"/>
      <c r="B378" s="2"/>
      <c r="C378" s="2"/>
      <c r="D378" s="22"/>
      <c r="E378" s="2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</row>
    <row r="379" spans="1:89" s="10" customFormat="1" x14ac:dyDescent="0.25">
      <c r="A379" s="2"/>
      <c r="B379" s="2"/>
      <c r="C379" s="2"/>
      <c r="D379" s="22"/>
      <c r="E379" s="2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</row>
    <row r="380" spans="1:89" s="10" customFormat="1" x14ac:dyDescent="0.25">
      <c r="A380" s="2"/>
      <c r="B380" s="2"/>
      <c r="C380" s="2"/>
      <c r="D380" s="22"/>
      <c r="E380" s="2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</row>
    <row r="381" spans="1:89" s="10" customFormat="1" x14ac:dyDescent="0.25">
      <c r="A381" s="2"/>
      <c r="B381" s="2"/>
      <c r="C381" s="2"/>
      <c r="D381" s="22"/>
      <c r="E381" s="2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</row>
    <row r="382" spans="1:89" s="10" customFormat="1" x14ac:dyDescent="0.25">
      <c r="A382" s="2"/>
      <c r="B382" s="2"/>
      <c r="C382" s="2"/>
      <c r="D382" s="22"/>
      <c r="E382" s="2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</row>
    <row r="383" spans="1:89" s="10" customFormat="1" x14ac:dyDescent="0.25">
      <c r="A383" s="2"/>
      <c r="B383" s="2"/>
      <c r="C383" s="2"/>
      <c r="D383" s="22"/>
      <c r="E383" s="2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</row>
    <row r="384" spans="1:89" s="10" customFormat="1" x14ac:dyDescent="0.25">
      <c r="A384" s="2"/>
      <c r="B384" s="2"/>
      <c r="C384" s="2"/>
      <c r="D384" s="22"/>
      <c r="E384" s="2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</row>
    <row r="385" spans="1:89" s="10" customFormat="1" x14ac:dyDescent="0.25">
      <c r="A385" s="2"/>
      <c r="B385" s="2"/>
      <c r="C385" s="2"/>
      <c r="D385" s="22"/>
      <c r="E385" s="2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</row>
    <row r="386" spans="1:89" s="10" customFormat="1" x14ac:dyDescent="0.25">
      <c r="A386" s="2"/>
      <c r="B386" s="2"/>
      <c r="C386" s="2"/>
      <c r="D386" s="22"/>
      <c r="E386" s="2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</row>
    <row r="387" spans="1:89" s="10" customFormat="1" x14ac:dyDescent="0.25">
      <c r="A387" s="2"/>
      <c r="B387" s="2"/>
      <c r="C387" s="2"/>
      <c r="D387" s="22"/>
      <c r="E387" s="2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</row>
    <row r="388" spans="1:89" s="10" customFormat="1" x14ac:dyDescent="0.25">
      <c r="A388" s="2"/>
      <c r="B388" s="2"/>
      <c r="C388" s="2"/>
      <c r="D388" s="22"/>
      <c r="E388" s="2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</row>
    <row r="389" spans="1:89" s="10" customFormat="1" x14ac:dyDescent="0.25">
      <c r="A389" s="2"/>
      <c r="B389" s="2"/>
      <c r="C389" s="2"/>
      <c r="D389" s="22"/>
      <c r="E389" s="2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</row>
    <row r="390" spans="1:89" s="10" customFormat="1" x14ac:dyDescent="0.25">
      <c r="A390" s="2"/>
      <c r="B390" s="2"/>
      <c r="C390" s="2"/>
      <c r="D390" s="22"/>
      <c r="E390" s="2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</row>
    <row r="391" spans="1:89" s="10" customFormat="1" x14ac:dyDescent="0.25">
      <c r="A391" s="2"/>
      <c r="B391" s="2"/>
      <c r="C391" s="2"/>
      <c r="D391" s="22"/>
      <c r="E391" s="2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</row>
    <row r="392" spans="1:89" s="10" customFormat="1" x14ac:dyDescent="0.25">
      <c r="A392" s="2"/>
      <c r="B392" s="2"/>
      <c r="C392" s="2"/>
      <c r="D392" s="22"/>
      <c r="E392" s="2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</row>
    <row r="393" spans="1:89" s="10" customFormat="1" x14ac:dyDescent="0.25">
      <c r="A393" s="2"/>
      <c r="B393" s="2"/>
      <c r="C393" s="2"/>
      <c r="D393" s="22"/>
      <c r="E393" s="2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</row>
    <row r="394" spans="1:89" s="10" customFormat="1" x14ac:dyDescent="0.25">
      <c r="A394" s="2"/>
      <c r="B394" s="2"/>
      <c r="C394" s="2"/>
      <c r="D394" s="22"/>
      <c r="E394" s="2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</row>
    <row r="395" spans="1:89" s="10" customFormat="1" x14ac:dyDescent="0.25">
      <c r="A395" s="2"/>
      <c r="B395" s="2"/>
      <c r="C395" s="2"/>
      <c r="D395" s="22"/>
      <c r="E395" s="2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</row>
    <row r="396" spans="1:89" s="10" customFormat="1" x14ac:dyDescent="0.25">
      <c r="A396" s="2"/>
      <c r="B396" s="2"/>
      <c r="C396" s="2"/>
      <c r="D396" s="22"/>
      <c r="E396" s="2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</row>
    <row r="397" spans="1:89" s="10" customFormat="1" x14ac:dyDescent="0.25">
      <c r="A397" s="2"/>
      <c r="B397" s="2"/>
      <c r="C397" s="2"/>
      <c r="D397" s="22"/>
      <c r="E397" s="2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</row>
    <row r="398" spans="1:89" s="10" customFormat="1" x14ac:dyDescent="0.25">
      <c r="A398" s="2"/>
      <c r="B398" s="2"/>
      <c r="C398" s="2"/>
      <c r="D398" s="22"/>
      <c r="E398" s="2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</row>
    <row r="399" spans="1:89" s="10" customFormat="1" x14ac:dyDescent="0.25">
      <c r="A399" s="2"/>
      <c r="B399" s="2"/>
      <c r="C399" s="2"/>
      <c r="D399" s="22"/>
      <c r="E399" s="2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</row>
    <row r="400" spans="1:89" s="10" customFormat="1" x14ac:dyDescent="0.25">
      <c r="A400" s="2"/>
      <c r="B400" s="2"/>
      <c r="C400" s="2"/>
      <c r="D400" s="22"/>
      <c r="E400" s="2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</row>
    <row r="401" spans="1:89" s="10" customFormat="1" x14ac:dyDescent="0.25">
      <c r="A401" s="2"/>
      <c r="B401" s="2"/>
      <c r="C401" s="2"/>
      <c r="D401" s="22"/>
      <c r="E401" s="2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</row>
    <row r="402" spans="1:89" s="10" customFormat="1" x14ac:dyDescent="0.25">
      <c r="A402" s="2"/>
      <c r="B402" s="2"/>
      <c r="C402" s="2"/>
      <c r="D402" s="22"/>
      <c r="E402" s="2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</row>
    <row r="403" spans="1:89" s="10" customFormat="1" x14ac:dyDescent="0.25">
      <c r="A403" s="2"/>
      <c r="B403" s="2"/>
      <c r="C403" s="2"/>
      <c r="D403" s="22"/>
      <c r="E403" s="2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</row>
    <row r="404" spans="1:89" s="10" customFormat="1" x14ac:dyDescent="0.25">
      <c r="A404" s="2"/>
      <c r="B404" s="2"/>
      <c r="C404" s="2"/>
      <c r="D404" s="22"/>
      <c r="E404" s="2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</row>
    <row r="405" spans="1:89" s="10" customFormat="1" x14ac:dyDescent="0.25">
      <c r="A405" s="2"/>
      <c r="B405" s="2"/>
      <c r="C405" s="2"/>
      <c r="D405" s="22"/>
      <c r="E405" s="2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</row>
    <row r="406" spans="1:89" s="10" customFormat="1" x14ac:dyDescent="0.25">
      <c r="A406" s="2"/>
      <c r="B406" s="2"/>
      <c r="C406" s="2"/>
      <c r="D406" s="22"/>
      <c r="E406" s="2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</row>
    <row r="407" spans="1:89" s="10" customFormat="1" x14ac:dyDescent="0.25">
      <c r="A407" s="2"/>
      <c r="B407" s="2"/>
      <c r="C407" s="2"/>
      <c r="D407" s="22"/>
      <c r="E407" s="2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</row>
    <row r="408" spans="1:89" s="10" customFormat="1" x14ac:dyDescent="0.25">
      <c r="A408" s="2"/>
      <c r="B408" s="2"/>
      <c r="C408" s="2"/>
      <c r="D408" s="22"/>
      <c r="E408" s="2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</row>
    <row r="409" spans="1:89" s="10" customFormat="1" x14ac:dyDescent="0.25">
      <c r="A409" s="2"/>
      <c r="B409" s="2"/>
      <c r="C409" s="2"/>
      <c r="D409" s="22"/>
      <c r="E409" s="2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</row>
    <row r="410" spans="1:89" s="10" customFormat="1" x14ac:dyDescent="0.25">
      <c r="A410" s="2"/>
      <c r="B410" s="2"/>
      <c r="C410" s="2"/>
      <c r="D410" s="22"/>
      <c r="E410" s="2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</row>
    <row r="411" spans="1:89" s="10" customFormat="1" x14ac:dyDescent="0.25">
      <c r="A411" s="2"/>
      <c r="B411" s="2"/>
      <c r="C411" s="2"/>
      <c r="D411" s="22"/>
      <c r="E411" s="2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</row>
    <row r="412" spans="1:89" s="10" customFormat="1" x14ac:dyDescent="0.25">
      <c r="A412" s="2"/>
      <c r="B412" s="2"/>
      <c r="C412" s="2"/>
      <c r="D412" s="22"/>
      <c r="E412" s="2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</row>
    <row r="413" spans="1:89" s="10" customFormat="1" x14ac:dyDescent="0.25">
      <c r="A413" s="2"/>
      <c r="B413" s="2"/>
      <c r="C413" s="2"/>
      <c r="D413" s="22"/>
      <c r="E413" s="2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</row>
    <row r="414" spans="1:89" s="10" customFormat="1" x14ac:dyDescent="0.25">
      <c r="A414" s="2"/>
      <c r="B414" s="2"/>
      <c r="C414" s="2"/>
      <c r="D414" s="22"/>
      <c r="E414" s="2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</row>
    <row r="415" spans="1:89" s="10" customFormat="1" x14ac:dyDescent="0.25">
      <c r="A415" s="2"/>
      <c r="B415" s="2"/>
      <c r="C415" s="2"/>
      <c r="D415" s="22"/>
      <c r="E415" s="2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</row>
    <row r="416" spans="1:89" s="10" customFormat="1" x14ac:dyDescent="0.25">
      <c r="A416" s="2"/>
      <c r="B416" s="2"/>
      <c r="C416" s="2"/>
      <c r="D416" s="22"/>
      <c r="E416" s="2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</row>
    <row r="417" spans="1:89" s="10" customFormat="1" x14ac:dyDescent="0.25">
      <c r="A417" s="2"/>
      <c r="B417" s="2"/>
      <c r="C417" s="2"/>
      <c r="D417" s="22"/>
      <c r="E417" s="2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</row>
    <row r="418" spans="1:89" s="10" customFormat="1" x14ac:dyDescent="0.25">
      <c r="A418" s="2"/>
      <c r="B418" s="2"/>
      <c r="C418" s="2"/>
      <c r="D418" s="22"/>
      <c r="E418" s="2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</row>
    <row r="419" spans="1:89" s="10" customFormat="1" x14ac:dyDescent="0.25">
      <c r="A419" s="2"/>
      <c r="B419" s="2"/>
      <c r="C419" s="2"/>
      <c r="D419" s="22"/>
      <c r="E419" s="2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</row>
    <row r="420" spans="1:89" s="10" customFormat="1" x14ac:dyDescent="0.25">
      <c r="A420" s="2"/>
      <c r="B420" s="2"/>
      <c r="C420" s="2"/>
      <c r="D420" s="22"/>
      <c r="E420" s="2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</row>
    <row r="421" spans="1:89" s="10" customFormat="1" x14ac:dyDescent="0.25">
      <c r="A421" s="2"/>
      <c r="B421" s="2"/>
      <c r="C421" s="2"/>
      <c r="D421" s="22"/>
      <c r="E421" s="2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</row>
    <row r="422" spans="1:89" s="10" customFormat="1" x14ac:dyDescent="0.25">
      <c r="A422" s="2"/>
      <c r="B422" s="2"/>
      <c r="C422" s="2"/>
      <c r="D422" s="22"/>
      <c r="E422" s="2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</row>
    <row r="423" spans="1:89" s="10" customFormat="1" x14ac:dyDescent="0.25">
      <c r="A423" s="2"/>
      <c r="B423" s="2"/>
      <c r="C423" s="2"/>
      <c r="D423" s="22"/>
      <c r="E423" s="2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</row>
    <row r="424" spans="1:89" s="10" customFormat="1" x14ac:dyDescent="0.25">
      <c r="A424" s="2"/>
      <c r="B424" s="2"/>
      <c r="C424" s="2"/>
      <c r="D424" s="22"/>
      <c r="E424" s="2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</row>
    <row r="425" spans="1:89" s="10" customFormat="1" x14ac:dyDescent="0.25">
      <c r="A425" s="2"/>
      <c r="B425" s="2"/>
      <c r="C425" s="2"/>
      <c r="D425" s="22"/>
      <c r="E425" s="2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</row>
    <row r="426" spans="1:89" s="10" customFormat="1" x14ac:dyDescent="0.25">
      <c r="A426" s="2"/>
      <c r="B426" s="2"/>
      <c r="C426" s="2"/>
      <c r="D426" s="22"/>
      <c r="E426" s="2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</row>
    <row r="427" spans="1:89" s="10" customFormat="1" x14ac:dyDescent="0.25">
      <c r="A427" s="2"/>
      <c r="B427" s="2"/>
      <c r="C427" s="2"/>
      <c r="D427" s="22"/>
      <c r="E427" s="2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</row>
    <row r="428" spans="1:89" s="10" customFormat="1" x14ac:dyDescent="0.25">
      <c r="A428" s="2"/>
      <c r="B428" s="2"/>
      <c r="C428" s="2"/>
      <c r="D428" s="22"/>
      <c r="E428" s="2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</row>
    <row r="429" spans="1:89" s="10" customFormat="1" x14ac:dyDescent="0.25">
      <c r="A429" s="2"/>
      <c r="B429" s="2"/>
      <c r="C429" s="2"/>
      <c r="D429" s="22"/>
      <c r="E429" s="2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</row>
    <row r="430" spans="1:89" s="10" customFormat="1" x14ac:dyDescent="0.25">
      <c r="A430" s="2"/>
      <c r="B430" s="2"/>
      <c r="C430" s="2"/>
      <c r="D430" s="22"/>
      <c r="E430" s="2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</row>
    <row r="431" spans="1:89" s="10" customFormat="1" x14ac:dyDescent="0.25">
      <c r="A431" s="2"/>
      <c r="B431" s="2"/>
      <c r="C431" s="2"/>
      <c r="D431" s="22"/>
      <c r="E431" s="2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</row>
    <row r="432" spans="1:89" s="10" customFormat="1" x14ac:dyDescent="0.25">
      <c r="A432" s="2"/>
      <c r="B432" s="2"/>
      <c r="C432" s="2"/>
      <c r="D432" s="22"/>
      <c r="E432" s="2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</row>
    <row r="433" spans="1:89" s="10" customFormat="1" x14ac:dyDescent="0.25">
      <c r="A433" s="2"/>
      <c r="B433" s="2"/>
      <c r="C433" s="2"/>
      <c r="D433" s="22"/>
      <c r="E433" s="2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</row>
    <row r="434" spans="1:89" s="10" customFormat="1" x14ac:dyDescent="0.25">
      <c r="A434" s="2"/>
      <c r="B434" s="2"/>
      <c r="C434" s="2"/>
      <c r="D434" s="22"/>
      <c r="E434" s="2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</row>
    <row r="435" spans="1:89" s="10" customFormat="1" x14ac:dyDescent="0.25">
      <c r="A435" s="2"/>
      <c r="B435" s="2"/>
      <c r="C435" s="2"/>
      <c r="D435" s="22"/>
      <c r="E435" s="2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</row>
    <row r="436" spans="1:89" s="10" customFormat="1" x14ac:dyDescent="0.25">
      <c r="A436" s="2"/>
      <c r="B436" s="2"/>
      <c r="C436" s="2"/>
      <c r="D436" s="22"/>
      <c r="E436" s="2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</row>
    <row r="437" spans="1:89" s="10" customFormat="1" x14ac:dyDescent="0.25">
      <c r="A437" s="2"/>
      <c r="B437" s="2"/>
      <c r="C437" s="2"/>
      <c r="D437" s="22"/>
      <c r="E437" s="2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</row>
    <row r="438" spans="1:89" s="10" customFormat="1" x14ac:dyDescent="0.25">
      <c r="A438" s="2"/>
      <c r="B438" s="2"/>
      <c r="C438" s="2"/>
      <c r="D438" s="22"/>
      <c r="E438" s="2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</row>
    <row r="439" spans="1:89" s="10" customFormat="1" x14ac:dyDescent="0.25">
      <c r="A439" s="2"/>
      <c r="B439" s="2"/>
      <c r="C439" s="2"/>
      <c r="D439" s="22"/>
      <c r="E439" s="2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</row>
    <row r="440" spans="1:89" s="10" customFormat="1" x14ac:dyDescent="0.25">
      <c r="A440" s="2"/>
      <c r="B440" s="2"/>
      <c r="C440" s="2"/>
      <c r="D440" s="22"/>
      <c r="E440" s="2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</row>
    <row r="441" spans="1:89" s="10" customFormat="1" x14ac:dyDescent="0.25">
      <c r="A441" s="2"/>
      <c r="B441" s="2"/>
      <c r="C441" s="2"/>
      <c r="D441" s="22"/>
      <c r="E441" s="2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</row>
    <row r="442" spans="1:89" s="10" customFormat="1" x14ac:dyDescent="0.25">
      <c r="A442" s="2"/>
      <c r="B442" s="2"/>
      <c r="C442" s="2"/>
      <c r="D442" s="22"/>
      <c r="E442" s="2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</row>
    <row r="443" spans="1:89" s="10" customFormat="1" x14ac:dyDescent="0.25">
      <c r="A443" s="2"/>
      <c r="B443" s="2"/>
      <c r="C443" s="2"/>
      <c r="D443" s="22"/>
      <c r="E443" s="2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</row>
    <row r="444" spans="1:89" s="10" customFormat="1" x14ac:dyDescent="0.25">
      <c r="A444" s="2"/>
      <c r="B444" s="2"/>
      <c r="C444" s="2"/>
      <c r="D444" s="22"/>
      <c r="E444" s="2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</row>
    <row r="445" spans="1:89" s="10" customFormat="1" x14ac:dyDescent="0.25">
      <c r="A445" s="2"/>
      <c r="B445" s="2"/>
      <c r="C445" s="2"/>
      <c r="D445" s="22"/>
      <c r="E445" s="2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</row>
    <row r="446" spans="1:89" s="10" customFormat="1" x14ac:dyDescent="0.25">
      <c r="A446" s="2"/>
      <c r="B446" s="2"/>
      <c r="C446" s="2"/>
      <c r="D446" s="22"/>
      <c r="E446" s="2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</row>
    <row r="447" spans="1:89" s="10" customFormat="1" x14ac:dyDescent="0.25">
      <c r="A447" s="2"/>
      <c r="B447" s="2"/>
      <c r="C447" s="2"/>
      <c r="D447" s="22"/>
      <c r="E447" s="2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</row>
    <row r="448" spans="1:89" s="10" customFormat="1" x14ac:dyDescent="0.25">
      <c r="A448" s="2"/>
      <c r="B448" s="2"/>
      <c r="C448" s="2"/>
      <c r="D448" s="22"/>
      <c r="E448" s="2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</row>
    <row r="449" spans="1:89" s="10" customFormat="1" x14ac:dyDescent="0.25">
      <c r="A449" s="2"/>
      <c r="B449" s="2"/>
      <c r="C449" s="2"/>
      <c r="D449" s="22"/>
      <c r="E449" s="2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</row>
    <row r="450" spans="1:89" s="10" customFormat="1" x14ac:dyDescent="0.25">
      <c r="A450" s="2"/>
      <c r="B450" s="2"/>
      <c r="C450" s="2"/>
      <c r="D450" s="22"/>
      <c r="E450" s="2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</row>
    <row r="451" spans="1:89" s="10" customFormat="1" x14ac:dyDescent="0.25">
      <c r="A451" s="2"/>
      <c r="B451" s="2"/>
      <c r="C451" s="2"/>
      <c r="D451" s="22"/>
      <c r="E451" s="2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</row>
    <row r="452" spans="1:89" s="10" customFormat="1" x14ac:dyDescent="0.25">
      <c r="A452" s="2"/>
      <c r="B452" s="2"/>
      <c r="C452" s="2"/>
      <c r="D452" s="22"/>
      <c r="E452" s="2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</row>
    <row r="453" spans="1:89" s="10" customFormat="1" x14ac:dyDescent="0.25">
      <c r="A453" s="2"/>
      <c r="B453" s="2"/>
      <c r="C453" s="2"/>
      <c r="D453" s="22"/>
      <c r="E453" s="2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</row>
    <row r="454" spans="1:89" s="10" customFormat="1" x14ac:dyDescent="0.25">
      <c r="A454" s="2"/>
      <c r="B454" s="2"/>
      <c r="C454" s="2"/>
      <c r="D454" s="22"/>
      <c r="E454" s="2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</row>
    <row r="455" spans="1:89" s="10" customFormat="1" x14ac:dyDescent="0.25">
      <c r="A455" s="2"/>
      <c r="B455" s="2"/>
      <c r="C455" s="2"/>
      <c r="D455" s="22"/>
      <c r="E455" s="2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</row>
    <row r="456" spans="1:89" s="10" customFormat="1" x14ac:dyDescent="0.25">
      <c r="A456" s="2"/>
      <c r="B456" s="2"/>
      <c r="C456" s="2"/>
      <c r="D456" s="22"/>
      <c r="E456" s="2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</row>
    <row r="457" spans="1:89" s="10" customFormat="1" x14ac:dyDescent="0.25">
      <c r="A457" s="2"/>
      <c r="B457" s="2"/>
      <c r="C457" s="2"/>
      <c r="D457" s="22"/>
      <c r="E457" s="2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</row>
    <row r="458" spans="1:89" s="10" customFormat="1" x14ac:dyDescent="0.25">
      <c r="A458" s="2"/>
      <c r="B458" s="2"/>
      <c r="C458" s="2"/>
      <c r="D458" s="22"/>
      <c r="E458" s="2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</row>
    <row r="459" spans="1:89" s="10" customFormat="1" x14ac:dyDescent="0.25">
      <c r="A459" s="2"/>
      <c r="B459" s="2"/>
      <c r="C459" s="2"/>
      <c r="D459" s="22"/>
      <c r="E459" s="2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</row>
    <row r="460" spans="1:89" s="10" customFormat="1" x14ac:dyDescent="0.25">
      <c r="A460" s="2"/>
      <c r="B460" s="2"/>
      <c r="C460" s="2"/>
      <c r="D460" s="22"/>
      <c r="E460" s="2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</row>
    <row r="461" spans="1:89" s="10" customFormat="1" x14ac:dyDescent="0.25">
      <c r="A461" s="2"/>
      <c r="B461" s="2"/>
      <c r="C461" s="2"/>
      <c r="D461" s="22"/>
      <c r="E461" s="2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</row>
    <row r="462" spans="1:89" s="10" customFormat="1" x14ac:dyDescent="0.25">
      <c r="A462" s="2"/>
      <c r="B462" s="2"/>
      <c r="C462" s="2"/>
      <c r="D462" s="22"/>
      <c r="E462" s="2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</row>
    <row r="463" spans="1:89" s="10" customFormat="1" x14ac:dyDescent="0.25">
      <c r="A463" s="2"/>
      <c r="B463" s="2"/>
      <c r="C463" s="2"/>
      <c r="D463" s="22"/>
      <c r="E463" s="2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</row>
    <row r="464" spans="1:89" s="10" customFormat="1" x14ac:dyDescent="0.25">
      <c r="A464" s="2"/>
      <c r="B464" s="2"/>
      <c r="C464" s="2"/>
      <c r="D464" s="22"/>
      <c r="E464" s="2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</row>
    <row r="465" spans="1:89" s="10" customFormat="1" x14ac:dyDescent="0.25">
      <c r="A465" s="2"/>
      <c r="B465" s="2"/>
      <c r="C465" s="2"/>
      <c r="D465" s="22"/>
      <c r="E465" s="2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</row>
    <row r="466" spans="1:89" s="10" customFormat="1" x14ac:dyDescent="0.25">
      <c r="A466" s="2"/>
      <c r="B466" s="2"/>
      <c r="C466" s="2"/>
      <c r="D466" s="22"/>
      <c r="E466" s="2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</row>
    <row r="467" spans="1:89" s="10" customFormat="1" x14ac:dyDescent="0.25">
      <c r="A467" s="2"/>
      <c r="B467" s="2"/>
      <c r="C467" s="2"/>
      <c r="D467" s="22"/>
      <c r="E467" s="2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</row>
    <row r="468" spans="1:89" s="10" customFormat="1" x14ac:dyDescent="0.25">
      <c r="A468" s="2"/>
      <c r="B468" s="2"/>
      <c r="C468" s="2"/>
      <c r="D468" s="22"/>
      <c r="E468" s="2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</row>
    <row r="469" spans="1:89" s="10" customFormat="1" x14ac:dyDescent="0.25">
      <c r="A469" s="2"/>
      <c r="B469" s="2"/>
      <c r="C469" s="2"/>
      <c r="D469" s="22"/>
      <c r="E469" s="2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</row>
    <row r="470" spans="1:89" s="10" customFormat="1" x14ac:dyDescent="0.25">
      <c r="A470" s="2"/>
      <c r="B470" s="2"/>
      <c r="C470" s="2"/>
      <c r="D470" s="22"/>
      <c r="E470" s="2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</row>
    <row r="471" spans="1:89" s="10" customFormat="1" x14ac:dyDescent="0.25">
      <c r="A471" s="2"/>
      <c r="B471" s="2"/>
      <c r="C471" s="2"/>
      <c r="D471" s="22"/>
      <c r="E471" s="2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</row>
    <row r="472" spans="1:89" s="10" customFormat="1" x14ac:dyDescent="0.25">
      <c r="A472" s="2"/>
      <c r="B472" s="2"/>
      <c r="C472" s="2"/>
      <c r="D472" s="22"/>
      <c r="E472" s="2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</row>
    <row r="473" spans="1:89" s="10" customFormat="1" x14ac:dyDescent="0.25">
      <c r="A473" s="2"/>
      <c r="B473" s="2"/>
      <c r="C473" s="2"/>
      <c r="D473" s="22"/>
      <c r="E473" s="2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</row>
    <row r="474" spans="1:89" s="10" customFormat="1" x14ac:dyDescent="0.25">
      <c r="A474" s="2"/>
      <c r="B474" s="2"/>
      <c r="C474" s="2"/>
      <c r="D474" s="22"/>
      <c r="E474" s="2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</row>
    <row r="475" spans="1:89" s="10" customFormat="1" x14ac:dyDescent="0.25">
      <c r="A475" s="2"/>
      <c r="B475" s="2"/>
      <c r="C475" s="2"/>
      <c r="D475" s="22"/>
      <c r="E475" s="2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</row>
    <row r="476" spans="1:89" s="10" customFormat="1" x14ac:dyDescent="0.25">
      <c r="A476" s="2"/>
      <c r="B476" s="2"/>
      <c r="C476" s="2"/>
      <c r="D476" s="22"/>
      <c r="E476" s="2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</row>
    <row r="477" spans="1:89" s="10" customFormat="1" x14ac:dyDescent="0.25">
      <c r="A477" s="2"/>
      <c r="B477" s="2"/>
      <c r="C477" s="2"/>
      <c r="D477" s="22"/>
      <c r="E477" s="2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</row>
    <row r="478" spans="1:89" s="10" customFormat="1" x14ac:dyDescent="0.25">
      <c r="A478" s="2"/>
      <c r="B478" s="2"/>
      <c r="C478" s="2"/>
      <c r="D478" s="22"/>
      <c r="E478" s="2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</row>
    <row r="479" spans="1:89" s="10" customFormat="1" x14ac:dyDescent="0.25">
      <c r="A479" s="2"/>
      <c r="B479" s="2"/>
      <c r="C479" s="2"/>
      <c r="D479" s="22"/>
      <c r="E479" s="2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</row>
    <row r="480" spans="1:89" s="10" customFormat="1" x14ac:dyDescent="0.25">
      <c r="A480" s="2"/>
      <c r="B480" s="2"/>
      <c r="C480" s="2"/>
      <c r="D480" s="22"/>
      <c r="E480" s="2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</row>
    <row r="481" spans="1:89" s="10" customFormat="1" x14ac:dyDescent="0.25">
      <c r="A481" s="2"/>
      <c r="B481" s="2"/>
      <c r="C481" s="2"/>
      <c r="D481" s="22"/>
      <c r="E481" s="2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</row>
    <row r="482" spans="1:89" s="10" customFormat="1" x14ac:dyDescent="0.25">
      <c r="A482" s="2"/>
      <c r="B482" s="2"/>
      <c r="C482" s="2"/>
      <c r="D482" s="22"/>
      <c r="E482" s="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</row>
    <row r="483" spans="1:89" s="10" customFormat="1" x14ac:dyDescent="0.25">
      <c r="A483" s="2"/>
      <c r="B483" s="2"/>
      <c r="C483" s="2"/>
      <c r="D483" s="22"/>
      <c r="E483" s="2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</row>
    <row r="484" spans="1:89" s="10" customFormat="1" x14ac:dyDescent="0.25">
      <c r="A484" s="2"/>
      <c r="B484" s="2"/>
      <c r="C484" s="2"/>
      <c r="D484" s="22"/>
      <c r="E484" s="2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</row>
    <row r="485" spans="1:89" s="10" customFormat="1" x14ac:dyDescent="0.25">
      <c r="A485" s="2"/>
      <c r="B485" s="2"/>
      <c r="C485" s="2"/>
      <c r="D485" s="22"/>
      <c r="E485" s="2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</row>
    <row r="486" spans="1:89" s="10" customFormat="1" x14ac:dyDescent="0.25">
      <c r="A486" s="2"/>
      <c r="B486" s="2"/>
      <c r="C486" s="2"/>
      <c r="D486" s="22"/>
      <c r="E486" s="2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</row>
    <row r="487" spans="1:89" s="10" customFormat="1" x14ac:dyDescent="0.25">
      <c r="A487" s="2"/>
      <c r="B487" s="2"/>
      <c r="C487" s="2"/>
      <c r="D487" s="22"/>
      <c r="E487" s="2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</row>
    <row r="488" spans="1:89" s="10" customFormat="1" x14ac:dyDescent="0.25">
      <c r="A488" s="2"/>
      <c r="B488" s="2"/>
      <c r="C488" s="2"/>
      <c r="D488" s="22"/>
      <c r="E488" s="2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</row>
    <row r="489" spans="1:89" s="10" customFormat="1" x14ac:dyDescent="0.25">
      <c r="A489" s="2"/>
      <c r="B489" s="2"/>
      <c r="C489" s="2"/>
      <c r="D489" s="22"/>
      <c r="E489" s="2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</row>
    <row r="490" spans="1:89" s="10" customFormat="1" x14ac:dyDescent="0.25">
      <c r="A490" s="2"/>
      <c r="B490" s="2"/>
      <c r="C490" s="2"/>
      <c r="D490" s="22"/>
      <c r="E490" s="2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</row>
    <row r="491" spans="1:89" s="10" customFormat="1" x14ac:dyDescent="0.25">
      <c r="A491" s="2"/>
      <c r="B491" s="2"/>
      <c r="C491" s="2"/>
      <c r="D491" s="22"/>
      <c r="E491" s="2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</row>
    <row r="492" spans="1:89" s="10" customFormat="1" x14ac:dyDescent="0.25">
      <c r="A492" s="2"/>
      <c r="B492" s="2"/>
      <c r="C492" s="2"/>
      <c r="D492" s="22"/>
      <c r="E492" s="2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</row>
    <row r="493" spans="1:89" s="10" customFormat="1" x14ac:dyDescent="0.25">
      <c r="A493" s="2"/>
      <c r="B493" s="2"/>
      <c r="C493" s="2"/>
      <c r="D493" s="22"/>
      <c r="E493" s="2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</row>
    <row r="494" spans="1:89" s="10" customFormat="1" x14ac:dyDescent="0.25">
      <c r="A494" s="2"/>
      <c r="B494" s="2"/>
      <c r="C494" s="2"/>
      <c r="D494" s="22"/>
      <c r="E494" s="2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</row>
    <row r="495" spans="1:89" s="10" customFormat="1" x14ac:dyDescent="0.25">
      <c r="A495" s="2"/>
      <c r="B495" s="2"/>
      <c r="C495" s="2"/>
      <c r="D495" s="22"/>
      <c r="E495" s="2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</row>
    <row r="496" spans="1:89" s="10" customFormat="1" x14ac:dyDescent="0.25">
      <c r="A496" s="2"/>
      <c r="B496" s="2"/>
      <c r="C496" s="2"/>
      <c r="D496" s="22"/>
      <c r="E496" s="2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</row>
    <row r="497" spans="1:89" s="10" customFormat="1" x14ac:dyDescent="0.25">
      <c r="A497" s="2"/>
      <c r="B497" s="2"/>
      <c r="C497" s="2"/>
      <c r="D497" s="35"/>
      <c r="E497" s="36"/>
      <c r="F497" s="9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</row>
    <row r="498" spans="1:89" s="38" customFormat="1" x14ac:dyDescent="0.25">
      <c r="A498" s="2"/>
      <c r="B498" s="2"/>
      <c r="C498" s="2"/>
      <c r="F498" s="9"/>
    </row>
    <row r="499" spans="1:89" s="10" customFormat="1" x14ac:dyDescent="0.25">
      <c r="A499" s="2"/>
      <c r="B499" s="2"/>
      <c r="C499" s="2"/>
      <c r="F499" s="9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</row>
    <row r="500" spans="1:89" s="10" customFormat="1" x14ac:dyDescent="0.25">
      <c r="A500" s="2"/>
      <c r="B500" s="2"/>
      <c r="C500" s="2"/>
      <c r="F500" s="9"/>
    </row>
    <row r="501" spans="1:89" s="38" customFormat="1" x14ac:dyDescent="0.25">
      <c r="A501" s="9"/>
      <c r="B501" s="2"/>
      <c r="C501" s="2"/>
      <c r="F501" s="9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</row>
    <row r="502" spans="1:89" s="10" customFormat="1" x14ac:dyDescent="0.25">
      <c r="A502" s="2"/>
      <c r="B502" s="2"/>
      <c r="C502" s="2"/>
      <c r="F502" s="9"/>
    </row>
    <row r="503" spans="1:89" s="10" customFormat="1" x14ac:dyDescent="0.25">
      <c r="A503" s="2"/>
      <c r="B503" s="2"/>
      <c r="C503" s="2"/>
      <c r="F503" s="9"/>
    </row>
    <row r="504" spans="1:89" s="10" customFormat="1" x14ac:dyDescent="0.25">
      <c r="A504" s="2"/>
      <c r="B504" s="2"/>
      <c r="C504" s="2"/>
      <c r="F504" s="9"/>
    </row>
    <row r="505" spans="1:89" s="10" customFormat="1" x14ac:dyDescent="0.25">
      <c r="A505" s="2"/>
      <c r="B505" s="2"/>
      <c r="C505" s="2"/>
      <c r="F505" s="9"/>
    </row>
    <row r="506" spans="1:89" s="10" customFormat="1" x14ac:dyDescent="0.25">
      <c r="A506" s="2"/>
      <c r="B506" s="2"/>
      <c r="C506" s="2"/>
      <c r="F506" s="9"/>
    </row>
    <row r="507" spans="1:89" s="10" customFormat="1" x14ac:dyDescent="0.25">
      <c r="A507" s="2"/>
      <c r="B507" s="2"/>
      <c r="C507" s="2"/>
      <c r="F507" s="9"/>
    </row>
    <row r="508" spans="1:89" s="10" customFormat="1" x14ac:dyDescent="0.25">
      <c r="A508" s="2"/>
      <c r="B508" s="2"/>
      <c r="C508" s="2"/>
      <c r="F508" s="9"/>
    </row>
    <row r="509" spans="1:89" s="10" customFormat="1" x14ac:dyDescent="0.25">
      <c r="A509" s="2"/>
      <c r="B509" s="2"/>
      <c r="C509" s="2"/>
      <c r="F509" s="9"/>
    </row>
    <row r="510" spans="1:89" s="10" customFormat="1" x14ac:dyDescent="0.25">
      <c r="A510" s="2"/>
      <c r="B510" s="2"/>
      <c r="C510" s="2"/>
      <c r="F510" s="9"/>
    </row>
    <row r="511" spans="1:89" s="10" customFormat="1" x14ac:dyDescent="0.25">
      <c r="A511" s="2"/>
      <c r="B511" s="2"/>
      <c r="C511" s="2"/>
      <c r="F511" s="9"/>
    </row>
    <row r="512" spans="1:89" s="10" customFormat="1" x14ac:dyDescent="0.25">
      <c r="A512" s="2"/>
      <c r="B512" s="2"/>
      <c r="C512" s="2"/>
      <c r="F512" s="9"/>
    </row>
    <row r="513" spans="1:6" s="10" customFormat="1" x14ac:dyDescent="0.25">
      <c r="A513" s="2"/>
      <c r="B513" s="2"/>
      <c r="C513" s="2"/>
      <c r="F513" s="9"/>
    </row>
    <row r="514" spans="1:6" s="10" customFormat="1" x14ac:dyDescent="0.25">
      <c r="A514" s="2"/>
      <c r="B514" s="2"/>
      <c r="C514" s="2"/>
      <c r="F514" s="9"/>
    </row>
    <row r="515" spans="1:6" s="10" customFormat="1" x14ac:dyDescent="0.25">
      <c r="A515" s="2"/>
      <c r="B515" s="2"/>
      <c r="C515" s="2"/>
      <c r="F515" s="9"/>
    </row>
    <row r="516" spans="1:6" s="10" customFormat="1" x14ac:dyDescent="0.25">
      <c r="A516" s="2"/>
      <c r="B516" s="2"/>
      <c r="C516" s="2"/>
      <c r="F516" s="9"/>
    </row>
    <row r="517" spans="1:6" s="10" customFormat="1" x14ac:dyDescent="0.25">
      <c r="A517" s="2"/>
      <c r="B517" s="2"/>
      <c r="C517" s="2"/>
      <c r="F517" s="9"/>
    </row>
    <row r="518" spans="1:6" s="10" customFormat="1" x14ac:dyDescent="0.25">
      <c r="A518" s="2"/>
      <c r="B518" s="2"/>
      <c r="C518" s="2"/>
      <c r="F518" s="9"/>
    </row>
    <row r="519" spans="1:6" s="10" customFormat="1" x14ac:dyDescent="0.25">
      <c r="A519" s="2"/>
      <c r="B519" s="2"/>
      <c r="C519" s="2"/>
      <c r="F519" s="9"/>
    </row>
    <row r="520" spans="1:6" s="10" customFormat="1" x14ac:dyDescent="0.25">
      <c r="A520" s="2"/>
      <c r="B520" s="2"/>
      <c r="C520" s="2"/>
      <c r="F520" s="9"/>
    </row>
    <row r="521" spans="1:6" s="10" customFormat="1" x14ac:dyDescent="0.25">
      <c r="A521" s="2"/>
      <c r="B521" s="2"/>
      <c r="C521" s="2"/>
      <c r="F521" s="9"/>
    </row>
    <row r="522" spans="1:6" s="10" customFormat="1" x14ac:dyDescent="0.25">
      <c r="A522" s="2"/>
      <c r="B522" s="2"/>
      <c r="C522" s="2"/>
      <c r="F522" s="9"/>
    </row>
    <row r="523" spans="1:6" s="10" customFormat="1" x14ac:dyDescent="0.25">
      <c r="A523" s="2"/>
      <c r="B523" s="2"/>
      <c r="C523" s="2"/>
      <c r="F523" s="9"/>
    </row>
    <row r="524" spans="1:6" s="10" customFormat="1" x14ac:dyDescent="0.25">
      <c r="A524" s="2"/>
      <c r="B524" s="2"/>
      <c r="C524" s="2"/>
      <c r="F524" s="9"/>
    </row>
    <row r="525" spans="1:6" s="10" customFormat="1" x14ac:dyDescent="0.25">
      <c r="A525" s="2"/>
      <c r="B525" s="2"/>
      <c r="C525" s="2"/>
      <c r="F525" s="9"/>
    </row>
    <row r="526" spans="1:6" s="10" customFormat="1" x14ac:dyDescent="0.25">
      <c r="A526" s="2"/>
      <c r="B526" s="2"/>
      <c r="C526" s="2"/>
      <c r="F526" s="9"/>
    </row>
    <row r="527" spans="1:6" s="10" customFormat="1" x14ac:dyDescent="0.25">
      <c r="A527" s="2"/>
      <c r="B527" s="2"/>
      <c r="C527" s="2"/>
      <c r="F527" s="9"/>
    </row>
    <row r="528" spans="1:6" s="10" customFormat="1" x14ac:dyDescent="0.25">
      <c r="A528" s="2"/>
      <c r="B528" s="2"/>
      <c r="C528" s="2"/>
      <c r="F528" s="9"/>
    </row>
    <row r="529" spans="1:6" s="10" customFormat="1" x14ac:dyDescent="0.25">
      <c r="A529" s="2"/>
      <c r="B529" s="2"/>
      <c r="C529" s="2"/>
      <c r="F529" s="9"/>
    </row>
    <row r="530" spans="1:6" s="10" customFormat="1" x14ac:dyDescent="0.25">
      <c r="A530" s="2"/>
      <c r="B530" s="2"/>
      <c r="C530" s="2"/>
      <c r="F530" s="9"/>
    </row>
    <row r="531" spans="1:6" s="10" customFormat="1" x14ac:dyDescent="0.25">
      <c r="A531" s="2"/>
      <c r="B531" s="2"/>
      <c r="C531" s="2"/>
      <c r="F531" s="9"/>
    </row>
    <row r="532" spans="1:6" s="10" customFormat="1" x14ac:dyDescent="0.25">
      <c r="A532" s="2"/>
      <c r="B532" s="2"/>
      <c r="C532" s="2"/>
      <c r="F532" s="9"/>
    </row>
    <row r="533" spans="1:6" s="10" customFormat="1" x14ac:dyDescent="0.25">
      <c r="A533" s="2"/>
      <c r="B533" s="2"/>
      <c r="C533" s="2"/>
      <c r="F533" s="9"/>
    </row>
    <row r="534" spans="1:6" s="10" customFormat="1" x14ac:dyDescent="0.25">
      <c r="A534" s="2"/>
      <c r="B534" s="2"/>
      <c r="C534" s="2"/>
      <c r="F534" s="9"/>
    </row>
    <row r="535" spans="1:6" s="10" customFormat="1" x14ac:dyDescent="0.25">
      <c r="A535" s="2"/>
      <c r="B535" s="2"/>
      <c r="C535" s="2"/>
      <c r="F535" s="9"/>
    </row>
    <row r="536" spans="1:6" s="10" customFormat="1" x14ac:dyDescent="0.25">
      <c r="A536" s="2"/>
      <c r="B536" s="2"/>
      <c r="C536" s="2"/>
      <c r="F536" s="9"/>
    </row>
    <row r="537" spans="1:6" s="10" customFormat="1" x14ac:dyDescent="0.25">
      <c r="A537" s="2"/>
      <c r="B537" s="2"/>
      <c r="C537" s="2"/>
      <c r="F537" s="9"/>
    </row>
    <row r="538" spans="1:6" s="10" customFormat="1" x14ac:dyDescent="0.25">
      <c r="A538" s="2"/>
      <c r="B538" s="2"/>
      <c r="C538" s="2"/>
      <c r="F538" s="9"/>
    </row>
    <row r="539" spans="1:6" s="10" customFormat="1" x14ac:dyDescent="0.25">
      <c r="A539" s="2"/>
      <c r="B539" s="2"/>
      <c r="C539" s="2"/>
      <c r="F539" s="9"/>
    </row>
    <row r="540" spans="1:6" s="10" customFormat="1" x14ac:dyDescent="0.25">
      <c r="A540" s="2"/>
      <c r="B540" s="2"/>
      <c r="C540" s="2"/>
      <c r="F540" s="9"/>
    </row>
    <row r="541" spans="1:6" s="10" customFormat="1" x14ac:dyDescent="0.25">
      <c r="A541" s="2"/>
      <c r="B541" s="2"/>
      <c r="C541" s="2"/>
      <c r="F541" s="9"/>
    </row>
    <row r="542" spans="1:6" s="10" customFormat="1" x14ac:dyDescent="0.25">
      <c r="A542" s="2"/>
      <c r="B542" s="2"/>
      <c r="C542" s="2"/>
      <c r="F542" s="9"/>
    </row>
    <row r="543" spans="1:6" s="10" customFormat="1" x14ac:dyDescent="0.25">
      <c r="A543" s="2"/>
      <c r="B543" s="2"/>
      <c r="C543" s="2"/>
      <c r="F543" s="9"/>
    </row>
    <row r="544" spans="1:6" s="10" customFormat="1" x14ac:dyDescent="0.25">
      <c r="A544" s="2"/>
      <c r="B544" s="2"/>
      <c r="C544" s="2"/>
      <c r="F544" s="9"/>
    </row>
    <row r="545" spans="1:6" s="10" customFormat="1" x14ac:dyDescent="0.25">
      <c r="A545" s="2"/>
      <c r="B545" s="2"/>
      <c r="C545" s="2"/>
      <c r="F545" s="9"/>
    </row>
    <row r="546" spans="1:6" s="10" customFormat="1" x14ac:dyDescent="0.25">
      <c r="A546" s="2"/>
      <c r="B546" s="2"/>
      <c r="C546" s="2"/>
      <c r="F546" s="9"/>
    </row>
    <row r="547" spans="1:6" s="10" customFormat="1" x14ac:dyDescent="0.25">
      <c r="A547" s="2"/>
      <c r="B547" s="2"/>
      <c r="C547" s="2"/>
      <c r="F547" s="9"/>
    </row>
    <row r="548" spans="1:6" s="10" customFormat="1" x14ac:dyDescent="0.25">
      <c r="A548" s="2"/>
      <c r="B548" s="2"/>
      <c r="C548" s="2"/>
      <c r="F548" s="9"/>
    </row>
    <row r="549" spans="1:6" s="10" customFormat="1" x14ac:dyDescent="0.25">
      <c r="A549" s="2"/>
      <c r="B549" s="2"/>
      <c r="C549" s="2"/>
      <c r="F549" s="9"/>
    </row>
    <row r="550" spans="1:6" s="10" customFormat="1" x14ac:dyDescent="0.25">
      <c r="A550" s="2"/>
      <c r="B550" s="2"/>
      <c r="C550" s="2"/>
      <c r="F550" s="9"/>
    </row>
    <row r="551" spans="1:6" s="10" customFormat="1" x14ac:dyDescent="0.25">
      <c r="A551" s="2"/>
      <c r="B551" s="2"/>
      <c r="C551" s="2"/>
      <c r="F551" s="9"/>
    </row>
    <row r="552" spans="1:6" s="10" customFormat="1" x14ac:dyDescent="0.25">
      <c r="A552" s="2"/>
      <c r="B552" s="2"/>
      <c r="C552" s="2"/>
      <c r="F552" s="9"/>
    </row>
    <row r="553" spans="1:6" s="10" customFormat="1" x14ac:dyDescent="0.25">
      <c r="A553" s="2"/>
      <c r="B553" s="2"/>
      <c r="C553" s="2"/>
      <c r="F553" s="9"/>
    </row>
    <row r="554" spans="1:6" s="10" customFormat="1" x14ac:dyDescent="0.25">
      <c r="A554" s="2"/>
      <c r="B554" s="2"/>
      <c r="C554" s="2"/>
      <c r="F554" s="9"/>
    </row>
    <row r="555" spans="1:6" s="10" customFormat="1" x14ac:dyDescent="0.25">
      <c r="A555" s="2"/>
      <c r="B555" s="2"/>
      <c r="C555" s="2"/>
      <c r="F555" s="9"/>
    </row>
    <row r="556" spans="1:6" s="10" customFormat="1" x14ac:dyDescent="0.25">
      <c r="A556" s="2"/>
      <c r="B556" s="2"/>
      <c r="C556" s="2"/>
      <c r="F556" s="9"/>
    </row>
    <row r="557" spans="1:6" s="10" customFormat="1" x14ac:dyDescent="0.25">
      <c r="A557" s="2"/>
      <c r="B557" s="2"/>
      <c r="C557" s="2"/>
      <c r="F557" s="9"/>
    </row>
    <row r="558" spans="1:6" s="10" customFormat="1" x14ac:dyDescent="0.25">
      <c r="A558" s="2"/>
      <c r="B558" s="2"/>
      <c r="C558" s="2"/>
      <c r="F558" s="9"/>
    </row>
    <row r="559" spans="1:6" s="10" customFormat="1" x14ac:dyDescent="0.25">
      <c r="A559" s="2"/>
      <c r="B559" s="2"/>
      <c r="C559" s="2"/>
      <c r="F559" s="9"/>
    </row>
    <row r="560" spans="1:6" s="10" customFormat="1" x14ac:dyDescent="0.25">
      <c r="A560" s="2"/>
      <c r="B560" s="2"/>
      <c r="C560" s="2"/>
      <c r="F560" s="9"/>
    </row>
    <row r="561" spans="1:6" s="10" customFormat="1" x14ac:dyDescent="0.25">
      <c r="A561" s="2"/>
      <c r="B561" s="2"/>
      <c r="C561" s="2"/>
      <c r="F561" s="9"/>
    </row>
    <row r="562" spans="1:6" s="10" customFormat="1" x14ac:dyDescent="0.25">
      <c r="A562" s="2"/>
      <c r="B562" s="2"/>
      <c r="C562" s="2"/>
      <c r="F562" s="9"/>
    </row>
    <row r="563" spans="1:6" s="10" customFormat="1" x14ac:dyDescent="0.25">
      <c r="A563" s="2"/>
      <c r="B563" s="2"/>
      <c r="C563" s="2"/>
      <c r="F563" s="9"/>
    </row>
    <row r="564" spans="1:6" s="10" customFormat="1" x14ac:dyDescent="0.25">
      <c r="A564" s="2"/>
      <c r="B564" s="2"/>
      <c r="C564" s="2"/>
      <c r="F564" s="9"/>
    </row>
    <row r="565" spans="1:6" s="10" customFormat="1" x14ac:dyDescent="0.25">
      <c r="A565" s="2"/>
      <c r="B565" s="2"/>
      <c r="C565" s="2"/>
      <c r="F565" s="9"/>
    </row>
    <row r="566" spans="1:6" s="10" customFormat="1" x14ac:dyDescent="0.25">
      <c r="A566" s="2"/>
      <c r="B566" s="2"/>
      <c r="C566" s="2"/>
      <c r="F566" s="9"/>
    </row>
    <row r="567" spans="1:6" s="10" customFormat="1" x14ac:dyDescent="0.25">
      <c r="A567" s="2"/>
      <c r="B567" s="2"/>
      <c r="C567" s="2"/>
      <c r="F567" s="9"/>
    </row>
    <row r="568" spans="1:6" s="10" customFormat="1" x14ac:dyDescent="0.25">
      <c r="A568" s="2"/>
      <c r="B568" s="2"/>
      <c r="C568" s="2"/>
      <c r="F568" s="9"/>
    </row>
    <row r="569" spans="1:6" s="10" customFormat="1" x14ac:dyDescent="0.25">
      <c r="A569" s="2"/>
      <c r="B569" s="2"/>
      <c r="C569" s="2"/>
      <c r="F569" s="9"/>
    </row>
    <row r="570" spans="1:6" s="10" customFormat="1" x14ac:dyDescent="0.25">
      <c r="A570" s="2"/>
      <c r="B570" s="2"/>
      <c r="C570" s="2"/>
      <c r="F570" s="9"/>
    </row>
    <row r="571" spans="1:6" s="10" customFormat="1" x14ac:dyDescent="0.25">
      <c r="A571" s="2"/>
      <c r="B571" s="2"/>
      <c r="C571" s="2"/>
      <c r="F571" s="9"/>
    </row>
    <row r="572" spans="1:6" s="10" customFormat="1" x14ac:dyDescent="0.25">
      <c r="A572" s="2"/>
      <c r="B572" s="2"/>
      <c r="C572" s="2"/>
      <c r="F572" s="9"/>
    </row>
    <row r="573" spans="1:6" s="10" customFormat="1" x14ac:dyDescent="0.25">
      <c r="A573" s="2"/>
      <c r="B573" s="2"/>
      <c r="C573" s="2"/>
      <c r="F573" s="9"/>
    </row>
    <row r="574" spans="1:6" s="10" customFormat="1" x14ac:dyDescent="0.25">
      <c r="A574" s="2"/>
      <c r="B574" s="2"/>
      <c r="C574" s="2"/>
      <c r="F574" s="9"/>
    </row>
    <row r="575" spans="1:6" s="10" customFormat="1" x14ac:dyDescent="0.25">
      <c r="A575" s="2"/>
      <c r="B575" s="2"/>
      <c r="C575" s="2"/>
      <c r="F575" s="9"/>
    </row>
    <row r="576" spans="1:6" s="10" customFormat="1" x14ac:dyDescent="0.25">
      <c r="A576" s="2"/>
      <c r="B576" s="2"/>
      <c r="C576" s="2"/>
      <c r="F576" s="9"/>
    </row>
    <row r="577" spans="1:6" s="10" customFormat="1" x14ac:dyDescent="0.25">
      <c r="A577" s="2"/>
      <c r="B577" s="2"/>
      <c r="C577" s="2"/>
      <c r="F577" s="9"/>
    </row>
    <row r="578" spans="1:6" s="10" customFormat="1" x14ac:dyDescent="0.25">
      <c r="A578" s="2"/>
      <c r="B578" s="2"/>
      <c r="C578" s="2"/>
      <c r="F578" s="9"/>
    </row>
    <row r="579" spans="1:6" s="10" customFormat="1" x14ac:dyDescent="0.25">
      <c r="A579" s="2"/>
      <c r="B579" s="2"/>
      <c r="C579" s="2"/>
      <c r="F579" s="9"/>
    </row>
    <row r="580" spans="1:6" s="10" customFormat="1" x14ac:dyDescent="0.25">
      <c r="A580" s="2"/>
      <c r="B580" s="2"/>
      <c r="C580" s="2"/>
      <c r="F580" s="9"/>
    </row>
    <row r="581" spans="1:6" s="10" customFormat="1" x14ac:dyDescent="0.25">
      <c r="A581" s="2"/>
      <c r="B581" s="2"/>
      <c r="C581" s="2"/>
      <c r="F581" s="9"/>
    </row>
    <row r="582" spans="1:6" s="10" customFormat="1" x14ac:dyDescent="0.25">
      <c r="A582" s="2"/>
      <c r="B582" s="2"/>
      <c r="C582" s="2"/>
      <c r="F582" s="9"/>
    </row>
    <row r="583" spans="1:6" s="10" customFormat="1" x14ac:dyDescent="0.25">
      <c r="A583" s="2"/>
      <c r="B583" s="2"/>
      <c r="C583" s="2"/>
      <c r="F583" s="9"/>
    </row>
    <row r="584" spans="1:6" s="10" customFormat="1" x14ac:dyDescent="0.25">
      <c r="A584" s="2"/>
      <c r="B584" s="2"/>
      <c r="C584" s="2"/>
      <c r="F584" s="9"/>
    </row>
    <row r="585" spans="1:6" s="10" customFormat="1" x14ac:dyDescent="0.25">
      <c r="A585" s="2"/>
      <c r="B585" s="2"/>
      <c r="C585" s="2"/>
      <c r="F585" s="9"/>
    </row>
    <row r="586" spans="1:6" s="10" customFormat="1" x14ac:dyDescent="0.25">
      <c r="A586" s="2"/>
      <c r="B586" s="2"/>
      <c r="C586" s="2"/>
      <c r="F586" s="9"/>
    </row>
    <row r="587" spans="1:6" s="10" customFormat="1" x14ac:dyDescent="0.25">
      <c r="A587" s="2"/>
      <c r="B587" s="2"/>
      <c r="C587" s="2"/>
      <c r="F587" s="9"/>
    </row>
    <row r="588" spans="1:6" s="10" customFormat="1" x14ac:dyDescent="0.25">
      <c r="A588" s="2"/>
      <c r="B588" s="2"/>
      <c r="C588" s="2"/>
      <c r="F588" s="9"/>
    </row>
    <row r="589" spans="1:6" s="10" customFormat="1" x14ac:dyDescent="0.25">
      <c r="A589" s="2"/>
      <c r="B589" s="2"/>
      <c r="C589" s="2"/>
      <c r="F589" s="9"/>
    </row>
    <row r="590" spans="1:6" s="10" customFormat="1" x14ac:dyDescent="0.25">
      <c r="A590" s="2"/>
      <c r="B590" s="2"/>
      <c r="C590" s="2"/>
      <c r="F590" s="9"/>
    </row>
    <row r="591" spans="1:6" s="10" customFormat="1" x14ac:dyDescent="0.25">
      <c r="A591" s="2"/>
      <c r="B591" s="2"/>
      <c r="C591" s="2"/>
      <c r="F591" s="9"/>
    </row>
    <row r="592" spans="1:6" s="10" customFormat="1" x14ac:dyDescent="0.25">
      <c r="A592" s="2"/>
      <c r="B592" s="2"/>
      <c r="C592" s="2"/>
      <c r="F592" s="9"/>
    </row>
    <row r="593" spans="1:6" s="10" customFormat="1" x14ac:dyDescent="0.25">
      <c r="A593" s="2"/>
      <c r="B593" s="2"/>
      <c r="C593" s="2"/>
      <c r="F593" s="9"/>
    </row>
    <row r="594" spans="1:6" s="10" customFormat="1" x14ac:dyDescent="0.25">
      <c r="A594" s="2"/>
      <c r="B594" s="2"/>
      <c r="C594" s="2"/>
      <c r="F594" s="9"/>
    </row>
    <row r="595" spans="1:6" s="10" customFormat="1" x14ac:dyDescent="0.25">
      <c r="A595" s="2"/>
      <c r="B595" s="2"/>
      <c r="C595" s="2"/>
      <c r="F595" s="9"/>
    </row>
    <row r="596" spans="1:6" s="10" customFormat="1" x14ac:dyDescent="0.25">
      <c r="A596" s="2"/>
      <c r="B596" s="2"/>
      <c r="C596" s="2"/>
      <c r="F596" s="9"/>
    </row>
    <row r="597" spans="1:6" s="10" customFormat="1" x14ac:dyDescent="0.25">
      <c r="A597" s="2"/>
      <c r="B597" s="2"/>
      <c r="C597" s="2"/>
      <c r="F597" s="9"/>
    </row>
    <row r="598" spans="1:6" s="10" customFormat="1" x14ac:dyDescent="0.25">
      <c r="A598" s="2"/>
      <c r="B598" s="2"/>
      <c r="C598" s="2"/>
      <c r="F598" s="9"/>
    </row>
    <row r="599" spans="1:6" s="10" customFormat="1" x14ac:dyDescent="0.25">
      <c r="A599" s="2"/>
      <c r="B599" s="2"/>
      <c r="C599" s="2"/>
      <c r="F599" s="9"/>
    </row>
    <row r="600" spans="1:6" s="10" customFormat="1" x14ac:dyDescent="0.25">
      <c r="A600" s="2"/>
      <c r="B600" s="2"/>
      <c r="C600" s="2"/>
      <c r="F600" s="9"/>
    </row>
    <row r="601" spans="1:6" s="10" customFormat="1" x14ac:dyDescent="0.25">
      <c r="A601" s="2"/>
      <c r="B601" s="2"/>
      <c r="C601" s="2"/>
      <c r="F601" s="9"/>
    </row>
    <row r="602" spans="1:6" s="10" customFormat="1" x14ac:dyDescent="0.25">
      <c r="A602" s="2"/>
      <c r="B602" s="2"/>
      <c r="C602" s="2"/>
      <c r="F602" s="9"/>
    </row>
    <row r="603" spans="1:6" s="10" customFormat="1" x14ac:dyDescent="0.25">
      <c r="A603" s="2"/>
      <c r="B603" s="2"/>
      <c r="C603" s="2"/>
      <c r="F603" s="9"/>
    </row>
    <row r="604" spans="1:6" s="10" customFormat="1" x14ac:dyDescent="0.25">
      <c r="A604" s="2"/>
      <c r="B604" s="2"/>
      <c r="C604" s="2"/>
      <c r="F604" s="9"/>
    </row>
    <row r="605" spans="1:6" s="10" customFormat="1" x14ac:dyDescent="0.25">
      <c r="A605" s="2"/>
      <c r="B605" s="2"/>
      <c r="C605" s="2"/>
      <c r="F605" s="9"/>
    </row>
    <row r="606" spans="1:6" s="10" customFormat="1" x14ac:dyDescent="0.25">
      <c r="A606" s="2"/>
      <c r="B606" s="2"/>
      <c r="C606" s="2"/>
      <c r="F606" s="9"/>
    </row>
    <row r="607" spans="1:6" s="10" customFormat="1" x14ac:dyDescent="0.25">
      <c r="A607" s="2"/>
      <c r="B607" s="2"/>
      <c r="C607" s="2"/>
      <c r="F607" s="9"/>
    </row>
    <row r="608" spans="1:6" s="10" customFormat="1" x14ac:dyDescent="0.25">
      <c r="A608" s="2"/>
      <c r="B608" s="2"/>
      <c r="C608" s="2"/>
      <c r="F608" s="9"/>
    </row>
    <row r="609" spans="1:6" s="10" customFormat="1" x14ac:dyDescent="0.25">
      <c r="A609" s="2"/>
      <c r="B609" s="2"/>
      <c r="C609" s="2"/>
      <c r="F609" s="9"/>
    </row>
    <row r="610" spans="1:6" s="10" customFormat="1" x14ac:dyDescent="0.25">
      <c r="A610" s="2"/>
      <c r="B610" s="2"/>
      <c r="C610" s="2"/>
      <c r="F610" s="9"/>
    </row>
    <row r="611" spans="1:6" s="10" customFormat="1" x14ac:dyDescent="0.25">
      <c r="A611" s="2"/>
      <c r="B611" s="2"/>
      <c r="C611" s="2"/>
      <c r="F611" s="9"/>
    </row>
    <row r="612" spans="1:6" s="10" customFormat="1" x14ac:dyDescent="0.25">
      <c r="A612" s="2"/>
      <c r="B612" s="2"/>
      <c r="C612" s="2"/>
      <c r="F612" s="9"/>
    </row>
    <row r="613" spans="1:6" s="10" customFormat="1" x14ac:dyDescent="0.25">
      <c r="A613" s="2"/>
      <c r="B613" s="2"/>
      <c r="C613" s="2"/>
      <c r="F613" s="9"/>
    </row>
    <row r="614" spans="1:6" s="10" customFormat="1" x14ac:dyDescent="0.25">
      <c r="A614" s="2"/>
      <c r="B614" s="2"/>
      <c r="C614" s="2"/>
      <c r="F614" s="9"/>
    </row>
    <row r="615" spans="1:6" s="10" customFormat="1" x14ac:dyDescent="0.25">
      <c r="A615" s="2"/>
      <c r="B615" s="2"/>
      <c r="C615" s="2"/>
      <c r="F615" s="9"/>
    </row>
    <row r="616" spans="1:6" s="10" customFormat="1" x14ac:dyDescent="0.25">
      <c r="A616" s="2"/>
      <c r="B616" s="2"/>
      <c r="C616" s="2"/>
      <c r="F616" s="9"/>
    </row>
    <row r="617" spans="1:6" s="10" customFormat="1" x14ac:dyDescent="0.25">
      <c r="A617" s="2"/>
      <c r="B617" s="2"/>
      <c r="C617" s="2"/>
      <c r="F617" s="9"/>
    </row>
    <row r="618" spans="1:6" s="10" customFormat="1" x14ac:dyDescent="0.25">
      <c r="A618" s="2"/>
      <c r="B618" s="2"/>
      <c r="C618" s="2"/>
      <c r="F618" s="9"/>
    </row>
    <row r="619" spans="1:6" s="10" customFormat="1" x14ac:dyDescent="0.25">
      <c r="A619" s="2"/>
      <c r="B619" s="2"/>
      <c r="C619" s="2"/>
      <c r="F619" s="9"/>
    </row>
    <row r="620" spans="1:6" s="10" customFormat="1" x14ac:dyDescent="0.25">
      <c r="A620" s="2"/>
      <c r="B620" s="2"/>
      <c r="C620" s="2"/>
      <c r="F620" s="9"/>
    </row>
    <row r="621" spans="1:6" s="10" customFormat="1" x14ac:dyDescent="0.25">
      <c r="A621" s="2"/>
      <c r="B621" s="2"/>
      <c r="C621" s="2"/>
      <c r="F621" s="9"/>
    </row>
    <row r="622" spans="1:6" s="10" customFormat="1" x14ac:dyDescent="0.25">
      <c r="A622" s="2"/>
      <c r="B622" s="2"/>
      <c r="C622" s="2"/>
      <c r="F622" s="9"/>
    </row>
    <row r="623" spans="1:6" s="10" customFormat="1" x14ac:dyDescent="0.25">
      <c r="A623" s="2"/>
      <c r="B623" s="2"/>
      <c r="C623" s="2"/>
      <c r="F623" s="9"/>
    </row>
    <row r="624" spans="1:6" s="10" customFormat="1" x14ac:dyDescent="0.25">
      <c r="A624" s="2"/>
      <c r="B624" s="2"/>
      <c r="C624" s="2"/>
      <c r="F624" s="9"/>
    </row>
    <row r="625" spans="1:6" s="10" customFormat="1" x14ac:dyDescent="0.25">
      <c r="A625" s="2"/>
      <c r="B625" s="2"/>
      <c r="C625" s="2"/>
      <c r="F625" s="9"/>
    </row>
    <row r="626" spans="1:6" s="10" customFormat="1" x14ac:dyDescent="0.25">
      <c r="A626" s="2"/>
      <c r="B626" s="2"/>
      <c r="C626" s="2"/>
      <c r="F626" s="9"/>
    </row>
    <row r="627" spans="1:6" s="10" customFormat="1" x14ac:dyDescent="0.25">
      <c r="A627" s="2"/>
      <c r="B627" s="2"/>
      <c r="C627" s="2"/>
      <c r="F627" s="9"/>
    </row>
    <row r="628" spans="1:6" s="10" customFormat="1" x14ac:dyDescent="0.25">
      <c r="A628" s="2"/>
      <c r="B628" s="2"/>
      <c r="C628" s="2"/>
      <c r="F628" s="9"/>
    </row>
    <row r="629" spans="1:6" s="10" customFormat="1" x14ac:dyDescent="0.25">
      <c r="A629" s="2"/>
      <c r="B629" s="2"/>
      <c r="C629" s="2"/>
      <c r="F629" s="9"/>
    </row>
    <row r="630" spans="1:6" s="10" customFormat="1" x14ac:dyDescent="0.25">
      <c r="A630" s="2"/>
      <c r="B630" s="2"/>
      <c r="C630" s="2"/>
      <c r="F630" s="9"/>
    </row>
    <row r="631" spans="1:6" s="10" customFormat="1" x14ac:dyDescent="0.25">
      <c r="A631" s="2"/>
      <c r="B631" s="2"/>
      <c r="C631" s="2"/>
      <c r="F631" s="9"/>
    </row>
    <row r="632" spans="1:6" s="10" customFormat="1" x14ac:dyDescent="0.25">
      <c r="A632" s="2"/>
      <c r="B632" s="2"/>
      <c r="C632" s="2"/>
      <c r="F632" s="9"/>
    </row>
    <row r="633" spans="1:6" s="10" customFormat="1" x14ac:dyDescent="0.25">
      <c r="A633" s="2"/>
      <c r="B633" s="2"/>
      <c r="C633" s="2"/>
      <c r="F633" s="9"/>
    </row>
    <row r="634" spans="1:6" s="10" customFormat="1" x14ac:dyDescent="0.25">
      <c r="A634" s="2"/>
      <c r="B634" s="2"/>
      <c r="C634" s="2"/>
      <c r="F634" s="9"/>
    </row>
    <row r="635" spans="1:6" s="10" customFormat="1" x14ac:dyDescent="0.25">
      <c r="A635" s="2"/>
      <c r="B635" s="2"/>
      <c r="C635" s="2"/>
      <c r="F635" s="9"/>
    </row>
    <row r="636" spans="1:6" s="10" customFormat="1" x14ac:dyDescent="0.25">
      <c r="A636" s="2"/>
      <c r="B636" s="2"/>
      <c r="C636" s="2"/>
      <c r="F636" s="9"/>
    </row>
    <row r="637" spans="1:6" s="10" customFormat="1" x14ac:dyDescent="0.25">
      <c r="A637" s="2"/>
      <c r="B637" s="2"/>
      <c r="C637" s="2"/>
      <c r="F637" s="9"/>
    </row>
    <row r="638" spans="1:6" s="10" customFormat="1" x14ac:dyDescent="0.25">
      <c r="A638" s="2"/>
      <c r="B638" s="2"/>
      <c r="C638" s="2"/>
      <c r="F638" s="9"/>
    </row>
    <row r="639" spans="1:6" s="10" customFormat="1" x14ac:dyDescent="0.25">
      <c r="A639" s="2"/>
      <c r="B639" s="2"/>
      <c r="C639" s="2"/>
      <c r="F639" s="9"/>
    </row>
    <row r="640" spans="1:6" s="10" customFormat="1" x14ac:dyDescent="0.25">
      <c r="A640" s="2"/>
      <c r="B640" s="2"/>
      <c r="C640" s="2"/>
      <c r="F640" s="9"/>
    </row>
    <row r="641" spans="1:6" s="10" customFormat="1" x14ac:dyDescent="0.25">
      <c r="A641" s="2"/>
      <c r="B641" s="2"/>
      <c r="C641" s="2"/>
      <c r="F641" s="9"/>
    </row>
    <row r="642" spans="1:6" s="10" customFormat="1" x14ac:dyDescent="0.25">
      <c r="A642" s="2"/>
      <c r="B642" s="2"/>
      <c r="C642" s="2"/>
      <c r="F642" s="9"/>
    </row>
    <row r="643" spans="1:6" s="10" customFormat="1" x14ac:dyDescent="0.25">
      <c r="A643" s="2"/>
      <c r="B643" s="2"/>
      <c r="C643" s="2"/>
      <c r="F643" s="9"/>
    </row>
    <row r="644" spans="1:6" s="10" customFormat="1" x14ac:dyDescent="0.25">
      <c r="A644" s="2"/>
      <c r="B644" s="2"/>
      <c r="C644" s="2"/>
      <c r="F644" s="9"/>
    </row>
    <row r="645" spans="1:6" s="10" customFormat="1" x14ac:dyDescent="0.25">
      <c r="A645" s="2"/>
      <c r="B645" s="2"/>
      <c r="C645" s="2"/>
      <c r="F645" s="9"/>
    </row>
    <row r="646" spans="1:6" s="10" customFormat="1" x14ac:dyDescent="0.25">
      <c r="A646" s="2"/>
      <c r="B646" s="2"/>
      <c r="C646" s="2"/>
      <c r="F646" s="9"/>
    </row>
    <row r="647" spans="1:6" s="10" customFormat="1" x14ac:dyDescent="0.25">
      <c r="A647" s="2"/>
      <c r="B647" s="2"/>
      <c r="C647" s="2"/>
      <c r="F647" s="9"/>
    </row>
    <row r="648" spans="1:6" s="10" customFormat="1" x14ac:dyDescent="0.25">
      <c r="A648" s="2"/>
      <c r="B648" s="2"/>
      <c r="C648" s="2"/>
      <c r="F648" s="9"/>
    </row>
    <row r="649" spans="1:6" s="10" customFormat="1" x14ac:dyDescent="0.25">
      <c r="A649" s="2"/>
      <c r="B649" s="2"/>
      <c r="C649" s="2"/>
      <c r="F649" s="9"/>
    </row>
    <row r="650" spans="1:6" s="10" customFormat="1" x14ac:dyDescent="0.25">
      <c r="A650" s="2"/>
      <c r="B650" s="2"/>
      <c r="C650" s="2"/>
      <c r="F650" s="9"/>
    </row>
    <row r="651" spans="1:6" s="10" customFormat="1" x14ac:dyDescent="0.25">
      <c r="A651" s="2"/>
      <c r="B651" s="2"/>
      <c r="C651" s="2"/>
      <c r="F651" s="9"/>
    </row>
    <row r="652" spans="1:6" s="10" customFormat="1" x14ac:dyDescent="0.25">
      <c r="A652" s="2"/>
      <c r="B652" s="2"/>
      <c r="C652" s="2"/>
      <c r="F652" s="9"/>
    </row>
    <row r="653" spans="1:6" s="10" customFormat="1" x14ac:dyDescent="0.25">
      <c r="A653" s="2"/>
      <c r="B653" s="2"/>
      <c r="C653" s="2"/>
      <c r="F653" s="9"/>
    </row>
    <row r="654" spans="1:6" s="10" customFormat="1" x14ac:dyDescent="0.25">
      <c r="A654" s="2"/>
      <c r="B654" s="2"/>
      <c r="C654" s="2"/>
      <c r="F654" s="9"/>
    </row>
    <row r="655" spans="1:6" s="10" customFormat="1" x14ac:dyDescent="0.25">
      <c r="A655" s="2"/>
      <c r="B655" s="2"/>
      <c r="C655" s="2"/>
      <c r="F655" s="9"/>
    </row>
    <row r="656" spans="1:6" s="10" customFormat="1" x14ac:dyDescent="0.25">
      <c r="A656" s="2"/>
      <c r="B656" s="2"/>
      <c r="C656" s="2"/>
      <c r="F656" s="9"/>
    </row>
    <row r="657" spans="1:6" s="10" customFormat="1" x14ac:dyDescent="0.25">
      <c r="A657" s="2"/>
      <c r="B657" s="2"/>
      <c r="C657" s="2"/>
      <c r="F657" s="9"/>
    </row>
    <row r="658" spans="1:6" s="10" customFormat="1" x14ac:dyDescent="0.25">
      <c r="A658" s="2"/>
      <c r="B658" s="2"/>
      <c r="C658" s="2"/>
      <c r="F658" s="9"/>
    </row>
    <row r="659" spans="1:6" s="10" customFormat="1" x14ac:dyDescent="0.25">
      <c r="A659" s="2"/>
      <c r="B659" s="2"/>
      <c r="C659" s="2"/>
      <c r="F659" s="9"/>
    </row>
    <row r="660" spans="1:6" s="10" customFormat="1" x14ac:dyDescent="0.25">
      <c r="A660" s="2"/>
      <c r="B660" s="2"/>
      <c r="C660" s="2"/>
      <c r="F660" s="9"/>
    </row>
    <row r="661" spans="1:6" s="10" customFormat="1" x14ac:dyDescent="0.25">
      <c r="A661" s="2"/>
      <c r="B661" s="2"/>
      <c r="C661" s="2"/>
      <c r="F661" s="9"/>
    </row>
    <row r="662" spans="1:6" s="10" customFormat="1" x14ac:dyDescent="0.25">
      <c r="A662" s="2"/>
      <c r="B662" s="2"/>
      <c r="C662" s="2"/>
      <c r="F662" s="9"/>
    </row>
    <row r="663" spans="1:6" s="10" customFormat="1" x14ac:dyDescent="0.25">
      <c r="A663" s="2"/>
      <c r="B663" s="2"/>
      <c r="C663" s="2"/>
      <c r="F663" s="9"/>
    </row>
    <row r="664" spans="1:6" s="10" customFormat="1" x14ac:dyDescent="0.25">
      <c r="A664" s="2"/>
      <c r="B664" s="2"/>
      <c r="C664" s="2"/>
      <c r="F664" s="9"/>
    </row>
    <row r="665" spans="1:6" s="10" customFormat="1" x14ac:dyDescent="0.25">
      <c r="A665" s="2"/>
      <c r="B665" s="2"/>
      <c r="C665" s="2"/>
      <c r="F665" s="9"/>
    </row>
    <row r="666" spans="1:6" s="10" customFormat="1" x14ac:dyDescent="0.25">
      <c r="A666" s="2"/>
      <c r="B666" s="2"/>
      <c r="C666" s="2"/>
      <c r="F666" s="9"/>
    </row>
    <row r="667" spans="1:6" s="10" customFormat="1" x14ac:dyDescent="0.25">
      <c r="A667" s="2"/>
      <c r="B667" s="2"/>
      <c r="C667" s="2"/>
      <c r="F667" s="9"/>
    </row>
    <row r="668" spans="1:6" s="10" customFormat="1" x14ac:dyDescent="0.25">
      <c r="A668" s="2"/>
      <c r="B668" s="2"/>
      <c r="C668" s="2"/>
      <c r="F668" s="9"/>
    </row>
    <row r="669" spans="1:6" s="10" customFormat="1" x14ac:dyDescent="0.25">
      <c r="A669" s="2"/>
      <c r="B669" s="2"/>
      <c r="C669" s="2"/>
      <c r="F669" s="9"/>
    </row>
    <row r="670" spans="1:6" s="10" customFormat="1" x14ac:dyDescent="0.25">
      <c r="A670" s="2"/>
      <c r="B670" s="2"/>
      <c r="C670" s="2"/>
      <c r="F670" s="9"/>
    </row>
    <row r="671" spans="1:6" s="10" customFormat="1" x14ac:dyDescent="0.25">
      <c r="A671" s="2"/>
      <c r="B671" s="2"/>
      <c r="C671" s="2"/>
      <c r="F671" s="9"/>
    </row>
    <row r="672" spans="1:6" s="10" customFormat="1" x14ac:dyDescent="0.25">
      <c r="A672" s="2"/>
      <c r="B672" s="2"/>
      <c r="C672" s="2"/>
      <c r="F672" s="9"/>
    </row>
    <row r="673" spans="1:6" s="10" customFormat="1" x14ac:dyDescent="0.25">
      <c r="A673" s="2"/>
      <c r="B673" s="2"/>
      <c r="C673" s="2"/>
      <c r="F673" s="9"/>
    </row>
    <row r="674" spans="1:6" s="10" customFormat="1" x14ac:dyDescent="0.25">
      <c r="A674" s="2"/>
      <c r="B674" s="2"/>
      <c r="C674" s="2"/>
      <c r="F674" s="9"/>
    </row>
    <row r="675" spans="1:6" s="10" customFormat="1" x14ac:dyDescent="0.25">
      <c r="A675" s="2"/>
      <c r="B675" s="2"/>
      <c r="C675" s="2"/>
      <c r="F675" s="9"/>
    </row>
    <row r="676" spans="1:6" s="10" customFormat="1" x14ac:dyDescent="0.25">
      <c r="A676" s="2"/>
      <c r="B676" s="2"/>
      <c r="C676" s="2"/>
      <c r="F676" s="9"/>
    </row>
    <row r="677" spans="1:6" s="10" customFormat="1" x14ac:dyDescent="0.25">
      <c r="A677" s="2"/>
      <c r="B677" s="2"/>
      <c r="C677" s="2"/>
      <c r="F677" s="9"/>
    </row>
    <row r="678" spans="1:6" s="10" customFormat="1" x14ac:dyDescent="0.25">
      <c r="A678" s="2"/>
      <c r="B678" s="2"/>
      <c r="C678" s="2"/>
      <c r="F678" s="9"/>
    </row>
    <row r="679" spans="1:6" s="10" customFormat="1" x14ac:dyDescent="0.25">
      <c r="A679" s="2"/>
      <c r="B679" s="2"/>
      <c r="C679" s="2"/>
      <c r="F679" s="9"/>
    </row>
    <row r="680" spans="1:6" s="10" customFormat="1" x14ac:dyDescent="0.25">
      <c r="A680" s="2"/>
      <c r="B680" s="2"/>
      <c r="C680" s="2"/>
      <c r="F680" s="9"/>
    </row>
    <row r="681" spans="1:6" s="10" customFormat="1" x14ac:dyDescent="0.25">
      <c r="A681" s="2"/>
      <c r="B681" s="2"/>
      <c r="C681" s="2"/>
      <c r="F681" s="9"/>
    </row>
    <row r="682" spans="1:6" s="10" customFormat="1" x14ac:dyDescent="0.25">
      <c r="A682" s="2"/>
      <c r="B682" s="2"/>
      <c r="C682" s="2"/>
      <c r="F682" s="9"/>
    </row>
    <row r="683" spans="1:6" s="10" customFormat="1" x14ac:dyDescent="0.25">
      <c r="A683" s="2"/>
      <c r="B683" s="2"/>
      <c r="C683" s="2"/>
      <c r="F683" s="9"/>
    </row>
    <row r="684" spans="1:6" s="10" customFormat="1" x14ac:dyDescent="0.25">
      <c r="A684" s="2"/>
      <c r="B684" s="2"/>
      <c r="C684" s="2"/>
      <c r="F684" s="9"/>
    </row>
    <row r="685" spans="1:6" s="10" customFormat="1" x14ac:dyDescent="0.25">
      <c r="A685" s="2"/>
      <c r="B685" s="2"/>
      <c r="C685" s="2"/>
      <c r="F685" s="9"/>
    </row>
    <row r="686" spans="1:6" s="10" customFormat="1" x14ac:dyDescent="0.25">
      <c r="A686" s="2"/>
      <c r="B686" s="2"/>
      <c r="C686" s="2"/>
      <c r="F686" s="9"/>
    </row>
    <row r="687" spans="1:6" s="10" customFormat="1" x14ac:dyDescent="0.25">
      <c r="A687" s="2"/>
      <c r="B687" s="2"/>
      <c r="C687" s="2"/>
      <c r="F687" s="9"/>
    </row>
    <row r="688" spans="1:6" s="10" customFormat="1" x14ac:dyDescent="0.25">
      <c r="A688" s="2"/>
      <c r="B688" s="2"/>
      <c r="C688" s="2"/>
      <c r="F688" s="9"/>
    </row>
    <row r="689" spans="1:6" s="10" customFormat="1" x14ac:dyDescent="0.25">
      <c r="A689" s="2"/>
      <c r="B689" s="2"/>
      <c r="C689" s="2"/>
      <c r="F689" s="9"/>
    </row>
    <row r="690" spans="1:6" s="10" customFormat="1" x14ac:dyDescent="0.25">
      <c r="A690" s="2"/>
      <c r="B690" s="2"/>
      <c r="C690" s="2"/>
      <c r="F690" s="9"/>
    </row>
    <row r="691" spans="1:6" s="10" customFormat="1" x14ac:dyDescent="0.25">
      <c r="A691" s="2"/>
      <c r="B691" s="2"/>
      <c r="C691" s="2"/>
      <c r="F691" s="9"/>
    </row>
    <row r="692" spans="1:6" s="10" customFormat="1" x14ac:dyDescent="0.25">
      <c r="A692" s="2"/>
      <c r="B692" s="2"/>
      <c r="C692" s="2"/>
      <c r="F692" s="9"/>
    </row>
    <row r="693" spans="1:6" s="10" customFormat="1" x14ac:dyDescent="0.25">
      <c r="A693" s="2"/>
      <c r="B693" s="2"/>
      <c r="C693" s="2"/>
      <c r="F693" s="9"/>
    </row>
    <row r="694" spans="1:6" s="10" customFormat="1" x14ac:dyDescent="0.25">
      <c r="A694" s="2"/>
      <c r="B694" s="2"/>
      <c r="C694" s="2"/>
      <c r="F694" s="9"/>
    </row>
    <row r="695" spans="1:6" s="10" customFormat="1" x14ac:dyDescent="0.25">
      <c r="A695" s="2"/>
      <c r="B695" s="2"/>
      <c r="C695" s="2"/>
      <c r="F695" s="9"/>
    </row>
    <row r="696" spans="1:6" s="10" customFormat="1" x14ac:dyDescent="0.25">
      <c r="A696" s="2"/>
      <c r="B696" s="2"/>
      <c r="C696" s="2"/>
      <c r="F696" s="9"/>
    </row>
    <row r="697" spans="1:6" s="10" customFormat="1" x14ac:dyDescent="0.25">
      <c r="A697" s="2"/>
      <c r="B697" s="2"/>
      <c r="C697" s="2"/>
      <c r="F697" s="9"/>
    </row>
    <row r="698" spans="1:6" s="10" customFormat="1" x14ac:dyDescent="0.25">
      <c r="A698" s="2"/>
      <c r="B698" s="2"/>
      <c r="C698" s="2"/>
      <c r="F698" s="9"/>
    </row>
    <row r="699" spans="1:6" s="10" customFormat="1" x14ac:dyDescent="0.25">
      <c r="A699" s="2"/>
      <c r="B699" s="2"/>
      <c r="C699" s="2"/>
      <c r="F699" s="9"/>
    </row>
    <row r="700" spans="1:6" s="10" customFormat="1" x14ac:dyDescent="0.25">
      <c r="A700" s="2"/>
      <c r="B700" s="2"/>
      <c r="C700" s="2"/>
      <c r="F700" s="9"/>
    </row>
    <row r="701" spans="1:6" s="10" customFormat="1" x14ac:dyDescent="0.25">
      <c r="A701" s="2"/>
      <c r="B701" s="2"/>
      <c r="C701" s="2"/>
      <c r="F701" s="9"/>
    </row>
    <row r="702" spans="1:6" s="10" customFormat="1" x14ac:dyDescent="0.25">
      <c r="A702" s="2"/>
      <c r="B702" s="2"/>
      <c r="C702" s="2"/>
      <c r="F702" s="9"/>
    </row>
    <row r="703" spans="1:6" s="10" customFormat="1" x14ac:dyDescent="0.25">
      <c r="A703" s="2"/>
      <c r="B703" s="2"/>
      <c r="C703" s="2"/>
      <c r="F703" s="9"/>
    </row>
    <row r="704" spans="1:6" s="10" customFormat="1" x14ac:dyDescent="0.25">
      <c r="A704" s="2"/>
      <c r="B704" s="2"/>
      <c r="C704" s="2"/>
      <c r="F704" s="9"/>
    </row>
    <row r="705" spans="1:6" s="10" customFormat="1" x14ac:dyDescent="0.25">
      <c r="A705" s="2"/>
      <c r="B705" s="2"/>
      <c r="C705" s="2"/>
      <c r="F705" s="9"/>
    </row>
    <row r="706" spans="1:6" s="10" customFormat="1" x14ac:dyDescent="0.25">
      <c r="A706" s="2"/>
      <c r="B706" s="2"/>
      <c r="C706" s="2"/>
      <c r="F706" s="9"/>
    </row>
    <row r="707" spans="1:6" s="10" customFormat="1" x14ac:dyDescent="0.25">
      <c r="A707" s="2"/>
      <c r="B707" s="2"/>
      <c r="C707" s="2"/>
      <c r="F707" s="9"/>
    </row>
    <row r="708" spans="1:6" s="10" customFormat="1" x14ac:dyDescent="0.25">
      <c r="A708" s="2"/>
      <c r="B708" s="2"/>
      <c r="C708" s="2"/>
      <c r="F708" s="9"/>
    </row>
    <row r="709" spans="1:6" s="10" customFormat="1" x14ac:dyDescent="0.25">
      <c r="A709" s="2"/>
      <c r="B709" s="2"/>
      <c r="C709" s="2"/>
      <c r="F709" s="9"/>
    </row>
    <row r="710" spans="1:6" s="10" customFormat="1" x14ac:dyDescent="0.25">
      <c r="A710" s="2"/>
      <c r="B710" s="2"/>
      <c r="C710" s="2"/>
      <c r="F710" s="9"/>
    </row>
    <row r="711" spans="1:6" s="10" customFormat="1" x14ac:dyDescent="0.25">
      <c r="A711" s="2"/>
      <c r="B711" s="2"/>
      <c r="C711" s="2"/>
      <c r="F711" s="9"/>
    </row>
    <row r="712" spans="1:6" s="10" customFormat="1" x14ac:dyDescent="0.25">
      <c r="A712" s="2"/>
      <c r="B712" s="2"/>
      <c r="C712" s="2"/>
      <c r="F712" s="9"/>
    </row>
    <row r="713" spans="1:6" s="10" customFormat="1" x14ac:dyDescent="0.25">
      <c r="A713" s="2"/>
      <c r="B713" s="2"/>
      <c r="C713" s="2"/>
      <c r="F713" s="9"/>
    </row>
    <row r="714" spans="1:6" s="10" customFormat="1" x14ac:dyDescent="0.25">
      <c r="A714" s="2"/>
      <c r="B714" s="2"/>
      <c r="C714" s="2"/>
      <c r="F714" s="9"/>
    </row>
    <row r="715" spans="1:6" s="10" customFormat="1" x14ac:dyDescent="0.25">
      <c r="A715" s="2"/>
      <c r="B715" s="2"/>
      <c r="C715" s="2"/>
      <c r="F715" s="9"/>
    </row>
    <row r="716" spans="1:6" s="10" customFormat="1" x14ac:dyDescent="0.25">
      <c r="A716" s="2"/>
      <c r="B716" s="2"/>
      <c r="C716" s="2"/>
      <c r="F716" s="9"/>
    </row>
    <row r="717" spans="1:6" s="10" customFormat="1" x14ac:dyDescent="0.25">
      <c r="A717" s="2"/>
      <c r="B717" s="2"/>
      <c r="C717" s="2"/>
      <c r="F717" s="9"/>
    </row>
    <row r="718" spans="1:6" s="10" customFormat="1" x14ac:dyDescent="0.25">
      <c r="A718" s="2"/>
      <c r="B718" s="2"/>
      <c r="C718" s="2"/>
      <c r="F718" s="9"/>
    </row>
    <row r="719" spans="1:6" s="10" customFormat="1" x14ac:dyDescent="0.25">
      <c r="A719" s="2"/>
      <c r="B719" s="2"/>
      <c r="C719" s="2"/>
      <c r="F719" s="9"/>
    </row>
    <row r="720" spans="1:6" s="10" customFormat="1" x14ac:dyDescent="0.25">
      <c r="A720" s="2"/>
      <c r="B720" s="2"/>
      <c r="C720" s="2"/>
      <c r="F720" s="9"/>
    </row>
    <row r="721" spans="1:6" s="10" customFormat="1" x14ac:dyDescent="0.25">
      <c r="A721" s="2"/>
      <c r="B721" s="2"/>
      <c r="C721" s="2"/>
      <c r="F721" s="9"/>
    </row>
    <row r="722" spans="1:6" s="10" customFormat="1" x14ac:dyDescent="0.25">
      <c r="A722" s="2"/>
      <c r="B722" s="2"/>
      <c r="C722" s="2"/>
      <c r="F722" s="9"/>
    </row>
    <row r="723" spans="1:6" s="10" customFormat="1" x14ac:dyDescent="0.25">
      <c r="A723" s="2"/>
      <c r="B723" s="2"/>
      <c r="C723" s="2"/>
      <c r="F723" s="9"/>
    </row>
    <row r="724" spans="1:6" s="10" customFormat="1" x14ac:dyDescent="0.25">
      <c r="A724" s="2"/>
      <c r="B724" s="2"/>
      <c r="C724" s="2"/>
      <c r="F724" s="9"/>
    </row>
    <row r="725" spans="1:6" s="10" customFormat="1" x14ac:dyDescent="0.25">
      <c r="A725" s="2"/>
      <c r="B725" s="2"/>
      <c r="C725" s="2"/>
      <c r="F725" s="9"/>
    </row>
    <row r="726" spans="1:6" s="10" customFormat="1" x14ac:dyDescent="0.25">
      <c r="A726" s="2"/>
      <c r="B726" s="2"/>
      <c r="C726" s="2"/>
      <c r="F726" s="9"/>
    </row>
    <row r="727" spans="1:6" s="10" customFormat="1" x14ac:dyDescent="0.25">
      <c r="A727" s="2"/>
      <c r="B727" s="2"/>
      <c r="C727" s="2"/>
      <c r="F727" s="9"/>
    </row>
    <row r="728" spans="1:6" s="10" customFormat="1" x14ac:dyDescent="0.25">
      <c r="A728" s="2"/>
      <c r="B728" s="2"/>
      <c r="C728" s="2"/>
      <c r="F728" s="9"/>
    </row>
    <row r="729" spans="1:6" s="10" customFormat="1" x14ac:dyDescent="0.25">
      <c r="A729" s="2"/>
      <c r="B729" s="2"/>
      <c r="C729" s="2"/>
      <c r="F729" s="9"/>
    </row>
    <row r="730" spans="1:6" s="10" customFormat="1" x14ac:dyDescent="0.25">
      <c r="A730" s="2"/>
      <c r="B730" s="2"/>
      <c r="C730" s="2"/>
      <c r="F730" s="9"/>
    </row>
    <row r="731" spans="1:6" s="10" customFormat="1" x14ac:dyDescent="0.25">
      <c r="A731" s="2"/>
      <c r="B731" s="2"/>
      <c r="C731" s="2"/>
      <c r="F731" s="9"/>
    </row>
    <row r="732" spans="1:6" s="10" customFormat="1" x14ac:dyDescent="0.25">
      <c r="A732" s="2"/>
      <c r="B732" s="2"/>
      <c r="C732" s="2"/>
      <c r="F732" s="9"/>
    </row>
    <row r="733" spans="1:6" s="10" customFormat="1" x14ac:dyDescent="0.25">
      <c r="A733" s="2"/>
      <c r="B733" s="2"/>
      <c r="C733" s="2"/>
      <c r="F733" s="9"/>
    </row>
    <row r="734" spans="1:6" s="10" customFormat="1" x14ac:dyDescent="0.25">
      <c r="A734" s="2"/>
      <c r="B734" s="2"/>
      <c r="C734" s="2"/>
      <c r="F734" s="9"/>
    </row>
    <row r="735" spans="1:6" s="10" customFormat="1" x14ac:dyDescent="0.25">
      <c r="A735" s="2"/>
      <c r="B735" s="2"/>
      <c r="C735" s="2"/>
      <c r="F735" s="9"/>
    </row>
    <row r="736" spans="1:6" s="10" customFormat="1" x14ac:dyDescent="0.25">
      <c r="A736" s="2"/>
      <c r="B736" s="2"/>
      <c r="C736" s="2"/>
      <c r="F736" s="9"/>
    </row>
    <row r="737" spans="1:6" s="10" customFormat="1" x14ac:dyDescent="0.25">
      <c r="A737" s="2"/>
      <c r="B737" s="2"/>
      <c r="C737" s="2"/>
      <c r="F737" s="9"/>
    </row>
    <row r="738" spans="1:6" s="10" customFormat="1" x14ac:dyDescent="0.25">
      <c r="A738" s="2"/>
      <c r="B738" s="2"/>
      <c r="C738" s="2"/>
      <c r="F738" s="9"/>
    </row>
    <row r="739" spans="1:6" s="10" customFormat="1" x14ac:dyDescent="0.25">
      <c r="A739" s="2"/>
      <c r="B739" s="2"/>
      <c r="C739" s="2"/>
      <c r="F739" s="9"/>
    </row>
    <row r="740" spans="1:6" s="10" customFormat="1" x14ac:dyDescent="0.25">
      <c r="A740" s="2"/>
      <c r="B740" s="2"/>
      <c r="C740" s="2"/>
      <c r="F740" s="9"/>
    </row>
    <row r="741" spans="1:6" s="10" customFormat="1" x14ac:dyDescent="0.25">
      <c r="A741" s="2"/>
      <c r="B741" s="2"/>
      <c r="C741" s="2"/>
      <c r="F741" s="9"/>
    </row>
    <row r="742" spans="1:6" s="10" customFormat="1" x14ac:dyDescent="0.25">
      <c r="A742" s="2"/>
      <c r="B742" s="2"/>
      <c r="C742" s="2"/>
      <c r="F742" s="9"/>
    </row>
    <row r="743" spans="1:6" s="10" customFormat="1" x14ac:dyDescent="0.25">
      <c r="A743" s="2"/>
      <c r="B743" s="2"/>
      <c r="C743" s="2"/>
      <c r="F743" s="9"/>
    </row>
    <row r="744" spans="1:6" s="10" customFormat="1" x14ac:dyDescent="0.25">
      <c r="A744" s="2"/>
      <c r="B744" s="2"/>
      <c r="C744" s="2"/>
      <c r="F744" s="9"/>
    </row>
    <row r="745" spans="1:6" s="10" customFormat="1" x14ac:dyDescent="0.25">
      <c r="A745" s="2"/>
      <c r="B745" s="2"/>
      <c r="C745" s="2"/>
      <c r="F745" s="9"/>
    </row>
    <row r="746" spans="1:6" s="10" customFormat="1" x14ac:dyDescent="0.25">
      <c r="A746" s="2"/>
      <c r="B746" s="2"/>
      <c r="C746" s="2"/>
      <c r="F746" s="9"/>
    </row>
    <row r="747" spans="1:6" s="10" customFormat="1" x14ac:dyDescent="0.25">
      <c r="A747" s="2"/>
      <c r="B747" s="2"/>
      <c r="C747" s="2"/>
      <c r="F747" s="9"/>
    </row>
    <row r="748" spans="1:6" s="10" customFormat="1" x14ac:dyDescent="0.25">
      <c r="A748" s="2"/>
      <c r="B748" s="2"/>
      <c r="C748" s="2"/>
      <c r="F748" s="9"/>
    </row>
    <row r="749" spans="1:6" s="10" customFormat="1" x14ac:dyDescent="0.25">
      <c r="A749" s="2"/>
      <c r="B749" s="2"/>
      <c r="C749" s="2"/>
      <c r="F749" s="9"/>
    </row>
    <row r="750" spans="1:6" s="10" customFormat="1" x14ac:dyDescent="0.25">
      <c r="A750" s="2"/>
      <c r="B750" s="2"/>
      <c r="C750" s="2"/>
      <c r="F750" s="9"/>
    </row>
    <row r="751" spans="1:6" s="10" customFormat="1" x14ac:dyDescent="0.25">
      <c r="A751" s="2"/>
      <c r="B751" s="2"/>
      <c r="C751" s="2"/>
      <c r="F751" s="9"/>
    </row>
    <row r="752" spans="1:6" s="10" customFormat="1" x14ac:dyDescent="0.25">
      <c r="A752" s="2"/>
      <c r="B752" s="2"/>
      <c r="C752" s="2"/>
      <c r="F752" s="9"/>
    </row>
    <row r="753" spans="1:6" s="10" customFormat="1" x14ac:dyDescent="0.25">
      <c r="A753" s="2"/>
      <c r="B753" s="2"/>
      <c r="C753" s="2"/>
      <c r="F753" s="9"/>
    </row>
    <row r="754" spans="1:6" s="10" customFormat="1" x14ac:dyDescent="0.25">
      <c r="A754" s="2"/>
      <c r="B754" s="2"/>
      <c r="C754" s="2"/>
      <c r="F754" s="9"/>
    </row>
    <row r="755" spans="1:6" s="10" customFormat="1" x14ac:dyDescent="0.25">
      <c r="A755" s="2"/>
      <c r="B755" s="2"/>
      <c r="C755" s="2"/>
      <c r="F755" s="9"/>
    </row>
    <row r="756" spans="1:6" s="10" customFormat="1" x14ac:dyDescent="0.25">
      <c r="A756" s="2"/>
      <c r="B756" s="2"/>
      <c r="C756" s="2"/>
      <c r="F756" s="9"/>
    </row>
    <row r="757" spans="1:6" s="10" customFormat="1" x14ac:dyDescent="0.25">
      <c r="A757" s="2"/>
      <c r="B757" s="2"/>
      <c r="C757" s="2"/>
      <c r="F757" s="9"/>
    </row>
    <row r="758" spans="1:6" s="10" customFormat="1" x14ac:dyDescent="0.25">
      <c r="A758" s="2"/>
      <c r="B758" s="2"/>
      <c r="C758" s="2"/>
      <c r="F758" s="9"/>
    </row>
    <row r="759" spans="1:6" s="10" customFormat="1" x14ac:dyDescent="0.25">
      <c r="A759" s="2"/>
      <c r="B759" s="2"/>
      <c r="C759" s="2"/>
      <c r="F759" s="9"/>
    </row>
    <row r="760" spans="1:6" s="10" customFormat="1" x14ac:dyDescent="0.25">
      <c r="A760" s="2"/>
      <c r="B760" s="2"/>
      <c r="C760" s="2"/>
      <c r="F760" s="9"/>
    </row>
    <row r="761" spans="1:6" s="10" customFormat="1" x14ac:dyDescent="0.25">
      <c r="A761" s="2"/>
      <c r="B761" s="2"/>
      <c r="C761" s="2"/>
      <c r="F761" s="9"/>
    </row>
    <row r="762" spans="1:6" s="10" customFormat="1" x14ac:dyDescent="0.25">
      <c r="A762" s="2"/>
      <c r="B762" s="2"/>
      <c r="C762" s="2"/>
      <c r="F762" s="9"/>
    </row>
    <row r="763" spans="1:6" s="10" customFormat="1" x14ac:dyDescent="0.25">
      <c r="A763" s="2"/>
      <c r="B763" s="2"/>
      <c r="C763" s="2"/>
      <c r="F763" s="9"/>
    </row>
    <row r="764" spans="1:6" s="10" customFormat="1" x14ac:dyDescent="0.25">
      <c r="A764" s="2"/>
      <c r="B764" s="2"/>
      <c r="C764" s="2"/>
      <c r="F764" s="9"/>
    </row>
    <row r="765" spans="1:6" s="10" customFormat="1" x14ac:dyDescent="0.25">
      <c r="A765" s="2"/>
      <c r="B765" s="2"/>
      <c r="C765" s="2"/>
      <c r="F765" s="9"/>
    </row>
    <row r="766" spans="1:6" s="10" customFormat="1" x14ac:dyDescent="0.25">
      <c r="A766" s="2"/>
      <c r="B766" s="2"/>
      <c r="C766" s="2"/>
      <c r="F766" s="9"/>
    </row>
    <row r="767" spans="1:6" s="10" customFormat="1" x14ac:dyDescent="0.25">
      <c r="A767" s="2"/>
      <c r="B767" s="2"/>
      <c r="C767" s="2"/>
      <c r="F767" s="9"/>
    </row>
    <row r="768" spans="1:6" s="10" customFormat="1" x14ac:dyDescent="0.25">
      <c r="A768" s="2"/>
      <c r="B768" s="2"/>
      <c r="C768" s="2"/>
      <c r="F768" s="9"/>
    </row>
    <row r="769" spans="1:6" s="10" customFormat="1" x14ac:dyDescent="0.25">
      <c r="A769" s="2"/>
      <c r="B769" s="2"/>
      <c r="C769" s="2"/>
      <c r="F769" s="9"/>
    </row>
    <row r="770" spans="1:6" s="10" customFormat="1" x14ac:dyDescent="0.25">
      <c r="A770" s="2"/>
      <c r="B770" s="2"/>
      <c r="C770" s="2"/>
      <c r="F770" s="9"/>
    </row>
    <row r="771" spans="1:6" s="10" customFormat="1" x14ac:dyDescent="0.25">
      <c r="A771" s="2"/>
      <c r="B771" s="2"/>
      <c r="C771" s="2"/>
      <c r="F771" s="9"/>
    </row>
    <row r="772" spans="1:6" s="10" customFormat="1" x14ac:dyDescent="0.25">
      <c r="A772" s="2"/>
      <c r="B772" s="2"/>
      <c r="C772" s="2"/>
      <c r="F772" s="9"/>
    </row>
    <row r="773" spans="1:6" s="10" customFormat="1" x14ac:dyDescent="0.25">
      <c r="A773" s="2"/>
      <c r="B773" s="2"/>
      <c r="C773" s="2"/>
      <c r="F773" s="9"/>
    </row>
    <row r="774" spans="1:6" s="10" customFormat="1" x14ac:dyDescent="0.25">
      <c r="A774" s="2"/>
      <c r="B774" s="2"/>
      <c r="C774" s="2"/>
      <c r="F774" s="9"/>
    </row>
    <row r="775" spans="1:6" s="10" customFormat="1" x14ac:dyDescent="0.25">
      <c r="A775" s="2"/>
      <c r="B775" s="2"/>
      <c r="C775" s="2"/>
      <c r="F775" s="9"/>
    </row>
    <row r="776" spans="1:6" s="10" customFormat="1" x14ac:dyDescent="0.25">
      <c r="A776" s="2"/>
      <c r="B776" s="2"/>
      <c r="C776" s="2"/>
      <c r="F776" s="9"/>
    </row>
    <row r="777" spans="1:6" s="10" customFormat="1" x14ac:dyDescent="0.25">
      <c r="A777" s="2"/>
      <c r="B777" s="2"/>
      <c r="C777" s="2"/>
      <c r="F777" s="9"/>
    </row>
    <row r="778" spans="1:6" s="10" customFormat="1" x14ac:dyDescent="0.25">
      <c r="A778" s="2"/>
      <c r="B778" s="2"/>
      <c r="C778" s="2"/>
      <c r="F778" s="9"/>
    </row>
    <row r="779" spans="1:6" s="10" customFormat="1" x14ac:dyDescent="0.25">
      <c r="A779" s="2"/>
      <c r="B779" s="2"/>
      <c r="C779" s="2"/>
      <c r="F779" s="9"/>
    </row>
    <row r="780" spans="1:6" s="10" customFormat="1" x14ac:dyDescent="0.25">
      <c r="A780" s="2"/>
      <c r="B780" s="2"/>
      <c r="C780" s="2"/>
      <c r="F780" s="9"/>
    </row>
    <row r="781" spans="1:6" s="10" customFormat="1" x14ac:dyDescent="0.25">
      <c r="A781" s="2"/>
      <c r="B781" s="2"/>
      <c r="C781" s="2"/>
      <c r="F781" s="9"/>
    </row>
    <row r="782" spans="1:6" s="10" customFormat="1" x14ac:dyDescent="0.25">
      <c r="A782" s="2"/>
      <c r="B782" s="2"/>
      <c r="C782" s="2"/>
      <c r="F782" s="9"/>
    </row>
    <row r="783" spans="1:6" s="10" customFormat="1" x14ac:dyDescent="0.25">
      <c r="A783" s="2"/>
      <c r="B783" s="2"/>
      <c r="C783" s="2"/>
      <c r="F783" s="9"/>
    </row>
    <row r="784" spans="1:6" s="10" customFormat="1" x14ac:dyDescent="0.25">
      <c r="A784" s="2"/>
      <c r="B784" s="2"/>
      <c r="C784" s="2"/>
      <c r="F784" s="9"/>
    </row>
    <row r="785" spans="1:6" s="10" customFormat="1" x14ac:dyDescent="0.25">
      <c r="A785" s="2"/>
      <c r="B785" s="2"/>
      <c r="C785" s="2"/>
      <c r="F785" s="9"/>
    </row>
    <row r="786" spans="1:6" s="10" customFormat="1" x14ac:dyDescent="0.25">
      <c r="A786" s="2"/>
      <c r="B786" s="2"/>
      <c r="C786" s="2"/>
      <c r="F786" s="9"/>
    </row>
    <row r="787" spans="1:6" s="10" customFormat="1" x14ac:dyDescent="0.25">
      <c r="A787" s="2"/>
      <c r="B787" s="2"/>
      <c r="C787" s="2"/>
      <c r="F787" s="9"/>
    </row>
    <row r="788" spans="1:6" s="10" customFormat="1" x14ac:dyDescent="0.25">
      <c r="A788" s="2"/>
      <c r="B788" s="2"/>
      <c r="C788" s="2"/>
      <c r="F788" s="9"/>
    </row>
    <row r="789" spans="1:6" s="10" customFormat="1" x14ac:dyDescent="0.25">
      <c r="A789" s="2"/>
      <c r="B789" s="2"/>
      <c r="C789" s="2"/>
      <c r="F789" s="9"/>
    </row>
    <row r="790" spans="1:6" s="10" customFormat="1" x14ac:dyDescent="0.25">
      <c r="A790" s="2"/>
      <c r="B790" s="2"/>
      <c r="C790" s="2"/>
      <c r="F790" s="9"/>
    </row>
    <row r="791" spans="1:6" s="10" customFormat="1" x14ac:dyDescent="0.25">
      <c r="A791" s="2"/>
      <c r="B791" s="2"/>
      <c r="C791" s="2"/>
      <c r="F791" s="9"/>
    </row>
    <row r="792" spans="1:6" s="10" customFormat="1" x14ac:dyDescent="0.25">
      <c r="A792" s="2"/>
      <c r="B792" s="2"/>
      <c r="C792" s="2"/>
      <c r="F792" s="9"/>
    </row>
    <row r="793" spans="1:6" s="10" customFormat="1" x14ac:dyDescent="0.25">
      <c r="A793" s="2"/>
      <c r="B793" s="2"/>
      <c r="C793" s="2"/>
      <c r="F793" s="9"/>
    </row>
    <row r="794" spans="1:6" s="10" customFormat="1" x14ac:dyDescent="0.25">
      <c r="A794" s="2"/>
      <c r="B794" s="2"/>
      <c r="C794" s="2"/>
      <c r="F794" s="9"/>
    </row>
    <row r="795" spans="1:6" s="10" customFormat="1" x14ac:dyDescent="0.25">
      <c r="A795" s="2"/>
      <c r="B795" s="2"/>
      <c r="C795" s="2"/>
      <c r="F795" s="9"/>
    </row>
    <row r="796" spans="1:6" s="10" customFormat="1" x14ac:dyDescent="0.25">
      <c r="A796" s="2"/>
      <c r="B796" s="2"/>
      <c r="C796" s="2"/>
      <c r="F796" s="9"/>
    </row>
    <row r="797" spans="1:6" s="10" customFormat="1" x14ac:dyDescent="0.25">
      <c r="A797" s="2"/>
      <c r="B797" s="2"/>
      <c r="C797" s="2"/>
      <c r="F797" s="9"/>
    </row>
    <row r="798" spans="1:6" s="10" customFormat="1" x14ac:dyDescent="0.25">
      <c r="A798" s="2"/>
      <c r="B798" s="2"/>
      <c r="C798" s="2"/>
      <c r="F798" s="9"/>
    </row>
    <row r="799" spans="1:6" s="10" customFormat="1" x14ac:dyDescent="0.25">
      <c r="A799" s="2"/>
      <c r="B799" s="2"/>
      <c r="C799" s="2"/>
      <c r="F799" s="9"/>
    </row>
    <row r="800" spans="1:6" s="10" customFormat="1" x14ac:dyDescent="0.25">
      <c r="A800" s="2"/>
      <c r="B800" s="2"/>
      <c r="C800" s="2"/>
      <c r="F800" s="9"/>
    </row>
    <row r="801" spans="1:6" s="10" customFormat="1" x14ac:dyDescent="0.25">
      <c r="A801" s="2"/>
      <c r="B801" s="2"/>
      <c r="C801" s="2"/>
      <c r="F801" s="9"/>
    </row>
    <row r="802" spans="1:6" s="10" customFormat="1" x14ac:dyDescent="0.25">
      <c r="A802" s="2"/>
      <c r="B802" s="2"/>
      <c r="C802" s="2"/>
      <c r="F802" s="9"/>
    </row>
    <row r="803" spans="1:6" s="10" customFormat="1" x14ac:dyDescent="0.25">
      <c r="A803" s="2"/>
      <c r="B803" s="2"/>
      <c r="C803" s="2"/>
      <c r="F803" s="9"/>
    </row>
    <row r="804" spans="1:6" s="10" customFormat="1" x14ac:dyDescent="0.25">
      <c r="A804" s="2"/>
      <c r="B804" s="2"/>
      <c r="C804" s="2"/>
      <c r="F804" s="9"/>
    </row>
    <row r="805" spans="1:6" s="10" customFormat="1" x14ac:dyDescent="0.25">
      <c r="A805" s="2"/>
      <c r="B805" s="2"/>
      <c r="C805" s="2"/>
      <c r="F805" s="9"/>
    </row>
    <row r="806" spans="1:6" s="10" customFormat="1" x14ac:dyDescent="0.25">
      <c r="A806" s="2"/>
      <c r="B806" s="2"/>
      <c r="C806" s="2"/>
      <c r="F806" s="9"/>
    </row>
    <row r="807" spans="1:6" s="10" customFormat="1" x14ac:dyDescent="0.25">
      <c r="A807" s="2"/>
      <c r="B807" s="2"/>
      <c r="C807" s="2"/>
      <c r="F807" s="9"/>
    </row>
    <row r="808" spans="1:6" s="10" customFormat="1" x14ac:dyDescent="0.25">
      <c r="A808" s="2"/>
      <c r="B808" s="2"/>
      <c r="C808" s="2"/>
      <c r="F808" s="9"/>
    </row>
    <row r="809" spans="1:6" s="10" customFormat="1" x14ac:dyDescent="0.25">
      <c r="A809" s="2"/>
      <c r="B809" s="2"/>
      <c r="C809" s="2"/>
      <c r="F809" s="9"/>
    </row>
    <row r="810" spans="1:6" s="10" customFormat="1" x14ac:dyDescent="0.25">
      <c r="A810" s="2"/>
      <c r="B810" s="2"/>
      <c r="C810" s="2"/>
      <c r="F810" s="9"/>
    </row>
    <row r="811" spans="1:6" s="10" customFormat="1" x14ac:dyDescent="0.25">
      <c r="A811" s="2"/>
      <c r="B811" s="2"/>
      <c r="C811" s="2"/>
      <c r="F811" s="9"/>
    </row>
    <row r="812" spans="1:6" s="10" customFormat="1" x14ac:dyDescent="0.25">
      <c r="A812" s="2"/>
      <c r="B812" s="2"/>
      <c r="C812" s="2"/>
      <c r="F812" s="9"/>
    </row>
    <row r="813" spans="1:6" s="10" customFormat="1" x14ac:dyDescent="0.25">
      <c r="A813" s="2"/>
      <c r="B813" s="2"/>
      <c r="C813" s="2"/>
      <c r="F813" s="9"/>
    </row>
    <row r="814" spans="1:6" s="10" customFormat="1" x14ac:dyDescent="0.25">
      <c r="A814" s="2"/>
      <c r="B814" s="2"/>
      <c r="C814" s="2"/>
      <c r="F814" s="9"/>
    </row>
    <row r="815" spans="1:6" s="10" customFormat="1" x14ac:dyDescent="0.25">
      <c r="A815" s="2"/>
      <c r="B815" s="2"/>
      <c r="C815" s="2"/>
      <c r="F815" s="9"/>
    </row>
    <row r="816" spans="1:6" s="10" customFormat="1" x14ac:dyDescent="0.25">
      <c r="A816" s="2"/>
      <c r="B816" s="2"/>
      <c r="C816" s="2"/>
      <c r="F816" s="9"/>
    </row>
    <row r="817" spans="1:6" s="10" customFormat="1" x14ac:dyDescent="0.25">
      <c r="A817" s="2"/>
      <c r="B817" s="2"/>
      <c r="C817" s="2"/>
      <c r="F817" s="9"/>
    </row>
    <row r="818" spans="1:6" s="10" customFormat="1" x14ac:dyDescent="0.25">
      <c r="A818" s="2"/>
      <c r="B818" s="2"/>
      <c r="C818" s="2"/>
      <c r="F818" s="9"/>
    </row>
    <row r="819" spans="1:6" s="10" customFormat="1" x14ac:dyDescent="0.25">
      <c r="A819" s="2"/>
      <c r="B819" s="2"/>
      <c r="C819" s="2"/>
      <c r="F819" s="9"/>
    </row>
    <row r="820" spans="1:6" s="10" customFormat="1" x14ac:dyDescent="0.25">
      <c r="A820" s="2"/>
      <c r="B820" s="2"/>
      <c r="C820" s="2"/>
      <c r="F820" s="9"/>
    </row>
    <row r="821" spans="1:6" s="10" customFormat="1" x14ac:dyDescent="0.25">
      <c r="A821" s="2"/>
      <c r="B821" s="2"/>
      <c r="C821" s="2"/>
      <c r="F821" s="9"/>
    </row>
    <row r="822" spans="1:6" s="10" customFormat="1" x14ac:dyDescent="0.25">
      <c r="A822" s="2"/>
      <c r="B822" s="2"/>
      <c r="C822" s="2"/>
      <c r="F822" s="9"/>
    </row>
    <row r="823" spans="1:6" s="10" customFormat="1" x14ac:dyDescent="0.25">
      <c r="A823" s="2"/>
      <c r="B823" s="2"/>
      <c r="C823" s="2"/>
      <c r="F823" s="9"/>
    </row>
    <row r="824" spans="1:6" s="10" customFormat="1" x14ac:dyDescent="0.25">
      <c r="A824" s="2"/>
      <c r="B824" s="2"/>
      <c r="C824" s="2"/>
      <c r="F824" s="9"/>
    </row>
    <row r="825" spans="1:6" s="10" customFormat="1" x14ac:dyDescent="0.25">
      <c r="A825" s="2"/>
      <c r="B825" s="2"/>
      <c r="C825" s="2"/>
      <c r="F825" s="9"/>
    </row>
    <row r="826" spans="1:6" s="10" customFormat="1" x14ac:dyDescent="0.25">
      <c r="A826" s="2"/>
      <c r="B826" s="2"/>
      <c r="C826" s="2"/>
      <c r="F826" s="9"/>
    </row>
    <row r="827" spans="1:6" s="10" customFormat="1" x14ac:dyDescent="0.25">
      <c r="A827" s="2"/>
      <c r="B827" s="2"/>
      <c r="C827" s="2"/>
      <c r="F827" s="9"/>
    </row>
    <row r="828" spans="1:6" s="10" customFormat="1" x14ac:dyDescent="0.25">
      <c r="A828" s="2"/>
      <c r="B828" s="2"/>
      <c r="C828" s="2"/>
      <c r="F828" s="9"/>
    </row>
    <row r="829" spans="1:6" s="10" customFormat="1" x14ac:dyDescent="0.25">
      <c r="A829" s="2"/>
      <c r="B829" s="2"/>
      <c r="C829" s="2"/>
      <c r="F829" s="9"/>
    </row>
    <row r="830" spans="1:6" s="10" customFormat="1" x14ac:dyDescent="0.25">
      <c r="A830" s="2"/>
      <c r="B830" s="2"/>
      <c r="C830" s="2"/>
      <c r="F830" s="9"/>
    </row>
    <row r="831" spans="1:6" s="10" customFormat="1" x14ac:dyDescent="0.25">
      <c r="A831" s="2"/>
      <c r="B831" s="2"/>
      <c r="C831" s="2"/>
      <c r="F831" s="9"/>
    </row>
    <row r="832" spans="1:6" s="10" customFormat="1" x14ac:dyDescent="0.25">
      <c r="A832" s="2"/>
      <c r="B832" s="2"/>
      <c r="C832" s="2"/>
      <c r="F832" s="9"/>
    </row>
    <row r="833" spans="1:6" s="10" customFormat="1" x14ac:dyDescent="0.25">
      <c r="A833" s="2"/>
      <c r="B833" s="2"/>
      <c r="C833" s="2"/>
      <c r="F833" s="9"/>
    </row>
    <row r="834" spans="1:6" s="10" customFormat="1" x14ac:dyDescent="0.25">
      <c r="A834" s="2"/>
      <c r="B834" s="2"/>
      <c r="C834" s="2"/>
      <c r="F834" s="9"/>
    </row>
    <row r="835" spans="1:6" s="10" customFormat="1" x14ac:dyDescent="0.25">
      <c r="A835" s="2"/>
      <c r="B835" s="2"/>
      <c r="C835" s="2"/>
      <c r="F835" s="9"/>
    </row>
    <row r="836" spans="1:6" s="10" customFormat="1" x14ac:dyDescent="0.25">
      <c r="A836" s="2"/>
      <c r="B836" s="2"/>
      <c r="C836" s="2"/>
      <c r="F836" s="9"/>
    </row>
    <row r="837" spans="1:6" s="10" customFormat="1" x14ac:dyDescent="0.25">
      <c r="A837" s="2"/>
      <c r="B837" s="2"/>
      <c r="C837" s="2"/>
      <c r="F837" s="9"/>
    </row>
    <row r="838" spans="1:6" s="10" customFormat="1" x14ac:dyDescent="0.25">
      <c r="A838" s="2"/>
      <c r="B838" s="2"/>
      <c r="C838" s="2"/>
      <c r="F838" s="9"/>
    </row>
    <row r="839" spans="1:6" s="10" customFormat="1" x14ac:dyDescent="0.25">
      <c r="A839" s="2"/>
      <c r="B839" s="2"/>
      <c r="C839" s="2"/>
      <c r="F839" s="9"/>
    </row>
    <row r="840" spans="1:6" s="10" customFormat="1" x14ac:dyDescent="0.25">
      <c r="A840" s="2"/>
      <c r="B840" s="2"/>
      <c r="C840" s="2"/>
      <c r="F840" s="9"/>
    </row>
    <row r="841" spans="1:6" s="10" customFormat="1" x14ac:dyDescent="0.25">
      <c r="A841" s="2"/>
      <c r="B841" s="2"/>
      <c r="C841" s="2"/>
      <c r="F841" s="9"/>
    </row>
    <row r="842" spans="1:6" s="10" customFormat="1" x14ac:dyDescent="0.25">
      <c r="A842" s="2"/>
      <c r="B842" s="2"/>
      <c r="C842" s="2"/>
      <c r="F842" s="9"/>
    </row>
    <row r="843" spans="1:6" s="10" customFormat="1" x14ac:dyDescent="0.25">
      <c r="A843" s="2"/>
      <c r="B843" s="2"/>
      <c r="C843" s="2"/>
      <c r="F843" s="9"/>
    </row>
    <row r="844" spans="1:6" s="10" customFormat="1" x14ac:dyDescent="0.25">
      <c r="A844" s="2"/>
      <c r="B844" s="2"/>
      <c r="C844" s="2"/>
      <c r="F844" s="9"/>
    </row>
    <row r="845" spans="1:6" s="10" customFormat="1" x14ac:dyDescent="0.25">
      <c r="A845" s="2"/>
      <c r="B845" s="2"/>
      <c r="C845" s="2"/>
      <c r="F845" s="9"/>
    </row>
    <row r="846" spans="1:6" s="10" customFormat="1" x14ac:dyDescent="0.25">
      <c r="A846" s="2"/>
      <c r="B846" s="2"/>
      <c r="C846" s="2"/>
      <c r="F846" s="9"/>
    </row>
    <row r="847" spans="1:6" s="10" customFormat="1" x14ac:dyDescent="0.25">
      <c r="A847" s="2"/>
      <c r="B847" s="2"/>
      <c r="C847" s="2"/>
      <c r="F847" s="9"/>
    </row>
    <row r="848" spans="1:6" s="10" customFormat="1" x14ac:dyDescent="0.25">
      <c r="A848" s="2"/>
      <c r="B848" s="2"/>
      <c r="C848" s="2"/>
      <c r="F848" s="9"/>
    </row>
    <row r="849" spans="1:6" s="10" customFormat="1" x14ac:dyDescent="0.25">
      <c r="A849" s="2"/>
      <c r="B849" s="2"/>
      <c r="C849" s="2"/>
      <c r="F849" s="9"/>
    </row>
    <row r="850" spans="1:6" s="10" customFormat="1" x14ac:dyDescent="0.25">
      <c r="A850" s="2"/>
      <c r="B850" s="2"/>
      <c r="C850" s="2"/>
      <c r="F850" s="9"/>
    </row>
    <row r="851" spans="1:6" s="10" customFormat="1" x14ac:dyDescent="0.25">
      <c r="A851" s="2"/>
      <c r="B851" s="2"/>
      <c r="C851" s="2"/>
      <c r="F851" s="9"/>
    </row>
    <row r="852" spans="1:6" s="10" customFormat="1" x14ac:dyDescent="0.25">
      <c r="A852" s="2"/>
      <c r="B852" s="2"/>
      <c r="C852" s="2"/>
      <c r="F852" s="9"/>
    </row>
    <row r="853" spans="1:6" s="10" customFormat="1" x14ac:dyDescent="0.25">
      <c r="A853" s="2"/>
      <c r="B853" s="2"/>
      <c r="C853" s="2"/>
      <c r="F853" s="9"/>
    </row>
    <row r="854" spans="1:6" s="10" customFormat="1" x14ac:dyDescent="0.25">
      <c r="A854" s="2"/>
      <c r="B854" s="2"/>
      <c r="C854" s="2"/>
      <c r="F854" s="9"/>
    </row>
    <row r="855" spans="1:6" s="10" customFormat="1" x14ac:dyDescent="0.25">
      <c r="A855" s="2"/>
      <c r="B855" s="2"/>
      <c r="C855" s="2"/>
      <c r="F855" s="9"/>
    </row>
    <row r="856" spans="1:6" s="10" customFormat="1" x14ac:dyDescent="0.25">
      <c r="A856" s="2"/>
      <c r="B856" s="2"/>
      <c r="C856" s="2"/>
      <c r="F856" s="9"/>
    </row>
    <row r="857" spans="1:6" s="10" customFormat="1" x14ac:dyDescent="0.25">
      <c r="A857" s="2"/>
      <c r="B857" s="2"/>
      <c r="C857" s="2"/>
      <c r="F857" s="9"/>
    </row>
    <row r="858" spans="1:6" s="10" customFormat="1" x14ac:dyDescent="0.25">
      <c r="A858" s="2"/>
      <c r="B858" s="2"/>
      <c r="C858" s="2"/>
      <c r="F858" s="9"/>
    </row>
    <row r="859" spans="1:6" s="10" customFormat="1" x14ac:dyDescent="0.25">
      <c r="A859" s="2"/>
      <c r="B859" s="2"/>
      <c r="C859" s="2"/>
      <c r="F859" s="9"/>
    </row>
    <row r="860" spans="1:6" s="10" customFormat="1" x14ac:dyDescent="0.25">
      <c r="A860" s="2"/>
      <c r="B860" s="2"/>
      <c r="C860" s="2"/>
      <c r="F860" s="9"/>
    </row>
    <row r="861" spans="1:6" s="10" customFormat="1" x14ac:dyDescent="0.25">
      <c r="A861" s="2"/>
      <c r="B861" s="2"/>
      <c r="C861" s="2"/>
      <c r="F861" s="9"/>
    </row>
    <row r="862" spans="1:6" s="10" customFormat="1" x14ac:dyDescent="0.25">
      <c r="A862" s="2"/>
      <c r="B862" s="2"/>
      <c r="C862" s="2"/>
      <c r="F862" s="9"/>
    </row>
    <row r="863" spans="1:6" s="10" customFormat="1" x14ac:dyDescent="0.25">
      <c r="A863" s="2"/>
      <c r="B863" s="2"/>
      <c r="C863" s="2"/>
      <c r="F863" s="9"/>
    </row>
    <row r="864" spans="1:6" s="10" customFormat="1" x14ac:dyDescent="0.25">
      <c r="A864" s="2"/>
      <c r="B864" s="2"/>
      <c r="C864" s="2"/>
      <c r="F864" s="9"/>
    </row>
    <row r="865" spans="1:6" s="10" customFormat="1" x14ac:dyDescent="0.25">
      <c r="A865" s="2"/>
      <c r="B865" s="2"/>
      <c r="C865" s="2"/>
      <c r="F865" s="9"/>
    </row>
    <row r="866" spans="1:6" s="10" customFormat="1" x14ac:dyDescent="0.25">
      <c r="A866" s="2"/>
      <c r="B866" s="2"/>
      <c r="C866" s="2"/>
      <c r="F866" s="9"/>
    </row>
    <row r="867" spans="1:6" s="10" customFormat="1" x14ac:dyDescent="0.25">
      <c r="A867" s="2"/>
      <c r="B867" s="2"/>
      <c r="C867" s="2"/>
      <c r="F867" s="9"/>
    </row>
    <row r="868" spans="1:6" s="10" customFormat="1" x14ac:dyDescent="0.25">
      <c r="A868" s="2"/>
      <c r="B868" s="2"/>
      <c r="C868" s="2"/>
      <c r="F868" s="9"/>
    </row>
    <row r="869" spans="1:6" s="10" customFormat="1" x14ac:dyDescent="0.25">
      <c r="A869" s="2"/>
      <c r="B869" s="2"/>
      <c r="C869" s="2"/>
      <c r="F869" s="9"/>
    </row>
    <row r="870" spans="1:6" s="10" customFormat="1" x14ac:dyDescent="0.25">
      <c r="A870" s="2"/>
      <c r="B870" s="2"/>
      <c r="C870" s="2"/>
      <c r="F870" s="9"/>
    </row>
    <row r="871" spans="1:6" s="10" customFormat="1" x14ac:dyDescent="0.25">
      <c r="A871" s="2"/>
      <c r="B871" s="2"/>
      <c r="C871" s="2"/>
      <c r="F871" s="9"/>
    </row>
    <row r="872" spans="1:6" s="10" customFormat="1" x14ac:dyDescent="0.25">
      <c r="A872" s="2"/>
      <c r="B872" s="2"/>
      <c r="C872" s="2"/>
      <c r="F872" s="9"/>
    </row>
    <row r="873" spans="1:6" s="10" customFormat="1" x14ac:dyDescent="0.25">
      <c r="A873" s="2"/>
      <c r="B873" s="2"/>
      <c r="C873" s="2"/>
      <c r="F873" s="9"/>
    </row>
    <row r="874" spans="1:6" s="10" customFormat="1" x14ac:dyDescent="0.25">
      <c r="A874" s="2"/>
      <c r="B874" s="2"/>
      <c r="C874" s="2"/>
      <c r="F874" s="9"/>
    </row>
    <row r="875" spans="1:6" s="10" customFormat="1" x14ac:dyDescent="0.25">
      <c r="A875" s="2"/>
      <c r="B875" s="2"/>
      <c r="C875" s="2"/>
      <c r="F875" s="9"/>
    </row>
    <row r="876" spans="1:6" s="10" customFormat="1" x14ac:dyDescent="0.25">
      <c r="A876" s="2"/>
      <c r="B876" s="2"/>
      <c r="C876" s="2"/>
      <c r="F876" s="9"/>
    </row>
    <row r="877" spans="1:6" s="10" customFormat="1" x14ac:dyDescent="0.25">
      <c r="A877" s="2"/>
      <c r="B877" s="2"/>
      <c r="C877" s="2"/>
      <c r="F877" s="9"/>
    </row>
    <row r="878" spans="1:6" s="10" customFormat="1" x14ac:dyDescent="0.25">
      <c r="A878" s="2"/>
      <c r="B878" s="2"/>
      <c r="C878" s="2"/>
      <c r="F878" s="9"/>
    </row>
    <row r="879" spans="1:6" s="10" customFormat="1" x14ac:dyDescent="0.25">
      <c r="A879" s="2"/>
      <c r="B879" s="2"/>
      <c r="C879" s="2"/>
      <c r="F879" s="9"/>
    </row>
    <row r="880" spans="1:6" s="10" customFormat="1" x14ac:dyDescent="0.25">
      <c r="A880" s="2"/>
      <c r="B880" s="2"/>
      <c r="C880" s="2"/>
      <c r="F880" s="9"/>
    </row>
    <row r="881" spans="1:6" s="10" customFormat="1" x14ac:dyDescent="0.25">
      <c r="A881" s="2"/>
      <c r="B881" s="2"/>
      <c r="C881" s="2"/>
      <c r="F881" s="9"/>
    </row>
    <row r="882" spans="1:6" s="10" customFormat="1" x14ac:dyDescent="0.25">
      <c r="A882" s="2"/>
      <c r="B882" s="2"/>
      <c r="C882" s="2"/>
      <c r="F882" s="9"/>
    </row>
    <row r="883" spans="1:6" s="10" customFormat="1" x14ac:dyDescent="0.25">
      <c r="A883" s="2"/>
      <c r="B883" s="2"/>
      <c r="C883" s="2"/>
      <c r="F883" s="9"/>
    </row>
    <row r="884" spans="1:6" s="10" customFormat="1" x14ac:dyDescent="0.25">
      <c r="A884" s="2"/>
      <c r="B884" s="2"/>
      <c r="C884" s="2"/>
      <c r="F884" s="9"/>
    </row>
    <row r="885" spans="1:6" s="10" customFormat="1" x14ac:dyDescent="0.25">
      <c r="A885" s="2"/>
      <c r="B885" s="2"/>
      <c r="C885" s="2"/>
      <c r="F885" s="9"/>
    </row>
    <row r="886" spans="1:6" s="10" customFormat="1" x14ac:dyDescent="0.25">
      <c r="A886" s="2"/>
      <c r="B886" s="2"/>
      <c r="C886" s="2"/>
      <c r="F886" s="9"/>
    </row>
    <row r="887" spans="1:6" s="10" customFormat="1" x14ac:dyDescent="0.25">
      <c r="A887" s="2"/>
      <c r="B887" s="2"/>
      <c r="C887" s="2"/>
      <c r="F887" s="9"/>
    </row>
    <row r="888" spans="1:6" s="10" customFormat="1" x14ac:dyDescent="0.25">
      <c r="A888" s="2"/>
      <c r="B888" s="2"/>
      <c r="C888" s="2"/>
      <c r="F888" s="9"/>
    </row>
    <row r="889" spans="1:6" s="10" customFormat="1" x14ac:dyDescent="0.25">
      <c r="A889" s="2"/>
      <c r="B889" s="2"/>
      <c r="C889" s="2"/>
      <c r="F889" s="9"/>
    </row>
    <row r="890" spans="1:6" s="10" customFormat="1" x14ac:dyDescent="0.25">
      <c r="A890" s="2"/>
      <c r="B890" s="2"/>
      <c r="C890" s="2"/>
      <c r="F890" s="9"/>
    </row>
    <row r="891" spans="1:6" s="10" customFormat="1" x14ac:dyDescent="0.25">
      <c r="A891" s="2"/>
      <c r="B891" s="2"/>
      <c r="C891" s="2"/>
      <c r="F891" s="9"/>
    </row>
    <row r="892" spans="1:6" s="10" customFormat="1" x14ac:dyDescent="0.25">
      <c r="A892" s="2"/>
      <c r="B892" s="2"/>
      <c r="C892" s="2"/>
      <c r="F892" s="9"/>
    </row>
    <row r="893" spans="1:6" s="10" customFormat="1" x14ac:dyDescent="0.25">
      <c r="A893" s="2"/>
      <c r="B893" s="2"/>
      <c r="C893" s="2"/>
      <c r="F893" s="9"/>
    </row>
    <row r="894" spans="1:6" s="10" customFormat="1" x14ac:dyDescent="0.25">
      <c r="A894" s="2"/>
      <c r="B894" s="2"/>
      <c r="C894" s="2"/>
      <c r="F894" s="9"/>
    </row>
    <row r="895" spans="1:6" s="10" customFormat="1" x14ac:dyDescent="0.25">
      <c r="A895" s="2"/>
      <c r="B895" s="2"/>
      <c r="C895" s="2"/>
      <c r="F895" s="9"/>
    </row>
    <row r="896" spans="1:6" s="10" customFormat="1" x14ac:dyDescent="0.25">
      <c r="A896" s="2"/>
      <c r="B896" s="2"/>
      <c r="C896" s="2"/>
      <c r="F896" s="9"/>
    </row>
    <row r="897" spans="1:6" s="10" customFormat="1" x14ac:dyDescent="0.25">
      <c r="A897" s="2"/>
      <c r="B897" s="2"/>
      <c r="C897" s="2"/>
      <c r="F897" s="9"/>
    </row>
    <row r="898" spans="1:6" s="10" customFormat="1" x14ac:dyDescent="0.25">
      <c r="A898" s="2"/>
      <c r="B898" s="2"/>
      <c r="C898" s="2"/>
      <c r="F898" s="9"/>
    </row>
    <row r="899" spans="1:6" s="10" customFormat="1" x14ac:dyDescent="0.25">
      <c r="A899" s="2"/>
      <c r="B899" s="2"/>
      <c r="C899" s="2"/>
      <c r="F899" s="9"/>
    </row>
    <row r="900" spans="1:6" s="10" customFormat="1" x14ac:dyDescent="0.25">
      <c r="A900" s="2"/>
      <c r="B900" s="2"/>
      <c r="C900" s="2"/>
      <c r="F900" s="9"/>
    </row>
    <row r="901" spans="1:6" s="10" customFormat="1" x14ac:dyDescent="0.25">
      <c r="A901" s="2"/>
      <c r="B901" s="2"/>
      <c r="C901" s="2"/>
      <c r="F901" s="9"/>
    </row>
    <row r="902" spans="1:6" s="10" customFormat="1" x14ac:dyDescent="0.25">
      <c r="A902" s="2"/>
      <c r="B902" s="2"/>
      <c r="C902" s="2"/>
      <c r="F902" s="9"/>
    </row>
    <row r="903" spans="1:6" s="10" customFormat="1" x14ac:dyDescent="0.25">
      <c r="A903" s="2"/>
      <c r="B903" s="2"/>
      <c r="C903" s="2"/>
      <c r="F903" s="9"/>
    </row>
    <row r="904" spans="1:6" s="10" customFormat="1" x14ac:dyDescent="0.25">
      <c r="A904" s="2"/>
      <c r="B904" s="2"/>
      <c r="C904" s="2"/>
      <c r="F904" s="9"/>
    </row>
    <row r="905" spans="1:6" s="10" customFormat="1" x14ac:dyDescent="0.25">
      <c r="A905" s="2"/>
      <c r="B905" s="2"/>
      <c r="C905" s="2"/>
      <c r="F905" s="9"/>
    </row>
    <row r="906" spans="1:6" s="10" customFormat="1" x14ac:dyDescent="0.25">
      <c r="A906" s="2"/>
      <c r="B906" s="2"/>
      <c r="C906" s="2"/>
      <c r="F906" s="9"/>
    </row>
    <row r="907" spans="1:6" s="10" customFormat="1" x14ac:dyDescent="0.25">
      <c r="A907" s="2"/>
      <c r="B907" s="2"/>
      <c r="C907" s="2"/>
    </row>
    <row r="908" spans="1:6" s="10" customFormat="1" x14ac:dyDescent="0.25">
      <c r="A908" s="2"/>
      <c r="B908" s="2"/>
      <c r="C908" s="2"/>
    </row>
    <row r="909" spans="1:6" s="10" customFormat="1" x14ac:dyDescent="0.25">
      <c r="A909" s="2"/>
      <c r="B909" s="2"/>
      <c r="C909" s="2"/>
    </row>
    <row r="910" spans="1:6" s="10" customFormat="1" x14ac:dyDescent="0.25">
      <c r="A910" s="2"/>
      <c r="B910" s="2"/>
      <c r="C910" s="2"/>
    </row>
    <row r="911" spans="1:6" s="10" customFormat="1" x14ac:dyDescent="0.25">
      <c r="A911" s="2"/>
      <c r="B911" s="2"/>
      <c r="C911" s="2"/>
    </row>
    <row r="912" spans="1:6" s="10" customFormat="1" x14ac:dyDescent="0.25">
      <c r="A912" s="2"/>
      <c r="B912" s="2"/>
      <c r="C912" s="2"/>
    </row>
    <row r="913" spans="1:3" s="10" customFormat="1" x14ac:dyDescent="0.25">
      <c r="A913" s="2"/>
      <c r="B913" s="2"/>
      <c r="C913" s="2"/>
    </row>
    <row r="914" spans="1:3" s="10" customFormat="1" x14ac:dyDescent="0.25">
      <c r="A914" s="2"/>
      <c r="B914" s="2"/>
      <c r="C914" s="2"/>
    </row>
  </sheetData>
  <mergeCells count="1">
    <mergeCell ref="A1:CK1"/>
  </mergeCells>
  <dataValidations count="10">
    <dataValidation type="list" allowBlank="1" showInputMessage="1" showErrorMessage="1" sqref="S498 S501" xr:uid="{00000000-0002-0000-0100-000000000000}">
      <formula1>$N$4</formula1>
    </dataValidation>
    <dataValidation type="decimal" operator="greaterThanOrEqual" showInputMessage="1" showErrorMessage="1" error="Ingrese valores numéricos" sqref="P498 Z498:AN498 AP498:BD498 BF498:BT498 BV498:CJ498 P501 Z501:AN501 AP501:BD501 BF501:BT501 BV501:CJ501" xr:uid="{00000000-0002-0000-0100-000001000000}">
      <formula1>0</formula1>
    </dataValidation>
    <dataValidation type="list" allowBlank="1" showInputMessage="1" showErrorMessage="1" sqref="Q498 Q501" xr:uid="{00000000-0002-0000-0100-000002000000}">
      <formula1>TipoMeta</formula1>
    </dataValidation>
    <dataValidation operator="lessThanOrEqual" allowBlank="1" showInputMessage="1" showErrorMessage="1" sqref="G497" xr:uid="{00000000-0002-0000-0100-000003000000}"/>
    <dataValidation type="decimal" operator="greaterThan" allowBlank="1" showInputMessage="1" showErrorMessage="1" sqref="V497:AN497 AP497:BD497 BF497:BT497 BV497:CJ497" xr:uid="{00000000-0002-0000-0100-000004000000}">
      <formula1>0</formula1>
    </dataValidation>
    <dataValidation type="list" allowBlank="1" showInputMessage="1" showErrorMessage="1" sqref="S497 R498 R501" xr:uid="{00000000-0002-0000-0100-000005000000}">
      <formula1>Sector</formula1>
    </dataValidation>
    <dataValidation type="list" allowBlank="1" showInputMessage="1" showErrorMessage="1" sqref="T497:T498 T501" xr:uid="{00000000-0002-0000-0100-000006000000}">
      <formula1>ODS</formula1>
    </dataValidation>
    <dataValidation type="decimal" operator="greaterThanOrEqual" allowBlank="1" showInputMessage="1" showErrorMessage="1" sqref="I497:J497 L497" xr:uid="{00000000-0002-0000-0100-000007000000}">
      <formula1>0</formula1>
    </dataValidation>
    <dataValidation type="list" allowBlank="1" showInputMessage="1" showErrorMessage="1" sqref="R497" xr:uid="{00000000-0002-0000-0100-000008000000}">
      <formula1>CodSec</formula1>
    </dataValidation>
    <dataValidation type="list" allowBlank="1" showInputMessage="1" showErrorMessage="1" sqref="H497" xr:uid="{00000000-0002-0000-0100-000009000000}">
      <formula1>Resultados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1FF7E-0250-4033-85CF-E39582FE866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ico DNP" ma:contentTypeID="0x01010B005296897013BAF84B858553682CCFA4C200554BACF7A4B1A54485D7984E548C77E7" ma:contentTypeVersion="10" ma:contentTypeDescription="Tipo de contenido basico DNP" ma:contentTypeScope="" ma:versionID="15e456d0708bc61a475b606219aec97c">
  <xsd:schema xmlns:xsd="http://www.w3.org/2001/XMLSchema" xmlns:xs="http://www.w3.org/2001/XMLSchema" xmlns:p="http://schemas.microsoft.com/office/2006/metadata/properties" xmlns:ns1="http://schemas.microsoft.com/sharepoint/v3" xmlns:ns2="9459fd2a-46a2-4c7b-8c24-2e73cec55239" xmlns:ns3="http://schemas.microsoft.com/sharepoint/v3/fields" xmlns:ns4="af7f7f6b-44e7-444a-90a4-d02bbf46acb6" targetNamespace="http://schemas.microsoft.com/office/2006/metadata/properties" ma:root="true" ma:fieldsID="38d3a1ef729d95ee19eef1932be05a86" ns1:_="" ns2:_="" ns3:_="" ns4:_="">
    <xsd:import namespace="http://schemas.microsoft.com/sharepoint/v3"/>
    <xsd:import namespace="9459fd2a-46a2-4c7b-8c24-2e73cec55239"/>
    <xsd:import namespace="http://schemas.microsoft.com/sharepoint/v3/fields"/>
    <xsd:import namespace="af7f7f6b-44e7-444a-90a4-d02bbf46acb6"/>
    <xsd:element name="properties">
      <xsd:complexType>
        <xsd:sequence>
          <xsd:element name="documentManagement">
            <xsd:complexType>
              <xsd:all>
                <xsd:element ref="ns2:Categoria" minOccurs="0"/>
                <xsd:element ref="ns2:Departamento" minOccurs="0"/>
                <xsd:element ref="ns2:Municipio" minOccurs="0"/>
                <xsd:element ref="ns3:_Contributor" minOccurs="0"/>
                <xsd:element ref="ns3:_Coverage" minOccurs="0"/>
                <xsd:element ref="ns3:_DCDateCreated" minOccurs="0"/>
                <xsd:element ref="ns3:_DCDateModified" minOccurs="0"/>
                <xsd:element ref="ns3:_Format" minOccurs="0"/>
                <xsd:element ref="ns3:_Identifier" minOccurs="0"/>
                <xsd:element ref="ns1:Language" minOccurs="0"/>
                <xsd:element ref="ns3:_Publisher" minOccurs="0"/>
                <xsd:element ref="ns3:_Relation" minOccurs="0"/>
                <xsd:element ref="ns3:_RightsManagement" minOccurs="0"/>
                <xsd:element ref="ns3:_Source" minOccurs="0"/>
                <xsd:element ref="ns3:_Resource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2" nillable="true" ma:displayName="Idioma" ma:default="Inglés" ma:internalName="Language">
      <xsd:simpleType>
        <xsd:union memberTypes="dms:Text">
          <xsd:simpleType>
            <xsd:restriction base="dms:Choice">
              <xsd:enumeration value="Árabe (Arabia Saudí)"/>
              <xsd:enumeration value="Búlgaro (Bulgaria)"/>
              <xsd:enumeration value="Chino (Hong Kong, RAE)"/>
              <xsd:enumeration value="Chino (República Popular China)"/>
              <xsd:enumeration value="Chino (Taiwán)"/>
              <xsd:enumeration value="Croata (Croacia)"/>
              <xsd:enumeration value="Checo (República Checa)"/>
              <xsd:enumeration value="Danés (Dinamarca)"/>
              <xsd:enumeration value="Neerlandés (Países Bajos)"/>
              <xsd:enumeration value="Inglés"/>
              <xsd:enumeration value="Estonio (Estonia)"/>
              <xsd:enumeration value="Finés (Finlandia)"/>
              <xsd:enumeration value="Francés (Francia)"/>
              <xsd:enumeration value="Alemán (Alemania)"/>
              <xsd:enumeration value="Griego (Grecia)"/>
              <xsd:enumeration value="Hebreo (Israel)"/>
              <xsd:enumeration value="Hindi (India)"/>
              <xsd:enumeration value="Húngaro (Hungría)"/>
              <xsd:enumeration value="Indonesio (Indonesia)"/>
              <xsd:enumeration value="Italiano (Italia)"/>
              <xsd:enumeration value="Japonés (Japón)"/>
              <xsd:enumeration value="Coreano (Corea)"/>
              <xsd:enumeration value="Letón (Letonia)"/>
              <xsd:enumeration value="Lituano (Lituania)"/>
              <xsd:enumeration value="Malayo (Malasia)"/>
              <xsd:enumeration value="Noruego (Bokmal) (Noruega)"/>
              <xsd:enumeration value="Polaco (Polonia)"/>
              <xsd:enumeration value="Portugués (Brasil)"/>
              <xsd:enumeration value="Portugués (Portugal)"/>
              <xsd:enumeration value="Rumano (Rumania)"/>
              <xsd:enumeration value="Ruso (Rusia)"/>
              <xsd:enumeration value="Serbio (latino) (Serbia)"/>
              <xsd:enumeration value="Eslovaco (Eslovaquia)"/>
              <xsd:enumeration value="Esloveno (Eslovenia)"/>
              <xsd:enumeration value="Español (España)"/>
              <xsd:enumeration value="Sueco (Suecia)"/>
              <xsd:enumeration value="Tailandés (Tailandia)"/>
              <xsd:enumeration value="Turco (Turquía)"/>
              <xsd:enumeration value="Ucraniano (Ucrania)"/>
              <xsd:enumeration value="Urdu (República Islámica de Pakistán)"/>
              <xsd:enumeration value="Vietnamita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9fd2a-46a2-4c7b-8c24-2e73cec55239" elementFormDefault="qualified">
    <xsd:import namespace="http://schemas.microsoft.com/office/2006/documentManagement/types"/>
    <xsd:import namespace="http://schemas.microsoft.com/office/infopath/2007/PartnerControls"/>
    <xsd:element name="Categoria" ma:index="1" nillable="true" ma:displayName="Categoria" ma:format="Dropdown" ma:internalName="Categoria">
      <xsd:simpleType>
        <xsd:restriction base="dms:Choice">
          <xsd:enumeration value="Secretaria Técnica de la Comisión de Ordenamiento Territorial COT"/>
          <xsd:enumeration value="Ordenamiento y Desarrollo Territorial"/>
          <xsd:enumeration value="Finanzas Públicas Territoriales"/>
          <xsd:enumeration value="Gestión Pública Territorial"/>
          <xsd:enumeration value="Fichas Regionales de Inversión"/>
          <xsd:enumeration value="Evaluación y Seguimiento de la Descentralización"/>
          <xsd:enumeration value="Fichas de Caracterización Territorial"/>
        </xsd:restriction>
      </xsd:simpleType>
    </xsd:element>
    <xsd:element name="Departamento" ma:index="2" nillable="true" ma:displayName="Departamento" ma:list="{2ad6fcd9-6684-4234-b7e4-ca1d888e24eb}" ma:internalName="Departamento" ma:showField="Title">
      <xsd:simpleType>
        <xsd:restriction base="dms:Lookup"/>
      </xsd:simpleType>
    </xsd:element>
    <xsd:element name="Municipio" ma:index="3" nillable="true" ma:displayName="Municipio" ma:list="{cb1b11e2-5a7b-43ce-8189-2c49684cafd4}" ma:internalName="Municipio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ntributor" ma:index="4" nillable="true" ma:displayName="Colaborador" ma:description="Una o más personas u organizaciones que contribuyeron a este recurso" ma:internalName="_Contributor">
      <xsd:simpleType>
        <xsd:restriction base="dms:Note">
          <xsd:maxLength value="255"/>
        </xsd:restriction>
      </xsd:simpleType>
    </xsd:element>
    <xsd:element name="_Coverage" ma:index="5" nillable="true" ma:displayName="Cobertura" ma:description="La extensión o el ámbito" ma:internalName="_Coverage">
      <xsd:simpleType>
        <xsd:restriction base="dms:Text"/>
      </xsd:simpleType>
    </xsd:element>
    <xsd:element name="_DCDateCreated" ma:index="7" nillable="true" ma:displayName="Fecha de creación" ma:description="Fecha en la que se creó el recurso" ma:format="DateTime" ma:internalName="_DCDateCreated">
      <xsd:simpleType>
        <xsd:restriction base="dms:DateTime"/>
      </xsd:simpleType>
    </xsd:element>
    <xsd:element name="_DCDateModified" ma:index="8" nillable="true" ma:displayName="Fecha de modificación" ma:description="Fecha en la que se modificó el recurso por última vez" ma:format="DateTime" ma:internalName="_DCDateModified">
      <xsd:simpleType>
        <xsd:restriction base="dms:DateTime"/>
      </xsd:simpleType>
    </xsd:element>
    <xsd:element name="_Format" ma:index="10" nillable="true" ma:displayName="Formato" ma:description="Tipo de medio, formato de archivo o dimensiones" ma:internalName="_Format">
      <xsd:simpleType>
        <xsd:restriction base="dms:Text"/>
      </xsd:simpleType>
    </xsd:element>
    <xsd:element name="_Identifier" ma:index="11" nillable="true" ma:displayName="Identificador de recursos" ma:description="Cadena o número de identificación, que suele ser conforme a un sistema de identificación formal" ma:internalName="_Identifier">
      <xsd:simpleType>
        <xsd:restriction base="dms:Text"/>
      </xsd:simpleType>
    </xsd:element>
    <xsd:element name="_Publisher" ma:index="13" nillable="true" ma:displayName="Redactor" ma:description="La persona, organización o servicio que publicó este recurso" ma:internalName="_Publisher">
      <xsd:simpleType>
        <xsd:restriction base="dms:Text"/>
      </xsd:simpleType>
    </xsd:element>
    <xsd:element name="_Relation" ma:index="14" nillable="true" ma:displayName="Relación" ma:description="Referencias a los recursos relacionados" ma:internalName="_Relation">
      <xsd:simpleType>
        <xsd:restriction base="dms:Note">
          <xsd:maxLength value="255"/>
        </xsd:restriction>
      </xsd:simpleType>
    </xsd:element>
    <xsd:element name="_RightsManagement" ma:index="15" nillable="true" ma:displayName="Administración de derechos" ma:description="Información sobre los derechos mantenidos en o sobre este recurso" ma:internalName="_RightsManagement">
      <xsd:simpleType>
        <xsd:restriction base="dms:Note">
          <xsd:maxLength value="255"/>
        </xsd:restriction>
      </xsd:simpleType>
    </xsd:element>
    <xsd:element name="_Source" ma:index="16" nillable="true" ma:displayName="Origen" ma:description="Referencias a los recursos de los que se deriva este recurso" ma:internalName="_Source">
      <xsd:simpleType>
        <xsd:restriction base="dms:Note">
          <xsd:maxLength value="255"/>
        </xsd:restriction>
      </xsd:simpleType>
    </xsd:element>
    <xsd:element name="_ResourceType" ma:index="20" nillable="true" ma:displayName="Tipo de recurso" ma:description="Conjunto de categorías, funciones, géneros o niveles de agregación" ma:internalName="_Resource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7f6b-44e7-444a-90a4-d02bbf46acb6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6" ma:displayName="Creator"/>
        <xsd:element ref="dcterms:created" minOccurs="0" maxOccurs="1"/>
        <xsd:element ref="dc:identifier" minOccurs="0" maxOccurs="1"/>
        <xsd:element name="contentType" minOccurs="0" maxOccurs="1" type="xsd:string" ma:index="28" ma:displayName="Tipo de contenido"/>
        <xsd:element ref="dc:title" minOccurs="0" maxOccurs="1" ma:index="19" ma:displayName="Título"/>
        <xsd:element ref="dc:subject" minOccurs="0" maxOccurs="1" ma:index="18" ma:displayName="Asunto"/>
        <xsd:element ref="dc:description" minOccurs="0" maxOccurs="1" ma:index="9" ma:displayName="Description"/>
        <xsd:element name="keywords" minOccurs="0" maxOccurs="1" type="xsd:string" ma:index="17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a xmlns="9459fd2a-46a2-4c7b-8c24-2e73cec55239" xsi:nil="true"/>
    <Language xmlns="http://schemas.microsoft.com/sharepoint/v3">Inglés</Language>
    <_Source xmlns="http://schemas.microsoft.com/sharepoint/v3/fields" xsi:nil="true"/>
    <_DCDateModified xmlns="http://schemas.microsoft.com/sharepoint/v3/fields" xsi:nil="true"/>
    <Municipio xmlns="9459fd2a-46a2-4c7b-8c24-2e73cec55239" xsi:nil="true"/>
    <_Publisher xmlns="http://schemas.microsoft.com/sharepoint/v3/fields" xsi:nil="true"/>
    <_Relation xmlns="http://schemas.microsoft.com/sharepoint/v3/fields" xsi:nil="true"/>
    <Departamento xmlns="9459fd2a-46a2-4c7b-8c24-2e73cec55239" xsi:nil="true"/>
    <_Contributor xmlns="http://schemas.microsoft.com/sharepoint/v3/fields" xsi:nil="true"/>
    <_Format xmlns="http://schemas.microsoft.com/sharepoint/v3/fields" xsi:nil="true"/>
    <_Coverage xmlns="http://schemas.microsoft.com/sharepoint/v3/fields" xsi:nil="true"/>
    <_Identifier xmlns="http://schemas.microsoft.com/sharepoint/v3/fields" xsi:nil="true"/>
    <_ResourceType xmlns="http://schemas.microsoft.com/sharepoint/v3/fields" xsi:nil="true"/>
    <_RightsManagement xmlns="http://schemas.microsoft.com/sharepoint/v3/fields" xsi:nil="true"/>
    <_DCDateCreated xmlns="http://schemas.microsoft.com/sharepoint/v3/fields" xsi:nil="true"/>
    <_dlc_DocId xmlns="af7f7f6b-44e7-444a-90a4-d02bbf46acb6">DNPOI-40-4071</_dlc_DocId>
    <_dlc_DocIdUrl xmlns="af7f7f6b-44e7-444a-90a4-d02bbf46acb6">
      <Url>https://colaboracion.dnp.gov.co/CDT/_layouts/15/DocIdRedir.aspx?ID=DNPOI-40-4071</Url>
      <Description>DNPOI-40-4071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19A0213-34C4-4E41-A847-B77680C8B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59fd2a-46a2-4c7b-8c24-2e73cec55239"/>
    <ds:schemaRef ds:uri="http://schemas.microsoft.com/sharepoint/v3/fields"/>
    <ds:schemaRef ds:uri="af7f7f6b-44e7-444a-90a4-d02bbf46a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8D00A-D2CD-45AA-84C3-7D9AC0A544F5}">
  <ds:schemaRefs>
    <ds:schemaRef ds:uri="http://schemas.microsoft.com/office/2006/metadata/properties"/>
    <ds:schemaRef ds:uri="http://schemas.microsoft.com/office/infopath/2007/PartnerControls"/>
    <ds:schemaRef ds:uri="9459fd2a-46a2-4c7b-8c24-2e73cec55239"/>
    <ds:schemaRef ds:uri="http://schemas.microsoft.com/sharepoint/v3"/>
    <ds:schemaRef ds:uri="http://schemas.microsoft.com/sharepoint/v3/fields"/>
    <ds:schemaRef ds:uri="af7f7f6b-44e7-444a-90a4-d02bbf46acb6"/>
  </ds:schemaRefs>
</ds:datastoreItem>
</file>

<file path=customXml/itemProps3.xml><?xml version="1.0" encoding="utf-8"?>
<ds:datastoreItem xmlns:ds="http://schemas.openxmlformats.org/officeDocument/2006/customXml" ds:itemID="{9E8F63C5-A3D5-475B-AC49-7402C2E669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C3A24F-C251-43AC-AB1C-A08440E5920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Plan_de_ accción</vt:lpstr>
      <vt:lpstr>Plan_Indicativo </vt:lpstr>
      <vt:lpstr>Hoja1</vt:lpstr>
      <vt:lpstr>CÓDIGO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Dahiana Torres Ospina</dc:creator>
  <cp:lastModifiedBy>banco programas y proyectos</cp:lastModifiedBy>
  <dcterms:created xsi:type="dcterms:W3CDTF">2016-11-02T19:55:30Z</dcterms:created>
  <dcterms:modified xsi:type="dcterms:W3CDTF">2022-02-01T09:45:40Z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0x01010B005296897013BAF84B858553682CCFA4C200554BACF7A4B1A54485D7984E548C77E7</vt:lpwstr>
  </property>
  <property fmtid="{D5CDD505-2E9C-101B-9397-08002B2CF9AE}" pid="3" name="_dlc_DocIdItemGuid">
    <vt:lpwstr>19740309-1658-47fb-a48d-a411a4eb68f1</vt:lpwstr>
  </property>
</Properties>
</file>