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ENCARTA\ALCALDIA PRIMAVERA\"/>
    </mc:Choice>
  </mc:AlternateContent>
  <bookViews>
    <workbookView xWindow="600" yWindow="60" windowWidth="20115" windowHeight="8250"/>
  </bookViews>
  <sheets>
    <sheet name="Balance General" sheetId="2" r:id="rId1"/>
    <sheet name="PyG" sheetId="3" r:id="rId2"/>
    <sheet name="Patrimonio" sheetId="4" r:id="rId3"/>
    <sheet name="Notas G" sheetId="6" r:id="rId4"/>
  </sheets>
  <calcPr calcId="152511"/>
</workbook>
</file>

<file path=xl/calcChain.xml><?xml version="1.0" encoding="utf-8"?>
<calcChain xmlns="http://schemas.openxmlformats.org/spreadsheetml/2006/main">
  <c r="D13" i="3" l="1"/>
  <c r="D18" i="3"/>
  <c r="D25" i="3" l="1"/>
  <c r="D16" i="2"/>
  <c r="E14" i="4" l="1"/>
  <c r="E13" i="4" s="1"/>
  <c r="E19" i="4" l="1"/>
  <c r="E24" i="4" l="1"/>
  <c r="D10" i="2" l="1"/>
  <c r="E21" i="4" l="1"/>
  <c r="E25" i="4" s="1"/>
  <c r="D21" i="2"/>
  <c r="D23" i="2" s="1"/>
  <c r="F19" i="2" l="1"/>
  <c r="D24" i="2"/>
</calcChain>
</file>

<file path=xl/sharedStrings.xml><?xml version="1.0" encoding="utf-8"?>
<sst xmlns="http://schemas.openxmlformats.org/spreadsheetml/2006/main" count="99" uniqueCount="85">
  <si>
    <t>Sistema de Contabilidad</t>
  </si>
  <si>
    <t>Nit 800.103.308-8</t>
  </si>
  <si>
    <t>BALANCE GENERAL</t>
  </si>
  <si>
    <t>ACTIVO</t>
  </si>
  <si>
    <t>EFECTIVO</t>
  </si>
  <si>
    <t>RENTAS POR COBRAR</t>
  </si>
  <si>
    <t>VENTA DE BIENES</t>
  </si>
  <si>
    <t>PROPIEDADES PLANTA Y EQUIPO</t>
  </si>
  <si>
    <t>BIENES DE BENEFICIO USO PUBLICO E HISTORICOS Y CULTURALES</t>
  </si>
  <si>
    <t>PASIVO</t>
  </si>
  <si>
    <t>CUENTAS POR PAGAR</t>
  </si>
  <si>
    <t>TRANSFERENCIAS</t>
  </si>
  <si>
    <t>OBLIGACIONES LABORALES Y DE SEGURIDAD SOCIAL INTEGRAL</t>
  </si>
  <si>
    <t>OTROS PASIVOS</t>
  </si>
  <si>
    <t>PATRIMONIO</t>
  </si>
  <si>
    <t>INGRESOS</t>
  </si>
  <si>
    <t>INGRESOS FISCALES</t>
  </si>
  <si>
    <t>OTROS INGRESOS</t>
  </si>
  <si>
    <t>GASTOS</t>
  </si>
  <si>
    <t>ADMINISTRACION</t>
  </si>
  <si>
    <t>GASTO PUBLICO SOCIAL</t>
  </si>
  <si>
    <t>OTROS GASTOS</t>
  </si>
  <si>
    <t>VALOR</t>
  </si>
  <si>
    <t>CODIGO</t>
  </si>
  <si>
    <t>NOMBRE CUENTA CONTABLE</t>
  </si>
  <si>
    <t>TP: 128314.T</t>
  </si>
  <si>
    <t>UTILIDAD O PERDIDA DEL EJERCICIO</t>
  </si>
  <si>
    <t>TOTAL PASIVO Y PATRIMONIO</t>
  </si>
  <si>
    <t>ESTADO FIANCIERO ECONOMICO SOCIAL Y AMBIENTAL</t>
  </si>
  <si>
    <t>ESTADO DE CAMBIO EN EL PATRIMONIO</t>
  </si>
  <si>
    <t>Contador Alcaldia de la Primavera Vichada</t>
  </si>
  <si>
    <t>OTROS ACTIVOS</t>
  </si>
  <si>
    <t>NOMBRE</t>
  </si>
  <si>
    <t>ARNULFO RICARDO BENJUMEA DIA</t>
  </si>
  <si>
    <t>DETALLE</t>
  </si>
  <si>
    <t>VALORES</t>
  </si>
  <si>
    <t>DETALLE DE LAS VARIACIONES PATRIMONIALES</t>
  </si>
  <si>
    <t>DISMINUCIONES</t>
  </si>
  <si>
    <t>Patrimonio</t>
  </si>
  <si>
    <t>Resultado del Ejercicio</t>
  </si>
  <si>
    <t>AUMENTOS</t>
  </si>
  <si>
    <t>ARNULFO R, BENJUMEA DIAZ</t>
  </si>
  <si>
    <t>Contador de la Entidad</t>
  </si>
  <si>
    <t xml:space="preserve">             </t>
  </si>
  <si>
    <t>PROVISIONES, DEPRECIACIONES Y AMORTIZACIONES</t>
  </si>
  <si>
    <t>CIERRE DE INGRESOS, GASTOS Y COSTOS</t>
  </si>
  <si>
    <t>Variaciones del Patrimonio durante 2018</t>
  </si>
  <si>
    <t>EMISION Y COLOCACION DE TITULOS DE DEUDA</t>
  </si>
  <si>
    <t>DETALLE NOTAS CARACTER GENERAL</t>
  </si>
  <si>
    <t xml:space="preserve">N1.1 </t>
  </si>
  <si>
    <t xml:space="preserve">ESTRUCTURA ÓRGANICA </t>
  </si>
  <si>
    <t xml:space="preserve">N1.2 </t>
  </si>
  <si>
    <t xml:space="preserve">RÉGIMEN JURÍDICO </t>
  </si>
  <si>
    <t xml:space="preserve">ENTIDAD TERRITORIAL REGULADA JURIDICAMENTE POR EL DERECHO PUBLICO, SU FUNCION ADMINISTRATIVA ORIENTADA A ADMINISTRAR OBRAS, SERVICIOS SOCIAL, SALUD, EDUCACION Y FOMENTAR FUNTES DE TRABAJO, CON RECURSOS PROPIOS Y DEL ESTADO, TRANSFERENCIAS DE ENTIDADES DESCENTRALIZADAS Y RECURSOS PROPIOS. </t>
  </si>
  <si>
    <t xml:space="preserve">N2.1 </t>
  </si>
  <si>
    <t xml:space="preserve">APLICACIÓN DEL MARCO CONCEPTUAL DEL PGCP </t>
  </si>
  <si>
    <t xml:space="preserve">N2.2 </t>
  </si>
  <si>
    <t xml:space="preserve">APLICACIÓN DEL CATALOGO GENERAL DE CUENTAS  </t>
  </si>
  <si>
    <t xml:space="preserve">N2.3 </t>
  </si>
  <si>
    <t xml:space="preserve">APLICACIÓN DE NORMAS Y PROCEDIMIENTOS </t>
  </si>
  <si>
    <t xml:space="preserve">N2.4 </t>
  </si>
  <si>
    <t xml:space="preserve">REGISTRO OFICIAL DE LIBROS DE CONTABILIDAD Y DOCUMNTOS SOPORTE </t>
  </si>
  <si>
    <t xml:space="preserve">LOS LIBROS OFICIALES DE CONTABILIDAD Y LA PREPARACION DE DOCUMENTOS SOPORTES APLICAN LAS NORMAS Y PROCEDIMIENTOS ESTABLECIDOS POR LA CGN GARANTIZANDO LA CUSTODIA, VERACIDADY DOCUMENTACION DE LAS CIFRAS REGISTRADAS. </t>
  </si>
  <si>
    <t xml:space="preserve">N4.1 </t>
  </si>
  <si>
    <t xml:space="preserve">MANEJO DE DOCUMENTOS Y SOPORTES CONTABLES </t>
  </si>
  <si>
    <t xml:space="preserve">CUENTA CON UN SOFTWARE QUE PERMITE EL FLUJO DE LA INFORMACION NECESARIA DE LAS DIFERENTES DEPENDENCIAS EN LINEA. </t>
  </si>
  <si>
    <t xml:space="preserve">N4.2 </t>
  </si>
  <si>
    <t xml:space="preserve">ESTRUCTURA DEL ÁREA FINANCIERA </t>
  </si>
  <si>
    <t xml:space="preserve">N5.3 </t>
  </si>
  <si>
    <t xml:space="preserve">DIFERENCIAS EN LOS VALORES REPORTADOS EN LA INFORMACIÓN Y LOS VALORES ESTABLECIDOS MEDIANTE INVENTARIOS FISÍCOS DERECHOS Y OBLIGACIONES </t>
  </si>
  <si>
    <t xml:space="preserve">N5.5 </t>
  </si>
  <si>
    <t xml:space="preserve">POR EFECTO DEL SANEAMIENTO CONTABLE </t>
  </si>
  <si>
    <t>NOTAS DE CARÁCTER GENERAL</t>
  </si>
  <si>
    <t>La Contaduría General de la Nación (CGN) incorporó, mediante la Resolución 037 de 2017, el Catálogo General de Cuentas (CGC) que será utilizado por las Empresas que Cotizan en el Mercado de Valores, o que Captan o Administran Ahorro del Público para efectos de llevar a cabo el proceso de homologación y reporte de información financiera a la CGN, en las condiciones y plazos que determine este organismo de regulación.</t>
  </si>
  <si>
    <t>La CGN expidió el Instructivo 002 de 2015, con el fin de orientar a los regulados para la determinación de los saldos iniciales y para la elaboración y presentación de los primeros estados financieros bajo el nuevo Marco Normativo.</t>
  </si>
  <si>
    <t xml:space="preserve">La Entidad Territorial se encuentra bajo el ambito del Regimen de Contabilidad Publica, Resolución 533 de 2015 y sus modificaciones, por la cual incorpora, como parte integrante del Régimen de Contabilidad Pública, el Marco Normativo para Entidades de Gobierno, el cual está conformado por: el Marco Conceptual para la Preparación y Presentación de Información Financiera; las Normas para el Reconocimiento, Medición, Revelación y Presentación de los Hechos Económicos; los Procedimientos Contables; las Guías de Aplicación; el Catálogo General de Cuentas; y la Doctrina Contable Pública.
</t>
  </si>
  <si>
    <t xml:space="preserve">EN LA IMPLEMENTACION Y  APLICACIÓN DE LAS NICSP según Resolucion Nº 533 de 2015, SE ACTUALIZO, DEPURO Y AJUSTO EL GRUPO PROPIEDAD PLANTA Y EQUIPOS DE LA ENTIDAD, CON EL UNICO PROPOSITO DE TENER INFORMACION REAL, OPORTUNA Y VERIFICABLE. </t>
  </si>
  <si>
    <t xml:space="preserve">LA ESTRUCTURA FINANCIERA COMPUESTA POR EL DESPACHO DEL ALCALDE, LA SECRETARIA DE HACIENDA COMO DEPENDENCIA RESPONSABLE DE LA PARTE COSA DE LA ENTIDAD. </t>
  </si>
  <si>
    <t>A DICIEMBRE 31 DE 2018</t>
  </si>
  <si>
    <t>A 31 de Diciembre 31 de 2018</t>
  </si>
  <si>
    <t>Saldo de Patrimonio a Diciembre 31 de 2018</t>
  </si>
  <si>
    <t>Saldo de Patrimonio a Diciembre 31 de 2017</t>
  </si>
  <si>
    <r>
      <t xml:space="preserve">El  Municipio de La PRIMAVERA - Vichada, FUNDADO EN EL AÑO 1959 Y CREADO MEDIANTE DECRETO NACIONAL 676 DEL 13 DE ABRIL 1987; UBICADO EN LA RIVERA DEL RIO META, LIMITA AL ORIENTE CON EL MUNICIPIO DE PUERTO CARREÑO, AL OCCIDENTE CON EL MUNICIPIO DE SANTA ROSALIA, POR EL NORTE CON EL DEPARTAMENTO DEL CASANARE Y LA REPUBLICA BOLIVARIANA DE VENEZUELA Y POR EL SUR CON EL MUNIICPIO DE CUMARIBO, EN LA ACTUALIDAD EL ALCALDE ES EL </t>
    </r>
    <r>
      <rPr>
        <b/>
        <sz val="10"/>
        <color theme="1"/>
        <rFont val="Arial Narrow"/>
        <family val="2"/>
      </rPr>
      <t>Dr LUIS ALDO SILVA PEREZ</t>
    </r>
    <r>
      <rPr>
        <sz val="10"/>
        <color theme="1"/>
        <rFont val="Arial Narrow"/>
        <family val="2"/>
      </rPr>
      <t xml:space="preserve">, ES EL ALCALDE, ELEGIDO MEDIANTE VOTO POPULAR EN LOS COMICIOS ELECTORALES DEL 25 DE OCTUBRE DEL 2015 Y POSESIONADO EN DICIEMBRE 31 DE 2015. TIENE UNA EXTENSION DE 22.400 KMT2, SU ECONOMIA BASADA EN LA GANADERIA, LA PESCA Y AGRICULTURA. </t>
    </r>
  </si>
  <si>
    <t xml:space="preserve">SE ACTUALIZO, DEPURO Y AJUSTO SALDOS INICIALES Y VALORES SIN SOPORTE, RECODICFICACION Y RECLAFICIACION  DE CUENTAS CONTABLES SEGÚN RESOLUCIONº 037 DE 2017, Y SE ADOPTA Y SE APLICA EL NUEVO MANUAL DE POLITICAS CONTABLES DEL MUNICIPIO DE LA PRIMAVERA - VICHADA, Resolucion Nº 533 de 2015. </t>
  </si>
  <si>
    <t>PATRIMONIO DE LAS ENTIDADES DE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</si>
</sst>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5" formatCode="&quot;$&quot;#,##0.00"/>
  </numFmts>
  <fonts count="33" x14ac:knownFonts="1">
    <font>
      <sz val="11"/>
      <color theme="1"/>
      <name val="Calibri"/>
      <family val="2"/>
      <scheme val="minor"/>
    </font>
    <font>
      <sz val="11"/>
      <color theme="1"/>
      <name val="Calibri"/>
      <family val="2"/>
      <scheme val="minor"/>
    </font>
    <font>
      <sz val="10"/>
      <name val="Arial"/>
      <family val="2"/>
      <charset val="1"/>
    </font>
    <font>
      <sz val="12"/>
      <color rgb="FF000066"/>
      <name val="Arial Narrow"/>
      <family val="2"/>
    </font>
    <font>
      <b/>
      <sz val="12"/>
      <color rgb="FF000066"/>
      <name val="Arial Narrow"/>
      <family val="2"/>
    </font>
    <font>
      <sz val="10"/>
      <color theme="1"/>
      <name val="Arial Unicode MS"/>
      <family val="2"/>
    </font>
    <font>
      <sz val="9"/>
      <color theme="1"/>
      <name val="Arial Unicode MS"/>
      <family val="2"/>
    </font>
    <font>
      <sz val="12"/>
      <color theme="1"/>
      <name val="Arial Narrow"/>
      <family val="2"/>
    </font>
    <font>
      <sz val="12"/>
      <color theme="1"/>
      <name val="Arial Unicode MS"/>
      <family val="2"/>
    </font>
    <font>
      <sz val="12"/>
      <color theme="1"/>
      <name val="Catriel"/>
    </font>
    <font>
      <u/>
      <sz val="11"/>
      <color theme="10"/>
      <name val="Calibri"/>
      <family val="2"/>
      <scheme val="minor"/>
    </font>
    <font>
      <b/>
      <sz val="10"/>
      <color rgb="FF000066"/>
      <name val="Arial Unicode MS"/>
      <family val="2"/>
    </font>
    <font>
      <sz val="10"/>
      <color rgb="FF000066"/>
      <name val="Arial Unicode MS"/>
      <family val="2"/>
    </font>
    <font>
      <b/>
      <sz val="10"/>
      <color theme="1"/>
      <name val="Arial Unicode MS"/>
      <family val="2"/>
    </font>
    <font>
      <sz val="9"/>
      <color theme="1"/>
      <name val="Century Gothic"/>
      <family val="2"/>
    </font>
    <font>
      <sz val="10"/>
      <name val="Arial Narrow"/>
      <family val="2"/>
    </font>
    <font>
      <sz val="10"/>
      <color theme="1"/>
      <name val="Arial Narrow"/>
      <family val="2"/>
    </font>
    <font>
      <b/>
      <sz val="10"/>
      <color theme="1"/>
      <name val="Arial Narrow"/>
      <family val="2"/>
    </font>
    <font>
      <b/>
      <sz val="10"/>
      <color rgb="FF000000"/>
      <name val="Arial Unicode MS"/>
      <family val="2"/>
    </font>
    <font>
      <sz val="10"/>
      <name val="Arial Unicode MS"/>
      <family val="2"/>
    </font>
    <font>
      <sz val="10"/>
      <color rgb="FF000000"/>
      <name val="Arial Unicode MS"/>
      <family val="2"/>
    </font>
    <font>
      <b/>
      <sz val="9"/>
      <color theme="1"/>
      <name val="Arial Unicode MS"/>
      <family val="2"/>
    </font>
    <font>
      <b/>
      <sz val="11"/>
      <color theme="1"/>
      <name val="Arial Unicode MS"/>
      <family val="2"/>
    </font>
    <font>
      <sz val="11"/>
      <color theme="1"/>
      <name val="Arial Unicode MS"/>
      <family val="2"/>
    </font>
    <font>
      <sz val="11"/>
      <color theme="1"/>
      <name val="Catriel"/>
    </font>
    <font>
      <sz val="11"/>
      <color rgb="FF000066"/>
      <name val="Century Gothic"/>
      <family val="2"/>
    </font>
    <font>
      <b/>
      <sz val="11"/>
      <color rgb="FF000066"/>
      <name val="Century Gothic"/>
      <family val="2"/>
    </font>
    <font>
      <b/>
      <sz val="11"/>
      <color rgb="FF000000"/>
      <name val="Arial Unicode MS"/>
      <family val="2"/>
    </font>
    <font>
      <sz val="11"/>
      <color rgb="FF000000"/>
      <name val="Arial Unicode MS"/>
      <family val="2"/>
    </font>
    <font>
      <sz val="12"/>
      <color rgb="FF000000"/>
      <name val="Arial Unicode MS"/>
      <family val="2"/>
    </font>
    <font>
      <b/>
      <sz val="12"/>
      <name val="Arial Unicode MS"/>
      <family val="2"/>
    </font>
    <font>
      <b/>
      <sz val="12"/>
      <color rgb="FF000000"/>
      <name val="Arial Unicode MS"/>
      <family val="2"/>
    </font>
    <font>
      <b/>
      <sz val="12"/>
      <color theme="1"/>
      <name val="Arial Unicode MS"/>
      <family val="2"/>
    </font>
  </fonts>
  <fills count="9">
    <fill>
      <patternFill patternType="none"/>
    </fill>
    <fill>
      <patternFill patternType="gray125"/>
    </fill>
    <fill>
      <patternFill patternType="solid">
        <fgColor rgb="FFF4F4F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rgb="FFC5D9F1"/>
        <bgColor indexed="64"/>
      </patternFill>
    </fill>
    <fill>
      <patternFill patternType="solid">
        <fgColor theme="3"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4">
    <xf numFmtId="0" fontId="0" fillId="0" borderId="0"/>
    <xf numFmtId="164" fontId="1" fillId="0" borderId="0" applyFont="0" applyFill="0" applyBorder="0" applyAlignment="0" applyProtection="0"/>
    <xf numFmtId="0" fontId="2" fillId="0" borderId="0"/>
    <xf numFmtId="0" fontId="10" fillId="0" borderId="0" applyNumberFormat="0" applyFill="0" applyBorder="0" applyAlignment="0" applyProtection="0"/>
  </cellStyleXfs>
  <cellXfs count="115">
    <xf numFmtId="0" fontId="0" fillId="0" borderId="0" xfId="0"/>
    <xf numFmtId="0" fontId="0" fillId="0" borderId="0" xfId="0"/>
    <xf numFmtId="0" fontId="3" fillId="5" borderId="0" xfId="0" applyFont="1" applyFill="1" applyAlignment="1">
      <alignment horizontal="center"/>
    </xf>
    <xf numFmtId="0" fontId="4" fillId="2" borderId="0" xfId="0" applyFont="1" applyFill="1" applyAlignment="1">
      <alignment horizontal="center"/>
    </xf>
    <xf numFmtId="0" fontId="4" fillId="7" borderId="0" xfId="0" applyFont="1" applyFill="1" applyAlignment="1">
      <alignment horizontal="center"/>
    </xf>
    <xf numFmtId="0" fontId="5" fillId="0" borderId="0" xfId="0" applyFont="1" applyAlignment="1"/>
    <xf numFmtId="165" fontId="5" fillId="0" borderId="0" xfId="0" applyNumberFormat="1" applyFont="1" applyAlignment="1"/>
    <xf numFmtId="0" fontId="6" fillId="0" borderId="0" xfId="0" applyFont="1" applyAlignment="1"/>
    <xf numFmtId="43" fontId="6" fillId="0" borderId="0" xfId="0" applyNumberFormat="1" applyFont="1" applyAlignment="1"/>
    <xf numFmtId="0" fontId="8" fillId="0" borderId="0" xfId="0" applyFont="1" applyAlignment="1">
      <alignment horizontal="left"/>
    </xf>
    <xf numFmtId="164" fontId="8" fillId="0" borderId="0" xfId="1" applyFont="1" applyAlignment="1"/>
    <xf numFmtId="0" fontId="8" fillId="4" borderId="0" xfId="0" applyFont="1" applyFill="1" applyAlignment="1">
      <alignment horizontal="left"/>
    </xf>
    <xf numFmtId="0" fontId="8" fillId="4" borderId="0" xfId="0" applyFont="1" applyFill="1" applyAlignment="1"/>
    <xf numFmtId="164" fontId="8" fillId="4" borderId="0" xfId="1" applyFont="1" applyFill="1" applyAlignment="1"/>
    <xf numFmtId="0" fontId="8" fillId="0" borderId="0" xfId="0" applyFont="1" applyAlignment="1"/>
    <xf numFmtId="0" fontId="9" fillId="4" borderId="0" xfId="0" applyFont="1" applyFill="1" applyAlignment="1">
      <alignment horizontal="left"/>
    </xf>
    <xf numFmtId="0" fontId="9" fillId="4" borderId="0" xfId="0" applyFont="1" applyFill="1" applyAlignment="1"/>
    <xf numFmtId="164" fontId="9" fillId="4" borderId="0" xfId="1" applyFont="1" applyFill="1" applyAlignment="1"/>
    <xf numFmtId="0" fontId="9" fillId="0" borderId="0" xfId="0" applyFont="1" applyAlignment="1">
      <alignment horizontal="left"/>
    </xf>
    <xf numFmtId="0" fontId="9" fillId="0" borderId="0" xfId="0" applyFont="1" applyAlignment="1"/>
    <xf numFmtId="164" fontId="9" fillId="0" borderId="0" xfId="1" applyFont="1" applyAlignment="1"/>
    <xf numFmtId="0" fontId="7" fillId="0" borderId="0" xfId="0" applyFont="1"/>
    <xf numFmtId="0" fontId="7" fillId="8" borderId="0" xfId="0" applyFont="1" applyFill="1"/>
    <xf numFmtId="0" fontId="12" fillId="5" borderId="0" xfId="0" applyFont="1" applyFill="1" applyAlignment="1">
      <alignment horizontal="center" vertical="center"/>
    </xf>
    <xf numFmtId="0" fontId="11" fillId="2" borderId="0" xfId="0" applyFont="1" applyFill="1" applyAlignment="1">
      <alignment horizontal="center" vertical="center"/>
    </xf>
    <xf numFmtId="164" fontId="11" fillId="2" borderId="0" xfId="1" applyFont="1" applyFill="1" applyAlignment="1">
      <alignment horizontal="center" vertical="center"/>
    </xf>
    <xf numFmtId="0" fontId="11" fillId="4" borderId="0" xfId="0" applyFont="1" applyFill="1" applyAlignment="1">
      <alignment horizontal="center" vertical="center"/>
    </xf>
    <xf numFmtId="164" fontId="11" fillId="4" borderId="0" xfId="1" applyFont="1" applyFill="1" applyAlignment="1">
      <alignment horizontal="center" vertical="center"/>
    </xf>
    <xf numFmtId="0" fontId="5" fillId="0" borderId="0" xfId="0" applyFont="1" applyAlignment="1">
      <alignment horizontal="left"/>
    </xf>
    <xf numFmtId="0" fontId="13" fillId="0" borderId="0" xfId="0" applyFont="1" applyAlignment="1"/>
    <xf numFmtId="164" fontId="13" fillId="0" borderId="0" xfId="1" applyFont="1" applyAlignment="1">
      <alignment horizontal="right"/>
    </xf>
    <xf numFmtId="0" fontId="5" fillId="0" borderId="0" xfId="0" applyFont="1" applyAlignment="1">
      <alignment horizontal="center" vertical="center"/>
    </xf>
    <xf numFmtId="164" fontId="5" fillId="0" borderId="0" xfId="1" applyFont="1" applyAlignment="1"/>
    <xf numFmtId="0" fontId="14" fillId="0" borderId="0" xfId="0" applyFont="1" applyAlignment="1">
      <alignment horizontal="left"/>
    </xf>
    <xf numFmtId="0" fontId="14" fillId="0" borderId="0" xfId="0" applyFont="1" applyAlignment="1"/>
    <xf numFmtId="164" fontId="14" fillId="0" borderId="0" xfId="1" applyFont="1" applyAlignment="1"/>
    <xf numFmtId="0" fontId="14" fillId="6" borderId="0" xfId="0" applyFont="1" applyFill="1" applyAlignment="1">
      <alignment horizontal="left"/>
    </xf>
    <xf numFmtId="0" fontId="14" fillId="6" borderId="0" xfId="0" applyFont="1" applyFill="1" applyAlignment="1"/>
    <xf numFmtId="164" fontId="14" fillId="6" borderId="0" xfId="1" applyFont="1" applyFill="1" applyAlignment="1"/>
    <xf numFmtId="165" fontId="18" fillId="3" borderId="0" xfId="1" applyNumberFormat="1" applyFont="1" applyFill="1" applyAlignment="1">
      <alignment horizontal="right" vertical="center"/>
    </xf>
    <xf numFmtId="165" fontId="19" fillId="3" borderId="0" xfId="1" applyNumberFormat="1" applyFont="1" applyFill="1" applyAlignment="1">
      <alignment horizontal="right" vertical="center"/>
    </xf>
    <xf numFmtId="165" fontId="5" fillId="0" borderId="0" xfId="1" applyNumberFormat="1" applyFont="1" applyAlignment="1">
      <alignment horizontal="right"/>
    </xf>
    <xf numFmtId="165" fontId="20" fillId="3" borderId="0" xfId="1" applyNumberFormat="1" applyFont="1" applyFill="1" applyAlignment="1">
      <alignment horizontal="right" vertical="center"/>
    </xf>
    <xf numFmtId="165" fontId="5" fillId="0" borderId="0" xfId="1" applyNumberFormat="1" applyFont="1" applyFill="1" applyBorder="1" applyAlignment="1"/>
    <xf numFmtId="165" fontId="13" fillId="0" borderId="0" xfId="1" applyNumberFormat="1" applyFont="1" applyAlignment="1">
      <alignment horizontal="right"/>
    </xf>
    <xf numFmtId="165" fontId="13" fillId="0" borderId="0" xfId="1" applyNumberFormat="1" applyFont="1" applyAlignment="1"/>
    <xf numFmtId="0" fontId="18" fillId="3" borderId="0" xfId="0" applyFont="1" applyFill="1" applyAlignment="1">
      <alignment horizontal="center" vertical="center"/>
    </xf>
    <xf numFmtId="0" fontId="18" fillId="3" borderId="0" xfId="0" applyFont="1" applyFill="1" applyAlignment="1">
      <alignment horizontal="left" vertical="center"/>
    </xf>
    <xf numFmtId="0" fontId="20" fillId="3" borderId="0" xfId="0" applyFont="1" applyFill="1" applyAlignment="1">
      <alignment horizontal="center" vertical="center"/>
    </xf>
    <xf numFmtId="0" fontId="20" fillId="3" borderId="0" xfId="0" applyFont="1" applyFill="1" applyAlignment="1">
      <alignment horizontal="left" vertical="center"/>
    </xf>
    <xf numFmtId="0" fontId="20" fillId="3" borderId="0" xfId="0" applyFont="1" applyFill="1" applyAlignment="1">
      <alignment horizontal="left" vertical="center" wrapText="1"/>
    </xf>
    <xf numFmtId="0" fontId="5" fillId="0" borderId="0" xfId="0" applyFont="1"/>
    <xf numFmtId="0" fontId="16" fillId="0" borderId="0" xfId="0" applyFont="1" applyAlignment="1"/>
    <xf numFmtId="0" fontId="17" fillId="5" borderId="2" xfId="0" applyFont="1" applyFill="1" applyBorder="1" applyAlignment="1">
      <alignment horizontal="center" vertical="center"/>
    </xf>
    <xf numFmtId="0" fontId="16" fillId="0" borderId="3" xfId="0" applyFont="1" applyBorder="1" applyAlignment="1">
      <alignment horizontal="left" vertical="center"/>
    </xf>
    <xf numFmtId="0" fontId="16" fillId="0" borderId="3" xfId="0" applyFont="1" applyBorder="1" applyAlignment="1">
      <alignment horizontal="left" vertical="center" wrapTex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5" fillId="0" borderId="1" xfId="3" applyFont="1" applyBorder="1" applyAlignment="1">
      <alignment horizontal="left" wrapText="1"/>
    </xf>
    <xf numFmtId="0" fontId="16" fillId="0" borderId="7" xfId="0" applyFont="1" applyBorder="1" applyAlignment="1">
      <alignment horizontal="left" wrapText="1"/>
    </xf>
    <xf numFmtId="0" fontId="16" fillId="0" borderId="3" xfId="0" applyFont="1" applyBorder="1" applyAlignment="1">
      <alignment horizontal="left" wrapText="1"/>
    </xf>
    <xf numFmtId="0" fontId="16" fillId="0" borderId="0" xfId="0" applyFont="1" applyAlignment="1">
      <alignment wrapText="1"/>
    </xf>
    <xf numFmtId="0" fontId="23" fillId="0" borderId="0" xfId="0" applyFont="1" applyAlignment="1"/>
    <xf numFmtId="0" fontId="24" fillId="0" borderId="0" xfId="0" applyFont="1" applyAlignment="1">
      <alignment horizontal="left"/>
    </xf>
    <xf numFmtId="0" fontId="24" fillId="0" borderId="0" xfId="0" applyFont="1" applyAlignment="1"/>
    <xf numFmtId="164" fontId="24" fillId="0" borderId="0" xfId="1" applyFont="1" applyAlignment="1"/>
    <xf numFmtId="0" fontId="25" fillId="3" borderId="0" xfId="0" applyFont="1" applyFill="1" applyAlignment="1">
      <alignment horizontal="center" vertical="center"/>
    </xf>
    <xf numFmtId="0" fontId="25" fillId="5" borderId="0" xfId="0" applyFont="1" applyFill="1" applyAlignment="1">
      <alignment horizontal="center" vertical="center"/>
    </xf>
    <xf numFmtId="0" fontId="26" fillId="2" borderId="0" xfId="0" applyFont="1" applyFill="1" applyAlignment="1">
      <alignment horizontal="center" vertical="center"/>
    </xf>
    <xf numFmtId="164" fontId="26" fillId="2" borderId="0" xfId="1" applyFont="1" applyFill="1" applyAlignment="1">
      <alignment horizontal="center" vertical="center"/>
    </xf>
    <xf numFmtId="0" fontId="26" fillId="4" borderId="0" xfId="0" applyFont="1" applyFill="1" applyAlignment="1">
      <alignment horizontal="center" vertical="center"/>
    </xf>
    <xf numFmtId="164" fontId="26" fillId="4" borderId="0" xfId="1" applyFont="1" applyFill="1" applyAlignment="1">
      <alignment horizontal="center" vertical="center"/>
    </xf>
    <xf numFmtId="0" fontId="27" fillId="3" borderId="0" xfId="0" applyFont="1" applyFill="1" applyAlignment="1">
      <alignment horizontal="center" vertical="center"/>
    </xf>
    <xf numFmtId="0" fontId="27" fillId="3" borderId="0" xfId="0" applyFont="1" applyFill="1" applyAlignment="1">
      <alignment horizontal="left" vertical="center"/>
    </xf>
    <xf numFmtId="165" fontId="27" fillId="3" borderId="0" xfId="1" applyNumberFormat="1" applyFont="1" applyFill="1" applyAlignment="1">
      <alignment horizontal="right" vertical="center"/>
    </xf>
    <xf numFmtId="0" fontId="28" fillId="3" borderId="0" xfId="0" applyFont="1" applyFill="1" applyAlignment="1">
      <alignment horizontal="center" vertical="center"/>
    </xf>
    <xf numFmtId="0" fontId="28" fillId="3" borderId="0" xfId="0" applyFont="1" applyFill="1" applyAlignment="1">
      <alignment horizontal="left" vertical="center"/>
    </xf>
    <xf numFmtId="165" fontId="28" fillId="3" borderId="0" xfId="1" applyNumberFormat="1" applyFont="1" applyFill="1" applyAlignment="1">
      <alignment horizontal="right" vertical="center"/>
    </xf>
    <xf numFmtId="0" fontId="23" fillId="0" borderId="0" xfId="0" applyFont="1"/>
    <xf numFmtId="0" fontId="23" fillId="0" borderId="0" xfId="0" applyFont="1" applyAlignment="1">
      <alignment horizontal="left" wrapText="1"/>
    </xf>
    <xf numFmtId="165" fontId="22" fillId="6" borderId="0" xfId="1" applyNumberFormat="1" applyFont="1" applyFill="1" applyBorder="1" applyAlignment="1"/>
    <xf numFmtId="0" fontId="29" fillId="3" borderId="0" xfId="0" applyFont="1" applyFill="1" applyAlignment="1">
      <alignment horizontal="center"/>
    </xf>
    <xf numFmtId="165" fontId="30" fillId="3" borderId="0" xfId="1" applyNumberFormat="1" applyFont="1" applyFill="1" applyAlignment="1">
      <alignment horizontal="right"/>
    </xf>
    <xf numFmtId="165" fontId="31" fillId="3" borderId="0" xfId="1" applyNumberFormat="1" applyFont="1" applyFill="1" applyAlignment="1">
      <alignment horizontal="right"/>
    </xf>
    <xf numFmtId="0" fontId="29" fillId="0" borderId="0" xfId="0" applyFont="1" applyAlignment="1">
      <alignment horizontal="center"/>
    </xf>
    <xf numFmtId="165" fontId="31" fillId="0" borderId="0" xfId="1" applyNumberFormat="1" applyFont="1" applyAlignment="1">
      <alignment horizontal="right"/>
    </xf>
    <xf numFmtId="0" fontId="8" fillId="0" borderId="0" xfId="0" applyFont="1"/>
    <xf numFmtId="0" fontId="31" fillId="0" borderId="0" xfId="0" applyFont="1"/>
    <xf numFmtId="0" fontId="31" fillId="0" borderId="0" xfId="0" applyFont="1" applyAlignment="1">
      <alignment horizontal="center"/>
    </xf>
    <xf numFmtId="0" fontId="29" fillId="0" borderId="0" xfId="0" applyFont="1"/>
    <xf numFmtId="165" fontId="29" fillId="0" borderId="0" xfId="1" applyNumberFormat="1" applyFont="1" applyAlignment="1">
      <alignment horizontal="right"/>
    </xf>
    <xf numFmtId="165" fontId="8" fillId="0" borderId="0" xfId="0" applyNumberFormat="1" applyFont="1"/>
    <xf numFmtId="165" fontId="31" fillId="0" borderId="0" xfId="0" applyNumberFormat="1" applyFont="1" applyAlignment="1">
      <alignment horizontal="right"/>
    </xf>
    <xf numFmtId="165" fontId="29" fillId="0" borderId="0" xfId="0" applyNumberFormat="1" applyFont="1" applyAlignment="1">
      <alignment horizontal="right"/>
    </xf>
    <xf numFmtId="0" fontId="12" fillId="2" borderId="0" xfId="0" applyFont="1" applyFill="1" applyAlignment="1">
      <alignment horizontal="center" vertical="center"/>
    </xf>
    <xf numFmtId="0" fontId="11" fillId="2" borderId="0" xfId="0" applyFont="1" applyFill="1" applyAlignment="1">
      <alignment horizontal="center" vertical="center"/>
    </xf>
    <xf numFmtId="0" fontId="12" fillId="3" borderId="0" xfId="0" applyFont="1" applyFill="1" applyAlignment="1">
      <alignment horizontal="center" vertical="center"/>
    </xf>
    <xf numFmtId="0" fontId="5" fillId="0" borderId="0" xfId="0" applyFont="1" applyAlignment="1">
      <alignment horizontal="center"/>
    </xf>
    <xf numFmtId="0" fontId="13" fillId="6" borderId="0" xfId="0" applyFont="1" applyFill="1" applyAlignment="1">
      <alignment horizontal="center"/>
    </xf>
    <xf numFmtId="0" fontId="5" fillId="6" borderId="0" xfId="0" applyFont="1" applyFill="1" applyAlignment="1">
      <alignment horizontal="center"/>
    </xf>
    <xf numFmtId="0" fontId="6" fillId="6" borderId="0" xfId="0" applyFont="1" applyFill="1" applyAlignment="1">
      <alignment horizontal="center"/>
    </xf>
    <xf numFmtId="0" fontId="6" fillId="0" borderId="0" xfId="0" applyFont="1" applyAlignment="1">
      <alignment horizontal="center"/>
    </xf>
    <xf numFmtId="0" fontId="27" fillId="6" borderId="0" xfId="0" applyFont="1" applyFill="1" applyAlignment="1">
      <alignment horizontal="left" vertical="center"/>
    </xf>
    <xf numFmtId="0" fontId="14" fillId="0" borderId="0" xfId="0" applyFont="1" applyAlignment="1">
      <alignment horizontal="center" vertical="center"/>
    </xf>
    <xf numFmtId="0" fontId="25" fillId="2" borderId="0" xfId="0" applyFont="1" applyFill="1" applyAlignment="1">
      <alignment horizontal="center" vertical="center"/>
    </xf>
    <xf numFmtId="0" fontId="26" fillId="2" borderId="0" xfId="0" applyFont="1" applyFill="1" applyAlignment="1">
      <alignment horizontal="center" vertical="center"/>
    </xf>
    <xf numFmtId="0" fontId="25" fillId="3" borderId="0" xfId="0" applyFont="1" applyFill="1" applyAlignment="1">
      <alignment horizontal="center" vertical="center"/>
    </xf>
    <xf numFmtId="0" fontId="21" fillId="6" borderId="0" xfId="0" applyFont="1" applyFill="1" applyAlignment="1">
      <alignment horizontal="center"/>
    </xf>
    <xf numFmtId="0" fontId="32" fillId="0" borderId="0" xfId="0" applyFont="1" applyAlignment="1">
      <alignment horizontal="center"/>
    </xf>
    <xf numFmtId="0" fontId="8" fillId="0" borderId="0" xfId="0" applyFont="1" applyAlignment="1">
      <alignment horizontal="center"/>
    </xf>
    <xf numFmtId="0" fontId="29" fillId="3" borderId="0" xfId="0" applyFont="1" applyFill="1"/>
    <xf numFmtId="0" fontId="31" fillId="0" borderId="0" xfId="0" applyFont="1" applyAlignment="1">
      <alignment horizontal="center"/>
    </xf>
    <xf numFmtId="0" fontId="4" fillId="2" borderId="0" xfId="0" applyFont="1" applyFill="1" applyAlignment="1">
      <alignment horizontal="center"/>
    </xf>
    <xf numFmtId="0" fontId="3" fillId="3" borderId="0" xfId="0" applyFont="1" applyFill="1" applyAlignment="1">
      <alignment horizontal="center"/>
    </xf>
    <xf numFmtId="0" fontId="17" fillId="0" borderId="4" xfId="0" applyFont="1" applyBorder="1" applyAlignment="1">
      <alignment horizontal="center"/>
    </xf>
  </cellXfs>
  <cellStyles count="4">
    <cellStyle name="Hipervínculo" xfId="3" builtinId="8"/>
    <cellStyle name="Millares" xfId="1" builtinId="3"/>
    <cellStyle name="Normal" xfId="0" builtinId="0"/>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647700</xdr:colOff>
      <xdr:row>24</xdr:row>
      <xdr:rowOff>104774</xdr:rowOff>
    </xdr:from>
    <xdr:to>
      <xdr:col>3</xdr:col>
      <xdr:colOff>914400</xdr:colOff>
      <xdr:row>32</xdr:row>
      <xdr:rowOff>171449</xdr:rowOff>
    </xdr:to>
    <xdr:pic>
      <xdr:nvPicPr>
        <xdr:cNvPr id="2" name="Imagen 1" descr="C:\Users\CONTRATACION\Pictures\Sin títul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2898" t="3758" r="35336" b="75063"/>
        <a:stretch>
          <a:fillRect/>
        </a:stretch>
      </xdr:blipFill>
      <xdr:spPr bwMode="auto">
        <a:xfrm>
          <a:off x="2266950" y="5153024"/>
          <a:ext cx="2990850" cy="1590675"/>
        </a:xfrm>
        <a:prstGeom prst="rect">
          <a:avLst/>
        </a:prstGeom>
        <a:noFill/>
        <a:ln>
          <a:noFill/>
        </a:ln>
      </xdr:spPr>
    </xdr:pic>
    <xdr:clientData/>
  </xdr:twoCellAnchor>
  <xdr:twoCellAnchor editAs="oneCell">
    <xdr:from>
      <xdr:col>2</xdr:col>
      <xdr:colOff>0</xdr:colOff>
      <xdr:row>33</xdr:row>
      <xdr:rowOff>9524</xdr:rowOff>
    </xdr:from>
    <xdr:to>
      <xdr:col>3</xdr:col>
      <xdr:colOff>883285</xdr:colOff>
      <xdr:row>38</xdr:row>
      <xdr:rowOff>38099</xdr:rowOff>
    </xdr:to>
    <xdr:pic>
      <xdr:nvPicPr>
        <xdr:cNvPr id="3" name="Imagen 2"/>
        <xdr:cNvPicPr/>
      </xdr:nvPicPr>
      <xdr:blipFill>
        <a:blip xmlns:r="http://schemas.openxmlformats.org/officeDocument/2006/relationships" r:embed="rId2" cstate="print"/>
        <a:srcRect t="60546"/>
        <a:stretch>
          <a:fillRect/>
        </a:stretch>
      </xdr:blipFill>
      <xdr:spPr bwMode="auto">
        <a:xfrm>
          <a:off x="1619250" y="6772274"/>
          <a:ext cx="3607435" cy="9810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638175</xdr:colOff>
      <xdr:row>25</xdr:row>
      <xdr:rowOff>133350</xdr:rowOff>
    </xdr:from>
    <xdr:to>
      <xdr:col>3</xdr:col>
      <xdr:colOff>1000125</xdr:colOff>
      <xdr:row>33</xdr:row>
      <xdr:rowOff>28575</xdr:rowOff>
    </xdr:to>
    <xdr:pic>
      <xdr:nvPicPr>
        <xdr:cNvPr id="2" name="Imagen 1" descr="C:\Users\CONTRATACION\Pictures\Sin títul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2898" t="3758" r="35336" b="75063"/>
        <a:stretch>
          <a:fillRect/>
        </a:stretch>
      </xdr:blipFill>
      <xdr:spPr bwMode="auto">
        <a:xfrm>
          <a:off x="2257425" y="5553075"/>
          <a:ext cx="2771775" cy="1343025"/>
        </a:xfrm>
        <a:prstGeom prst="rect">
          <a:avLst/>
        </a:prstGeom>
        <a:noFill/>
        <a:ln>
          <a:noFill/>
        </a:ln>
      </xdr:spPr>
    </xdr:pic>
    <xdr:clientData/>
  </xdr:twoCellAnchor>
  <xdr:twoCellAnchor editAs="oneCell">
    <xdr:from>
      <xdr:col>2</xdr:col>
      <xdr:colOff>0</xdr:colOff>
      <xdr:row>33</xdr:row>
      <xdr:rowOff>85724</xdr:rowOff>
    </xdr:from>
    <xdr:to>
      <xdr:col>3</xdr:col>
      <xdr:colOff>1197610</xdr:colOff>
      <xdr:row>37</xdr:row>
      <xdr:rowOff>190499</xdr:rowOff>
    </xdr:to>
    <xdr:pic>
      <xdr:nvPicPr>
        <xdr:cNvPr id="3" name="Imagen 2"/>
        <xdr:cNvPicPr/>
      </xdr:nvPicPr>
      <xdr:blipFill>
        <a:blip xmlns:r="http://schemas.openxmlformats.org/officeDocument/2006/relationships" r:embed="rId2" cstate="print"/>
        <a:srcRect t="60546"/>
        <a:stretch>
          <a:fillRect/>
        </a:stretch>
      </xdr:blipFill>
      <xdr:spPr bwMode="auto">
        <a:xfrm>
          <a:off x="1619250" y="6953249"/>
          <a:ext cx="3607435" cy="828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666751</xdr:colOff>
      <xdr:row>25</xdr:row>
      <xdr:rowOff>85725</xdr:rowOff>
    </xdr:from>
    <xdr:to>
      <xdr:col>4</xdr:col>
      <xdr:colOff>561976</xdr:colOff>
      <xdr:row>34</xdr:row>
      <xdr:rowOff>180975</xdr:rowOff>
    </xdr:to>
    <xdr:pic>
      <xdr:nvPicPr>
        <xdr:cNvPr id="2" name="Imagen 1" descr="C:\Users\CONTRATACION\Pictures\Sin título.png"/>
        <xdr:cNvPicPr/>
      </xdr:nvPicPr>
      <xdr:blipFill>
        <a:blip xmlns:r="http://schemas.openxmlformats.org/officeDocument/2006/relationships" r:embed="rId1">
          <a:extLst>
            <a:ext uri="{28A0092B-C50C-407E-A947-70E740481C1C}">
              <a14:useLocalDpi xmlns:a14="http://schemas.microsoft.com/office/drawing/2010/main" val="0"/>
            </a:ext>
          </a:extLst>
        </a:blip>
        <a:srcRect l="12898" t="3758" r="35336" b="75063"/>
        <a:stretch>
          <a:fillRect/>
        </a:stretch>
      </xdr:blipFill>
      <xdr:spPr bwMode="auto">
        <a:xfrm>
          <a:off x="2390776" y="5353050"/>
          <a:ext cx="2914650" cy="1895475"/>
        </a:xfrm>
        <a:prstGeom prst="rect">
          <a:avLst/>
        </a:prstGeom>
        <a:noFill/>
        <a:ln>
          <a:noFill/>
        </a:ln>
      </xdr:spPr>
    </xdr:pic>
    <xdr:clientData/>
  </xdr:twoCellAnchor>
  <xdr:twoCellAnchor editAs="oneCell">
    <xdr:from>
      <xdr:col>2</xdr:col>
      <xdr:colOff>0</xdr:colOff>
      <xdr:row>35</xdr:row>
      <xdr:rowOff>0</xdr:rowOff>
    </xdr:from>
    <xdr:to>
      <xdr:col>4</xdr:col>
      <xdr:colOff>588010</xdr:colOff>
      <xdr:row>39</xdr:row>
      <xdr:rowOff>190500</xdr:rowOff>
    </xdr:to>
    <xdr:pic>
      <xdr:nvPicPr>
        <xdr:cNvPr id="3" name="Imagen 2"/>
        <xdr:cNvPicPr/>
      </xdr:nvPicPr>
      <xdr:blipFill>
        <a:blip xmlns:r="http://schemas.openxmlformats.org/officeDocument/2006/relationships" r:embed="rId2" cstate="print"/>
        <a:srcRect t="60546"/>
        <a:stretch>
          <a:fillRect/>
        </a:stretch>
      </xdr:blipFill>
      <xdr:spPr bwMode="auto">
        <a:xfrm>
          <a:off x="1724025" y="7267575"/>
          <a:ext cx="3607435" cy="990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790575</xdr:colOff>
      <xdr:row>15</xdr:row>
      <xdr:rowOff>76200</xdr:rowOff>
    </xdr:from>
    <xdr:to>
      <xdr:col>3</xdr:col>
      <xdr:colOff>3619500</xdr:colOff>
      <xdr:row>26</xdr:row>
      <xdr:rowOff>152400</xdr:rowOff>
    </xdr:to>
    <xdr:pic>
      <xdr:nvPicPr>
        <xdr:cNvPr id="2" name="Imagen 1" descr="C:\Users\CONTRATACION\Pictures\Sin título.png"/>
        <xdr:cNvPicPr/>
      </xdr:nvPicPr>
      <xdr:blipFill>
        <a:blip xmlns:r="http://schemas.openxmlformats.org/officeDocument/2006/relationships" r:embed="rId1">
          <a:extLst>
            <a:ext uri="{28A0092B-C50C-407E-A947-70E740481C1C}">
              <a14:useLocalDpi xmlns:a14="http://schemas.microsoft.com/office/drawing/2010/main" val="0"/>
            </a:ext>
          </a:extLst>
        </a:blip>
        <a:srcRect l="12898" t="3758" r="35336" b="75063"/>
        <a:stretch>
          <a:fillRect/>
        </a:stretch>
      </xdr:blipFill>
      <xdr:spPr bwMode="auto">
        <a:xfrm>
          <a:off x="3619500" y="7743825"/>
          <a:ext cx="2828925" cy="1857375"/>
        </a:xfrm>
        <a:prstGeom prst="rect">
          <a:avLst/>
        </a:prstGeom>
        <a:noFill/>
        <a:ln>
          <a:noFill/>
        </a:ln>
      </xdr:spPr>
    </xdr:pic>
    <xdr:clientData/>
  </xdr:twoCellAnchor>
  <xdr:twoCellAnchor editAs="oneCell">
    <xdr:from>
      <xdr:col>3</xdr:col>
      <xdr:colOff>0</xdr:colOff>
      <xdr:row>27</xdr:row>
      <xdr:rowOff>38100</xdr:rowOff>
    </xdr:from>
    <xdr:to>
      <xdr:col>3</xdr:col>
      <xdr:colOff>3607435</xdr:colOff>
      <xdr:row>33</xdr:row>
      <xdr:rowOff>9525</xdr:rowOff>
    </xdr:to>
    <xdr:pic>
      <xdr:nvPicPr>
        <xdr:cNvPr id="3" name="Imagen 2"/>
        <xdr:cNvPicPr/>
      </xdr:nvPicPr>
      <xdr:blipFill>
        <a:blip xmlns:r="http://schemas.openxmlformats.org/officeDocument/2006/relationships" r:embed="rId2" cstate="print"/>
        <a:srcRect t="60546"/>
        <a:stretch>
          <a:fillRect/>
        </a:stretch>
      </xdr:blipFill>
      <xdr:spPr bwMode="auto">
        <a:xfrm>
          <a:off x="2828925" y="9648825"/>
          <a:ext cx="3607435" cy="942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contaduria.gov.co/wps/wcm/connect/0bcefe1f-5a0c-44aa-a73f-25a32e4e4245/ResO_037.pdf?MOD=AJPERES&amp;CONVERT_TO=url&amp;CACHEID=0bcefe1f-5a0c-44aa-a73f-25a32e4e42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42"/>
  <sheetViews>
    <sheetView tabSelected="1" topLeftCell="A16" workbookViewId="0">
      <selection activeCell="J33" sqref="J33"/>
    </sheetView>
  </sheetViews>
  <sheetFormatPr baseColWidth="10" defaultRowHeight="17.25" x14ac:dyDescent="0.3"/>
  <cols>
    <col min="1" max="1" width="11.42578125" style="5"/>
    <col min="2" max="2" width="12.85546875" style="9" customWidth="1"/>
    <col min="3" max="3" width="40.85546875" style="14" customWidth="1"/>
    <col min="4" max="4" width="25" style="10" customWidth="1"/>
    <col min="5" max="5" width="11.42578125" style="5"/>
    <col min="6" max="6" width="22.42578125" style="5" customWidth="1"/>
    <col min="7" max="16384" width="11.42578125" style="5"/>
  </cols>
  <sheetData>
    <row r="3" spans="2:4" ht="16.5" customHeight="1" x14ac:dyDescent="0.3">
      <c r="B3" s="94" t="s">
        <v>0</v>
      </c>
      <c r="C3" s="94"/>
      <c r="D3" s="94"/>
    </row>
    <row r="4" spans="2:4" ht="16.5" customHeight="1" x14ac:dyDescent="0.3">
      <c r="B4" s="94" t="s">
        <v>1</v>
      </c>
      <c r="C4" s="94"/>
      <c r="D4" s="94"/>
    </row>
    <row r="5" spans="2:4" ht="15" x14ac:dyDescent="0.3">
      <c r="B5" s="95" t="s">
        <v>2</v>
      </c>
      <c r="C5" s="95"/>
      <c r="D5" s="95"/>
    </row>
    <row r="6" spans="2:4" ht="15" x14ac:dyDescent="0.3">
      <c r="B6" s="96" t="s">
        <v>78</v>
      </c>
      <c r="C6" s="96"/>
      <c r="D6" s="96"/>
    </row>
    <row r="7" spans="2:4" ht="15" x14ac:dyDescent="0.3">
      <c r="B7" s="23"/>
      <c r="C7" s="23"/>
      <c r="D7" s="23"/>
    </row>
    <row r="8" spans="2:4" ht="15" x14ac:dyDescent="0.3">
      <c r="B8" s="24" t="s">
        <v>23</v>
      </c>
      <c r="C8" s="24" t="s">
        <v>24</v>
      </c>
      <c r="D8" s="25" t="s">
        <v>22</v>
      </c>
    </row>
    <row r="9" spans="2:4" ht="15" x14ac:dyDescent="0.3">
      <c r="B9" s="26"/>
      <c r="C9" s="26"/>
      <c r="D9" s="27"/>
    </row>
    <row r="10" spans="2:4" ht="15" x14ac:dyDescent="0.3">
      <c r="B10" s="46">
        <v>1</v>
      </c>
      <c r="C10" s="47" t="s">
        <v>3</v>
      </c>
      <c r="D10" s="39">
        <f>SUM(D11:D15)</f>
        <v>29205886774</v>
      </c>
    </row>
    <row r="11" spans="2:4" ht="15" x14ac:dyDescent="0.3">
      <c r="B11" s="48">
        <v>11</v>
      </c>
      <c r="C11" s="49" t="s">
        <v>4</v>
      </c>
      <c r="D11" s="40">
        <v>10817774246</v>
      </c>
    </row>
    <row r="12" spans="2:4" ht="15" x14ac:dyDescent="0.3">
      <c r="B12" s="48">
        <v>13</v>
      </c>
      <c r="C12" s="49" t="s">
        <v>5</v>
      </c>
      <c r="D12" s="41">
        <v>1189591447</v>
      </c>
    </row>
    <row r="13" spans="2:4" ht="15" x14ac:dyDescent="0.3">
      <c r="B13" s="48">
        <v>16</v>
      </c>
      <c r="C13" s="49" t="s">
        <v>7</v>
      </c>
      <c r="D13" s="42">
        <v>7993034924</v>
      </c>
    </row>
    <row r="14" spans="2:4" ht="30" x14ac:dyDescent="0.3">
      <c r="B14" s="48">
        <v>17</v>
      </c>
      <c r="C14" s="50" t="s">
        <v>8</v>
      </c>
      <c r="D14" s="42">
        <v>1508715682</v>
      </c>
    </row>
    <row r="15" spans="2:4" ht="15" x14ac:dyDescent="0.3">
      <c r="B15" s="48">
        <v>19</v>
      </c>
      <c r="C15" s="51" t="s">
        <v>31</v>
      </c>
      <c r="D15" s="42">
        <v>7696770475</v>
      </c>
    </row>
    <row r="16" spans="2:4" ht="15" x14ac:dyDescent="0.3">
      <c r="B16" s="46">
        <v>2</v>
      </c>
      <c r="C16" s="47" t="s">
        <v>9</v>
      </c>
      <c r="D16" s="39">
        <f>SUM(D17:D20)</f>
        <v>6927134736</v>
      </c>
    </row>
    <row r="17" spans="2:9" ht="15" x14ac:dyDescent="0.3">
      <c r="B17" s="48">
        <v>22</v>
      </c>
      <c r="C17" s="49" t="s">
        <v>47</v>
      </c>
      <c r="D17" s="42">
        <v>2560027686</v>
      </c>
    </row>
    <row r="18" spans="2:9" ht="15" x14ac:dyDescent="0.3">
      <c r="B18" s="48">
        <v>24</v>
      </c>
      <c r="C18" s="49" t="s">
        <v>10</v>
      </c>
      <c r="D18" s="43">
        <v>312210313</v>
      </c>
      <c r="I18" s="5" t="s">
        <v>43</v>
      </c>
    </row>
    <row r="19" spans="2:9" ht="30" x14ac:dyDescent="0.3">
      <c r="B19" s="48">
        <v>25</v>
      </c>
      <c r="C19" s="50" t="s">
        <v>12</v>
      </c>
      <c r="D19" s="41">
        <v>3755203163</v>
      </c>
      <c r="F19" s="6">
        <f>+D10-D16-D21</f>
        <v>0</v>
      </c>
    </row>
    <row r="20" spans="2:9" ht="15" x14ac:dyDescent="0.3">
      <c r="B20" s="48">
        <v>29</v>
      </c>
      <c r="C20" s="49" t="s">
        <v>13</v>
      </c>
      <c r="D20" s="42">
        <v>299693574</v>
      </c>
    </row>
    <row r="21" spans="2:9" ht="15" x14ac:dyDescent="0.3">
      <c r="B21" s="46">
        <v>3</v>
      </c>
      <c r="C21" s="47" t="s">
        <v>14</v>
      </c>
      <c r="D21" s="39">
        <f>+D22</f>
        <v>22278752038</v>
      </c>
    </row>
    <row r="22" spans="2:9" ht="15" x14ac:dyDescent="0.3">
      <c r="B22" s="48">
        <v>31</v>
      </c>
      <c r="C22" s="49" t="s">
        <v>84</v>
      </c>
      <c r="D22" s="42">
        <v>22278752038</v>
      </c>
    </row>
    <row r="23" spans="2:9" ht="15" x14ac:dyDescent="0.3">
      <c r="B23" s="28"/>
      <c r="C23" s="29" t="s">
        <v>27</v>
      </c>
      <c r="D23" s="44">
        <f>+D16+D21</f>
        <v>29205886774</v>
      </c>
    </row>
    <row r="24" spans="2:9" ht="15" x14ac:dyDescent="0.3">
      <c r="B24" s="28"/>
      <c r="C24" s="29"/>
      <c r="D24" s="45">
        <f>+D10-D16-D21</f>
        <v>0</v>
      </c>
    </row>
    <row r="25" spans="2:9" ht="15" x14ac:dyDescent="0.3">
      <c r="B25" s="28"/>
      <c r="C25" s="29"/>
      <c r="D25" s="30"/>
    </row>
    <row r="26" spans="2:9" ht="15" x14ac:dyDescent="0.3">
      <c r="B26" s="28"/>
      <c r="C26" s="29"/>
      <c r="D26" s="30"/>
    </row>
    <row r="27" spans="2:9" ht="15" x14ac:dyDescent="0.3">
      <c r="B27" s="28"/>
      <c r="C27" s="29"/>
      <c r="D27" s="30"/>
    </row>
    <row r="28" spans="2:9" ht="15" x14ac:dyDescent="0.3">
      <c r="B28" s="28"/>
      <c r="C28" s="29"/>
      <c r="D28" s="30"/>
    </row>
    <row r="29" spans="2:9" ht="15" x14ac:dyDescent="0.3">
      <c r="B29" s="28"/>
      <c r="C29" s="29"/>
      <c r="D29" s="30"/>
    </row>
    <row r="30" spans="2:9" ht="15" x14ac:dyDescent="0.3">
      <c r="B30" s="28"/>
      <c r="C30" s="29"/>
      <c r="D30" s="30"/>
    </row>
    <row r="31" spans="2:9" ht="15" x14ac:dyDescent="0.3">
      <c r="B31" s="28"/>
      <c r="C31" s="31"/>
      <c r="D31" s="32"/>
    </row>
    <row r="32" spans="2:9" ht="15" x14ac:dyDescent="0.3">
      <c r="B32" s="28"/>
      <c r="C32" s="31"/>
      <c r="D32" s="32"/>
    </row>
    <row r="33" spans="2:4" ht="15" x14ac:dyDescent="0.3">
      <c r="B33" s="28"/>
      <c r="C33" s="31"/>
      <c r="D33" s="32"/>
    </row>
    <row r="34" spans="2:4" ht="15" x14ac:dyDescent="0.3">
      <c r="B34" s="28"/>
      <c r="C34" s="31"/>
      <c r="D34" s="32"/>
    </row>
    <row r="35" spans="2:4" ht="15" x14ac:dyDescent="0.3">
      <c r="B35" s="28"/>
      <c r="C35" s="31"/>
      <c r="D35" s="32"/>
    </row>
    <row r="36" spans="2:4" ht="15" x14ac:dyDescent="0.3">
      <c r="B36" s="28"/>
      <c r="C36" s="31"/>
      <c r="D36" s="32"/>
    </row>
    <row r="37" spans="2:4" ht="15" x14ac:dyDescent="0.3">
      <c r="B37" s="28"/>
      <c r="C37" s="31"/>
      <c r="D37" s="32"/>
    </row>
    <row r="38" spans="2:4" ht="15" x14ac:dyDescent="0.3">
      <c r="B38" s="28"/>
      <c r="C38" s="31"/>
      <c r="D38" s="32"/>
    </row>
    <row r="39" spans="2:4" ht="15" x14ac:dyDescent="0.3">
      <c r="B39" s="98" t="s">
        <v>33</v>
      </c>
      <c r="C39" s="98"/>
      <c r="D39" s="98"/>
    </row>
    <row r="40" spans="2:4" ht="15" x14ac:dyDescent="0.3">
      <c r="B40" s="99" t="s">
        <v>30</v>
      </c>
      <c r="C40" s="99"/>
      <c r="D40" s="99"/>
    </row>
    <row r="41" spans="2:4" ht="15" x14ac:dyDescent="0.3">
      <c r="B41" s="97"/>
      <c r="C41" s="97"/>
      <c r="D41" s="97"/>
    </row>
    <row r="42" spans="2:4" x14ac:dyDescent="0.3">
      <c r="B42" s="11"/>
      <c r="C42" s="12"/>
      <c r="D42" s="13"/>
    </row>
  </sheetData>
  <mergeCells count="7">
    <mergeCell ref="B3:D3"/>
    <mergeCell ref="B4:D4"/>
    <mergeCell ref="B5:D5"/>
    <mergeCell ref="B6:D6"/>
    <mergeCell ref="B41:D41"/>
    <mergeCell ref="B39:D39"/>
    <mergeCell ref="B40:D40"/>
  </mergeCells>
  <pageMargins left="0.94" right="0.33" top="1.57" bottom="0.75" header="0.3" footer="0.3"/>
  <pageSetup scale="80" orientation="portrait" horizontalDpi="4294967292"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42"/>
  <sheetViews>
    <sheetView topLeftCell="A13" workbookViewId="0">
      <selection activeCell="E35" sqref="E35"/>
    </sheetView>
  </sheetViews>
  <sheetFormatPr baseColWidth="10" defaultRowHeight="15.75" x14ac:dyDescent="0.25"/>
  <cols>
    <col min="1" max="1" width="11.42578125" style="7"/>
    <col min="2" max="2" width="12.85546875" style="18" customWidth="1"/>
    <col min="3" max="3" width="36.140625" style="19" customWidth="1"/>
    <col min="4" max="4" width="28.5703125" style="20" customWidth="1"/>
    <col min="5" max="5" width="20.5703125" style="7" bestFit="1" customWidth="1"/>
    <col min="6" max="16384" width="11.42578125" style="7"/>
  </cols>
  <sheetData>
    <row r="4" spans="1:4" ht="16.5" x14ac:dyDescent="0.3">
      <c r="A4" s="62"/>
      <c r="B4" s="63"/>
      <c r="C4" s="64"/>
      <c r="D4" s="65"/>
    </row>
    <row r="5" spans="1:4" ht="16.5" customHeight="1" x14ac:dyDescent="0.3">
      <c r="A5" s="62"/>
      <c r="B5" s="104" t="s">
        <v>0</v>
      </c>
      <c r="C5" s="104"/>
      <c r="D5" s="104"/>
    </row>
    <row r="6" spans="1:4" ht="16.5" customHeight="1" x14ac:dyDescent="0.3">
      <c r="A6" s="62"/>
      <c r="B6" s="104" t="s">
        <v>1</v>
      </c>
      <c r="C6" s="104"/>
      <c r="D6" s="104"/>
    </row>
    <row r="7" spans="1:4" ht="16.5" x14ac:dyDescent="0.3">
      <c r="A7" s="62"/>
      <c r="B7" s="105" t="s">
        <v>28</v>
      </c>
      <c r="C7" s="105"/>
      <c r="D7" s="105"/>
    </row>
    <row r="8" spans="1:4" ht="16.5" x14ac:dyDescent="0.3">
      <c r="A8" s="62"/>
      <c r="B8" s="106" t="s">
        <v>78</v>
      </c>
      <c r="C8" s="106"/>
      <c r="D8" s="106"/>
    </row>
    <row r="9" spans="1:4" ht="16.5" x14ac:dyDescent="0.3">
      <c r="A9" s="62"/>
      <c r="B9" s="66"/>
      <c r="C9" s="66"/>
      <c r="D9" s="66"/>
    </row>
    <row r="10" spans="1:4" ht="16.5" x14ac:dyDescent="0.3">
      <c r="A10" s="62"/>
      <c r="B10" s="67"/>
      <c r="C10" s="67"/>
      <c r="D10" s="67"/>
    </row>
    <row r="11" spans="1:4" ht="16.5" x14ac:dyDescent="0.3">
      <c r="A11" s="62"/>
      <c r="B11" s="68" t="s">
        <v>23</v>
      </c>
      <c r="C11" s="68" t="s">
        <v>24</v>
      </c>
      <c r="D11" s="69" t="s">
        <v>22</v>
      </c>
    </row>
    <row r="12" spans="1:4" ht="16.5" x14ac:dyDescent="0.3">
      <c r="A12" s="62"/>
      <c r="B12" s="70"/>
      <c r="C12" s="70"/>
      <c r="D12" s="71"/>
    </row>
    <row r="13" spans="1:4" ht="16.5" x14ac:dyDescent="0.3">
      <c r="A13" s="62"/>
      <c r="B13" s="72">
        <v>4</v>
      </c>
      <c r="C13" s="73" t="s">
        <v>15</v>
      </c>
      <c r="D13" s="74">
        <f>SUM(D14:D17)</f>
        <v>19506524811</v>
      </c>
    </row>
    <row r="14" spans="1:4" ht="16.5" x14ac:dyDescent="0.3">
      <c r="A14" s="62"/>
      <c r="B14" s="75">
        <v>41</v>
      </c>
      <c r="C14" s="76" t="s">
        <v>16</v>
      </c>
      <c r="D14" s="77">
        <v>2237636895</v>
      </c>
    </row>
    <row r="15" spans="1:4" ht="16.5" x14ac:dyDescent="0.3">
      <c r="A15" s="62"/>
      <c r="B15" s="75">
        <v>42</v>
      </c>
      <c r="C15" s="76" t="s">
        <v>6</v>
      </c>
      <c r="D15" s="77">
        <v>0</v>
      </c>
    </row>
    <row r="16" spans="1:4" ht="16.5" x14ac:dyDescent="0.3">
      <c r="A16" s="62"/>
      <c r="B16" s="75">
        <v>44</v>
      </c>
      <c r="C16" s="76" t="s">
        <v>11</v>
      </c>
      <c r="D16" s="77">
        <v>16285805098</v>
      </c>
    </row>
    <row r="17" spans="1:5" ht="16.5" x14ac:dyDescent="0.3">
      <c r="A17" s="62"/>
      <c r="B17" s="75">
        <v>48</v>
      </c>
      <c r="C17" s="76" t="s">
        <v>17</v>
      </c>
      <c r="D17" s="77">
        <v>983082818</v>
      </c>
    </row>
    <row r="18" spans="1:5" ht="16.5" x14ac:dyDescent="0.3">
      <c r="A18" s="62"/>
      <c r="B18" s="72">
        <v>5</v>
      </c>
      <c r="C18" s="73" t="s">
        <v>18</v>
      </c>
      <c r="D18" s="74">
        <f>SUM(D19:D24)</f>
        <v>19506524811</v>
      </c>
      <c r="E18" s="8"/>
    </row>
    <row r="19" spans="1:5" ht="16.5" x14ac:dyDescent="0.3">
      <c r="A19" s="62"/>
      <c r="B19" s="75">
        <v>51</v>
      </c>
      <c r="C19" s="76" t="s">
        <v>19</v>
      </c>
      <c r="D19" s="77">
        <v>3001395513</v>
      </c>
    </row>
    <row r="20" spans="1:5" ht="16.5" x14ac:dyDescent="0.3">
      <c r="A20" s="62"/>
      <c r="B20" s="75">
        <v>53</v>
      </c>
      <c r="C20" s="78" t="s">
        <v>44</v>
      </c>
      <c r="D20" s="77">
        <v>4057444</v>
      </c>
    </row>
    <row r="21" spans="1:5" ht="16.5" x14ac:dyDescent="0.3">
      <c r="A21" s="62"/>
      <c r="B21" s="75">
        <v>54</v>
      </c>
      <c r="C21" s="76" t="s">
        <v>11</v>
      </c>
      <c r="D21" s="77">
        <v>309944759</v>
      </c>
    </row>
    <row r="22" spans="1:5" ht="16.5" x14ac:dyDescent="0.3">
      <c r="A22" s="62"/>
      <c r="B22" s="75">
        <v>55</v>
      </c>
      <c r="C22" s="76" t="s">
        <v>20</v>
      </c>
      <c r="D22" s="77">
        <v>16958191402</v>
      </c>
    </row>
    <row r="23" spans="1:5" ht="16.5" x14ac:dyDescent="0.3">
      <c r="A23" s="62"/>
      <c r="B23" s="75">
        <v>58</v>
      </c>
      <c r="C23" s="76" t="s">
        <v>21</v>
      </c>
      <c r="D23" s="77">
        <v>65742994</v>
      </c>
    </row>
    <row r="24" spans="1:5" ht="33" x14ac:dyDescent="0.3">
      <c r="A24" s="62"/>
      <c r="B24" s="75">
        <v>59</v>
      </c>
      <c r="C24" s="79" t="s">
        <v>45</v>
      </c>
      <c r="D24" s="77">
        <v>-832807301</v>
      </c>
    </row>
    <row r="25" spans="1:5" ht="16.5" x14ac:dyDescent="0.3">
      <c r="A25" s="62"/>
      <c r="B25" s="102" t="s">
        <v>26</v>
      </c>
      <c r="C25" s="102"/>
      <c r="D25" s="80">
        <f>+D13-D18</f>
        <v>0</v>
      </c>
    </row>
    <row r="26" spans="1:5" ht="14.25" x14ac:dyDescent="0.3">
      <c r="B26" s="33"/>
      <c r="C26" s="34"/>
      <c r="D26" s="35"/>
    </row>
    <row r="27" spans="1:5" ht="14.25" x14ac:dyDescent="0.3">
      <c r="B27" s="33"/>
      <c r="C27" s="34"/>
      <c r="D27" s="35"/>
    </row>
    <row r="28" spans="1:5" ht="14.25" x14ac:dyDescent="0.3">
      <c r="B28" s="33"/>
      <c r="C28" s="34"/>
      <c r="D28" s="35"/>
    </row>
    <row r="29" spans="1:5" ht="14.25" x14ac:dyDescent="0.3">
      <c r="B29" s="33"/>
      <c r="C29" s="34"/>
      <c r="D29" s="35"/>
    </row>
    <row r="30" spans="1:5" ht="14.25" x14ac:dyDescent="0.3">
      <c r="B30" s="33"/>
      <c r="C30" s="34"/>
      <c r="D30" s="35"/>
    </row>
    <row r="31" spans="1:5" ht="14.25" x14ac:dyDescent="0.3">
      <c r="B31" s="33"/>
      <c r="C31" s="34"/>
      <c r="D31" s="35"/>
    </row>
    <row r="32" spans="1:5" ht="14.25" x14ac:dyDescent="0.3">
      <c r="B32" s="33"/>
      <c r="C32" s="34"/>
      <c r="D32" s="35"/>
    </row>
    <row r="33" spans="2:4" ht="14.25" x14ac:dyDescent="0.3">
      <c r="B33" s="36"/>
      <c r="C33" s="37"/>
      <c r="D33" s="38"/>
    </row>
    <row r="34" spans="2:4" ht="14.25" x14ac:dyDescent="0.3">
      <c r="B34" s="36"/>
      <c r="C34" s="37"/>
      <c r="D34" s="38"/>
    </row>
    <row r="35" spans="2:4" ht="14.25" x14ac:dyDescent="0.3">
      <c r="B35" s="36"/>
      <c r="C35" s="37"/>
      <c r="D35" s="38"/>
    </row>
    <row r="36" spans="2:4" ht="14.25" x14ac:dyDescent="0.3">
      <c r="B36" s="36"/>
      <c r="C36" s="37"/>
      <c r="D36" s="38"/>
    </row>
    <row r="37" spans="2:4" ht="14.25" x14ac:dyDescent="0.3">
      <c r="B37" s="36"/>
      <c r="C37" s="37"/>
      <c r="D37" s="38"/>
    </row>
    <row r="38" spans="2:4" ht="15" customHeight="1" x14ac:dyDescent="0.25">
      <c r="B38" s="103"/>
      <c r="C38" s="103"/>
      <c r="D38" s="103"/>
    </row>
    <row r="39" spans="2:4" ht="13.5" x14ac:dyDescent="0.25">
      <c r="B39" s="107" t="s">
        <v>33</v>
      </c>
      <c r="C39" s="107"/>
      <c r="D39" s="107"/>
    </row>
    <row r="40" spans="2:4" ht="13.5" x14ac:dyDescent="0.25">
      <c r="B40" s="100" t="s">
        <v>30</v>
      </c>
      <c r="C40" s="100"/>
      <c r="D40" s="100"/>
    </row>
    <row r="41" spans="2:4" ht="13.5" x14ac:dyDescent="0.25">
      <c r="B41" s="101"/>
      <c r="C41" s="101"/>
      <c r="D41" s="101"/>
    </row>
    <row r="42" spans="2:4" x14ac:dyDescent="0.25">
      <c r="B42" s="15"/>
      <c r="C42" s="16"/>
      <c r="D42" s="17"/>
    </row>
  </sheetData>
  <mergeCells count="9">
    <mergeCell ref="B40:D40"/>
    <mergeCell ref="B41:D41"/>
    <mergeCell ref="B25:C25"/>
    <mergeCell ref="B38:D38"/>
    <mergeCell ref="B5:D5"/>
    <mergeCell ref="B6:D6"/>
    <mergeCell ref="B7:D7"/>
    <mergeCell ref="B8:D8"/>
    <mergeCell ref="B39:D39"/>
  </mergeCells>
  <pageMargins left="0.7" right="0.7" top="0.75" bottom="0.75" header="0.3" footer="0.3"/>
  <pageSetup scale="80" orientation="portrait" horizontalDpi="4294967292"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E43"/>
  <sheetViews>
    <sheetView topLeftCell="A13" workbookViewId="0">
      <selection activeCell="F29" sqref="F29"/>
    </sheetView>
  </sheetViews>
  <sheetFormatPr baseColWidth="10" defaultRowHeight="15.75" x14ac:dyDescent="0.25"/>
  <cols>
    <col min="1" max="1" width="16" style="1" customWidth="1"/>
    <col min="2" max="2" width="9.85546875" style="21" customWidth="1"/>
    <col min="3" max="3" width="38.140625" style="21" customWidth="1"/>
    <col min="4" max="4" width="7.140625" style="21" customWidth="1"/>
    <col min="5" max="5" width="24.85546875" style="21" customWidth="1"/>
    <col min="6" max="16384" width="11.42578125" style="1"/>
  </cols>
  <sheetData>
    <row r="6" spans="2:5" x14ac:dyDescent="0.25">
      <c r="B6" s="112" t="s">
        <v>29</v>
      </c>
      <c r="C6" s="112"/>
      <c r="D6" s="112"/>
      <c r="E6" s="112"/>
    </row>
    <row r="7" spans="2:5" x14ac:dyDescent="0.25">
      <c r="B7" s="113" t="s">
        <v>79</v>
      </c>
      <c r="C7" s="113"/>
      <c r="D7" s="113"/>
      <c r="E7" s="113"/>
    </row>
    <row r="8" spans="2:5" x14ac:dyDescent="0.25">
      <c r="B8" s="113"/>
      <c r="C8" s="113"/>
      <c r="D8" s="113"/>
      <c r="E8" s="113"/>
    </row>
    <row r="9" spans="2:5" x14ac:dyDescent="0.25">
      <c r="B9" s="2"/>
      <c r="C9" s="2"/>
      <c r="D9" s="2"/>
      <c r="E9" s="2"/>
    </row>
    <row r="10" spans="2:5" x14ac:dyDescent="0.25">
      <c r="B10" s="3"/>
      <c r="C10" s="3" t="s">
        <v>34</v>
      </c>
      <c r="D10" s="3"/>
      <c r="E10" s="3" t="s">
        <v>35</v>
      </c>
    </row>
    <row r="11" spans="2:5" x14ac:dyDescent="0.25">
      <c r="B11" s="4"/>
      <c r="C11" s="4"/>
      <c r="D11" s="4"/>
      <c r="E11" s="4"/>
    </row>
    <row r="12" spans="2:5" ht="17.25" x14ac:dyDescent="0.3">
      <c r="B12" s="110" t="s">
        <v>81</v>
      </c>
      <c r="C12" s="110"/>
      <c r="D12" s="81">
        <v>-1</v>
      </c>
      <c r="E12" s="82">
        <v>19063070133</v>
      </c>
    </row>
    <row r="13" spans="2:5" ht="17.25" x14ac:dyDescent="0.3">
      <c r="B13" s="110" t="s">
        <v>46</v>
      </c>
      <c r="C13" s="110"/>
      <c r="D13" s="81">
        <v>-2</v>
      </c>
      <c r="E13" s="83">
        <f>+E12-E14</f>
        <v>-3215681905</v>
      </c>
    </row>
    <row r="14" spans="2:5" ht="17.25" x14ac:dyDescent="0.3">
      <c r="B14" s="110" t="s">
        <v>80</v>
      </c>
      <c r="C14" s="110"/>
      <c r="D14" s="84">
        <v>-3</v>
      </c>
      <c r="E14" s="85">
        <f>+'Balance General'!D22</f>
        <v>22278752038</v>
      </c>
    </row>
    <row r="15" spans="2:5" ht="17.25" x14ac:dyDescent="0.3">
      <c r="B15" s="86"/>
      <c r="C15" s="86"/>
      <c r="D15" s="86"/>
      <c r="E15" s="86"/>
    </row>
    <row r="16" spans="2:5" ht="17.25" x14ac:dyDescent="0.3">
      <c r="B16" s="86"/>
      <c r="C16" s="86"/>
      <c r="D16" s="86"/>
      <c r="E16" s="86"/>
    </row>
    <row r="17" spans="2:5" ht="17.25" x14ac:dyDescent="0.3">
      <c r="B17" s="111" t="s">
        <v>36</v>
      </c>
      <c r="C17" s="111"/>
      <c r="D17" s="111"/>
      <c r="E17" s="111"/>
    </row>
    <row r="18" spans="2:5" ht="17.25" x14ac:dyDescent="0.3">
      <c r="B18" s="86"/>
      <c r="C18" s="86"/>
      <c r="D18" s="86"/>
      <c r="E18" s="86"/>
    </row>
    <row r="19" spans="2:5" ht="17.25" x14ac:dyDescent="0.3">
      <c r="B19" s="86"/>
      <c r="C19" s="87" t="s">
        <v>37</v>
      </c>
      <c r="D19" s="88">
        <v>-4</v>
      </c>
      <c r="E19" s="85">
        <f>+E20</f>
        <v>0</v>
      </c>
    </row>
    <row r="20" spans="2:5" ht="17.25" x14ac:dyDescent="0.3">
      <c r="B20" s="89">
        <v>3105</v>
      </c>
      <c r="C20" s="89" t="s">
        <v>38</v>
      </c>
      <c r="D20" s="86"/>
      <c r="E20" s="90">
        <v>0</v>
      </c>
    </row>
    <row r="21" spans="2:5" ht="17.25" x14ac:dyDescent="0.3">
      <c r="B21" s="89">
        <v>3110</v>
      </c>
      <c r="C21" s="89" t="s">
        <v>39</v>
      </c>
      <c r="D21" s="86"/>
      <c r="E21" s="85">
        <f>+PyG!D25</f>
        <v>0</v>
      </c>
    </row>
    <row r="22" spans="2:5" ht="17.25" x14ac:dyDescent="0.3">
      <c r="B22" s="86"/>
      <c r="C22" s="86"/>
      <c r="D22" s="86"/>
      <c r="E22" s="91"/>
    </row>
    <row r="23" spans="2:5" ht="17.25" x14ac:dyDescent="0.3">
      <c r="B23" s="86"/>
      <c r="C23" s="87" t="s">
        <v>40</v>
      </c>
      <c r="D23" s="88">
        <v>-5</v>
      </c>
      <c r="E23" s="92">
        <v>0</v>
      </c>
    </row>
    <row r="24" spans="2:5" ht="17.25" x14ac:dyDescent="0.3">
      <c r="B24" s="89">
        <v>3105</v>
      </c>
      <c r="C24" s="89" t="s">
        <v>38</v>
      </c>
      <c r="D24" s="86"/>
      <c r="E24" s="92">
        <f>+E13</f>
        <v>-3215681905</v>
      </c>
    </row>
    <row r="25" spans="2:5" ht="17.25" x14ac:dyDescent="0.3">
      <c r="B25" s="89">
        <v>3110</v>
      </c>
      <c r="C25" s="89" t="s">
        <v>39</v>
      </c>
      <c r="D25" s="86"/>
      <c r="E25" s="93">
        <f>+E21</f>
        <v>0</v>
      </c>
    </row>
    <row r="41" spans="2:5" ht="17.25" x14ac:dyDescent="0.3">
      <c r="B41" s="108" t="s">
        <v>41</v>
      </c>
      <c r="C41" s="108"/>
      <c r="D41" s="108"/>
      <c r="E41" s="108"/>
    </row>
    <row r="42" spans="2:5" ht="17.25" x14ac:dyDescent="0.3">
      <c r="B42" s="109" t="s">
        <v>42</v>
      </c>
      <c r="C42" s="109"/>
      <c r="D42" s="109"/>
      <c r="E42" s="109"/>
    </row>
    <row r="43" spans="2:5" x14ac:dyDescent="0.25">
      <c r="B43" s="22"/>
      <c r="C43" s="22"/>
      <c r="D43" s="22"/>
      <c r="E43" s="22"/>
    </row>
  </sheetData>
  <mergeCells count="9">
    <mergeCell ref="B41:E41"/>
    <mergeCell ref="B42:E42"/>
    <mergeCell ref="B14:C14"/>
    <mergeCell ref="B17:E17"/>
    <mergeCell ref="B6:E6"/>
    <mergeCell ref="B7:E7"/>
    <mergeCell ref="B8:E8"/>
    <mergeCell ref="B12:C12"/>
    <mergeCell ref="B13:C13"/>
  </mergeCells>
  <pageMargins left="0.88" right="0.42" top="0.75" bottom="0.75" header="0.3" footer="0.3"/>
  <pageSetup scale="75" orientation="portrait" horizontalDpi="4294967292"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71"/>
  <sheetViews>
    <sheetView topLeftCell="A13" workbookViewId="0">
      <selection activeCell="D22" sqref="D22"/>
    </sheetView>
  </sheetViews>
  <sheetFormatPr baseColWidth="10" defaultRowHeight="12.75" x14ac:dyDescent="0.2"/>
  <cols>
    <col min="1" max="1" width="9.85546875" style="52" customWidth="1"/>
    <col min="2" max="2" width="11.42578125" style="52"/>
    <col min="3" max="3" width="21.140625" style="52" customWidth="1"/>
    <col min="4" max="4" width="91.28515625" style="52" customWidth="1"/>
    <col min="5" max="16384" width="11.42578125" style="52"/>
  </cols>
  <sheetData>
    <row r="4" spans="2:4" ht="13.5" thickBot="1" x14ac:dyDescent="0.25">
      <c r="B4" s="114" t="s">
        <v>72</v>
      </c>
      <c r="C4" s="114"/>
      <c r="D4" s="114"/>
    </row>
    <row r="5" spans="2:4" ht="13.5" thickBot="1" x14ac:dyDescent="0.25">
      <c r="B5" s="53" t="s">
        <v>23</v>
      </c>
      <c r="C5" s="53" t="s">
        <v>32</v>
      </c>
      <c r="D5" s="53" t="s">
        <v>48</v>
      </c>
    </row>
    <row r="6" spans="2:4" ht="97.5" customHeight="1" x14ac:dyDescent="0.2">
      <c r="B6" s="54" t="s">
        <v>49</v>
      </c>
      <c r="C6" s="55" t="s">
        <v>50</v>
      </c>
      <c r="D6" s="55" t="s">
        <v>82</v>
      </c>
    </row>
    <row r="7" spans="2:4" ht="51" x14ac:dyDescent="0.2">
      <c r="B7" s="54" t="s">
        <v>51</v>
      </c>
      <c r="C7" s="55" t="s">
        <v>52</v>
      </c>
      <c r="D7" s="55" t="s">
        <v>53</v>
      </c>
    </row>
    <row r="8" spans="2:4" ht="87.75" customHeight="1" x14ac:dyDescent="0.2">
      <c r="B8" s="54" t="s">
        <v>54</v>
      </c>
      <c r="C8" s="55" t="s">
        <v>55</v>
      </c>
      <c r="D8" s="56" t="s">
        <v>75</v>
      </c>
    </row>
    <row r="9" spans="2:4" ht="51" x14ac:dyDescent="0.2">
      <c r="B9" s="54" t="s">
        <v>56</v>
      </c>
      <c r="C9" s="57" t="s">
        <v>57</v>
      </c>
      <c r="D9" s="58" t="s">
        <v>73</v>
      </c>
    </row>
    <row r="10" spans="2:4" ht="25.5" x14ac:dyDescent="0.2">
      <c r="B10" s="54" t="s">
        <v>58</v>
      </c>
      <c r="C10" s="55" t="s">
        <v>59</v>
      </c>
      <c r="D10" s="59" t="s">
        <v>74</v>
      </c>
    </row>
    <row r="11" spans="2:4" ht="38.25" x14ac:dyDescent="0.2">
      <c r="B11" s="54" t="s">
        <v>60</v>
      </c>
      <c r="C11" s="55" t="s">
        <v>61</v>
      </c>
      <c r="D11" s="55" t="s">
        <v>62</v>
      </c>
    </row>
    <row r="12" spans="2:4" ht="38.25" x14ac:dyDescent="0.2">
      <c r="B12" s="54" t="s">
        <v>63</v>
      </c>
      <c r="C12" s="55" t="s">
        <v>64</v>
      </c>
      <c r="D12" s="55" t="s">
        <v>65</v>
      </c>
    </row>
    <row r="13" spans="2:4" ht="25.5" x14ac:dyDescent="0.2">
      <c r="B13" s="54" t="s">
        <v>66</v>
      </c>
      <c r="C13" s="55" t="s">
        <v>67</v>
      </c>
      <c r="D13" s="60" t="s">
        <v>77</v>
      </c>
    </row>
    <row r="14" spans="2:4" ht="85.5" customHeight="1" x14ac:dyDescent="0.2">
      <c r="B14" s="54" t="s">
        <v>68</v>
      </c>
      <c r="C14" s="55" t="s">
        <v>69</v>
      </c>
      <c r="D14" s="55" t="s">
        <v>76</v>
      </c>
    </row>
    <row r="15" spans="2:4" ht="38.25" x14ac:dyDescent="0.2">
      <c r="B15" s="54" t="s">
        <v>70</v>
      </c>
      <c r="C15" s="55" t="s">
        <v>71</v>
      </c>
      <c r="D15" s="60" t="s">
        <v>83</v>
      </c>
    </row>
    <row r="16" spans="2:4" x14ac:dyDescent="0.2">
      <c r="D16" s="61"/>
    </row>
    <row r="17" spans="4:4" x14ac:dyDescent="0.2">
      <c r="D17" s="61"/>
    </row>
    <row r="18" spans="4:4" x14ac:dyDescent="0.2">
      <c r="D18" s="61"/>
    </row>
    <row r="19" spans="4:4" x14ac:dyDescent="0.2">
      <c r="D19" s="61"/>
    </row>
    <row r="20" spans="4:4" x14ac:dyDescent="0.2">
      <c r="D20" s="61"/>
    </row>
    <row r="21" spans="4:4" x14ac:dyDescent="0.2">
      <c r="D21" s="61"/>
    </row>
    <row r="22" spans="4:4" x14ac:dyDescent="0.2">
      <c r="D22" s="61"/>
    </row>
    <row r="23" spans="4:4" x14ac:dyDescent="0.2">
      <c r="D23" s="61"/>
    </row>
    <row r="24" spans="4:4" x14ac:dyDescent="0.2">
      <c r="D24" s="61"/>
    </row>
    <row r="25" spans="4:4" x14ac:dyDescent="0.2">
      <c r="D25" s="61"/>
    </row>
    <row r="26" spans="4:4" x14ac:dyDescent="0.2">
      <c r="D26" s="61"/>
    </row>
    <row r="27" spans="4:4" x14ac:dyDescent="0.2">
      <c r="D27" s="61"/>
    </row>
    <row r="28" spans="4:4" x14ac:dyDescent="0.2">
      <c r="D28" s="61"/>
    </row>
    <row r="29" spans="4:4" x14ac:dyDescent="0.2">
      <c r="D29" s="61"/>
    </row>
    <row r="30" spans="4:4" x14ac:dyDescent="0.2">
      <c r="D30" s="61"/>
    </row>
    <row r="31" spans="4:4" x14ac:dyDescent="0.2">
      <c r="D31" s="61"/>
    </row>
    <row r="32" spans="4:4" x14ac:dyDescent="0.2">
      <c r="D32" s="61"/>
    </row>
    <row r="33" spans="2:4" x14ac:dyDescent="0.2">
      <c r="D33" s="61"/>
    </row>
    <row r="34" spans="2:4" ht="15" x14ac:dyDescent="0.3">
      <c r="B34" s="98" t="s">
        <v>33</v>
      </c>
      <c r="C34" s="98"/>
      <c r="D34" s="98"/>
    </row>
    <row r="35" spans="2:4" ht="15" x14ac:dyDescent="0.3">
      <c r="B35" s="99" t="s">
        <v>30</v>
      </c>
      <c r="C35" s="99"/>
      <c r="D35" s="99"/>
    </row>
    <row r="36" spans="2:4" ht="15" x14ac:dyDescent="0.3">
      <c r="B36" s="97" t="s">
        <v>25</v>
      </c>
      <c r="C36" s="97"/>
      <c r="D36" s="97"/>
    </row>
    <row r="37" spans="2:4" x14ac:dyDescent="0.2">
      <c r="D37" s="61"/>
    </row>
    <row r="38" spans="2:4" x14ac:dyDescent="0.2">
      <c r="D38" s="61"/>
    </row>
    <row r="39" spans="2:4" x14ac:dyDescent="0.2">
      <c r="D39" s="61"/>
    </row>
    <row r="40" spans="2:4" x14ac:dyDescent="0.2">
      <c r="D40" s="61"/>
    </row>
    <row r="41" spans="2:4" x14ac:dyDescent="0.2">
      <c r="D41" s="61"/>
    </row>
    <row r="42" spans="2:4" x14ac:dyDescent="0.2">
      <c r="D42" s="61"/>
    </row>
    <row r="43" spans="2:4" x14ac:dyDescent="0.2">
      <c r="D43" s="61"/>
    </row>
    <row r="44" spans="2:4" x14ac:dyDescent="0.2">
      <c r="D44" s="61"/>
    </row>
    <row r="45" spans="2:4" x14ac:dyDescent="0.2">
      <c r="D45" s="61"/>
    </row>
    <row r="46" spans="2:4" x14ac:dyDescent="0.2">
      <c r="D46" s="61"/>
    </row>
    <row r="47" spans="2:4" x14ac:dyDescent="0.2">
      <c r="D47" s="61"/>
    </row>
    <row r="48" spans="2:4" x14ac:dyDescent="0.2">
      <c r="D48" s="61"/>
    </row>
    <row r="49" spans="4:4" x14ac:dyDescent="0.2">
      <c r="D49" s="61"/>
    </row>
    <row r="50" spans="4:4" x14ac:dyDescent="0.2">
      <c r="D50" s="61"/>
    </row>
    <row r="51" spans="4:4" x14ac:dyDescent="0.2">
      <c r="D51" s="61"/>
    </row>
    <row r="52" spans="4:4" x14ac:dyDescent="0.2">
      <c r="D52" s="61"/>
    </row>
    <row r="53" spans="4:4" x14ac:dyDescent="0.2">
      <c r="D53" s="61"/>
    </row>
    <row r="54" spans="4:4" x14ac:dyDescent="0.2">
      <c r="D54" s="61"/>
    </row>
    <row r="55" spans="4:4" x14ac:dyDescent="0.2">
      <c r="D55" s="61"/>
    </row>
    <row r="56" spans="4:4" x14ac:dyDescent="0.2">
      <c r="D56" s="61"/>
    </row>
    <row r="57" spans="4:4" x14ac:dyDescent="0.2">
      <c r="D57" s="61"/>
    </row>
    <row r="58" spans="4:4" x14ac:dyDescent="0.2">
      <c r="D58" s="61"/>
    </row>
    <row r="59" spans="4:4" x14ac:dyDescent="0.2">
      <c r="D59" s="61"/>
    </row>
    <row r="60" spans="4:4" x14ac:dyDescent="0.2">
      <c r="D60" s="61"/>
    </row>
    <row r="61" spans="4:4" x14ac:dyDescent="0.2">
      <c r="D61" s="61"/>
    </row>
    <row r="62" spans="4:4" x14ac:dyDescent="0.2">
      <c r="D62" s="61"/>
    </row>
    <row r="63" spans="4:4" x14ac:dyDescent="0.2">
      <c r="D63" s="61"/>
    </row>
    <row r="64" spans="4:4" x14ac:dyDescent="0.2">
      <c r="D64" s="61"/>
    </row>
    <row r="65" spans="4:4" x14ac:dyDescent="0.2">
      <c r="D65" s="61"/>
    </row>
    <row r="66" spans="4:4" x14ac:dyDescent="0.2">
      <c r="D66" s="61"/>
    </row>
    <row r="67" spans="4:4" x14ac:dyDescent="0.2">
      <c r="D67" s="61"/>
    </row>
    <row r="68" spans="4:4" x14ac:dyDescent="0.2">
      <c r="D68" s="61"/>
    </row>
    <row r="69" spans="4:4" x14ac:dyDescent="0.2">
      <c r="D69" s="61"/>
    </row>
    <row r="70" spans="4:4" x14ac:dyDescent="0.2">
      <c r="D70" s="61"/>
    </row>
    <row r="71" spans="4:4" x14ac:dyDescent="0.2">
      <c r="D71" s="61"/>
    </row>
  </sheetData>
  <mergeCells count="4">
    <mergeCell ref="B4:D4"/>
    <mergeCell ref="B34:D34"/>
    <mergeCell ref="B35:D35"/>
    <mergeCell ref="B36:D36"/>
  </mergeCells>
  <hyperlinks>
    <hyperlink ref="D9" r:id="rId1" tooltip="Leer la Resolución 037 de 2017 - Se abrirá en una nueva ventana" display="http://www.contaduria.gov.co/wps/wcm/connect/0bcefe1f-5a0c-44aa-a73f-25a32e4e4245/ResO_037.pdf?MOD=AJPERES&amp;CONVERT_TO=url&amp;CACHEID=0bcefe1f-5a0c-44aa-a73f-25a32e4e4245"/>
  </hyperlinks>
  <pageMargins left="0.7" right="0.7" top="0.75" bottom="0.75" header="0.3" footer="0.3"/>
  <pageSetup scale="65"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Balance General</vt:lpstr>
      <vt:lpstr>PyG</vt:lpstr>
      <vt:lpstr>Patrimonio</vt:lpstr>
      <vt:lpstr>Notas 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CONTADOR</dc:creator>
  <cp:lastModifiedBy>CONTADOR</cp:lastModifiedBy>
  <cp:lastPrinted>2019-02-26T16:07:34Z</cp:lastPrinted>
  <dcterms:created xsi:type="dcterms:W3CDTF">2015-09-11T21:56:13Z</dcterms:created>
  <dcterms:modified xsi:type="dcterms:W3CDTF">2019-08-29T15:26:02Z</dcterms:modified>
</cp:coreProperties>
</file>