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4115" windowHeight="39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<sst xmlns="http://schemas.openxmlformats.org/spreadsheetml/2006/main" count="573" uniqueCount="205">
  <si>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</si>
  <si>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</si>
  <si>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</si>
  <si>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</si>
  <si>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</si>
  <si>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</si>
  <si>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</si>
  <si>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</si>
  <si>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</si>
  <si>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</si>
  <si>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</si>
  <si>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</si>
  <si>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</si>
  <si>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</si>
  <si>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</si>
  <si>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</si>
  <si>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</si>
  <si>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</si>
  <si>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</si>
  <si>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</si>
  <si>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</si>
  <si>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</si>
  <si>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</si>
  <si>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</si>
  <si>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</si>
  <si>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</si>
  <si>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</si>
  <si>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</si>
  <si>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</si>
  <si>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Alcaldía Municipal de Chámeza Casanare</t>
  </si>
  <si>
    <t>Calle 06  No.  04-27</t>
  </si>
  <si>
    <t>www.chameza-casanare.gov.co</t>
  </si>
  <si>
    <t>Consolidar a Chámeza como un Municipio competitivo y planificado, fomentando el desarrollo económico y fortaleciendo la prestación de los servicios públicos con una gestión administrativa transparente donde sus habitantes se sientan a gusto, porque prima un ambiente amable y seguro con principios morales y la familia sea el núcleo de la sociedad.</t>
  </si>
  <si>
    <t>El Municipio de Chámeza en el 2019 será un Municipio pionero a nivel departamental en la protección de sus recursos hídricos y ecológicos, configurándose además como un nodo de integración regional, promotor del bienestar social para la comunidad en especial las generaciones de niños y niñas chamezanos fortalecidos con lazos de confianza en la administración.</t>
  </si>
  <si>
    <t>MIRIAM MILTA DAZA  Secretaria con funciones de  Almacenista Municipal Celular No. 3102388134 almacen@chameza-casanare.gov.co</t>
  </si>
  <si>
    <t>Servicios generales para la sede de la Entidad</t>
  </si>
  <si>
    <t>Enero                    2014</t>
  </si>
  <si>
    <t>5 meses</t>
  </si>
  <si>
    <t>directa</t>
  </si>
  <si>
    <t>ICLD</t>
  </si>
  <si>
    <t>No</t>
  </si>
  <si>
    <t>N/A</t>
  </si>
  <si>
    <t>Suministro de elementos de papelería y útiles de oficina de la Entidad</t>
  </si>
  <si>
    <t xml:space="preserve">1 mes </t>
  </si>
  <si>
    <t xml:space="preserve">ICLD </t>
  </si>
  <si>
    <t>Servicios profesionales de un Ingeniero Civil o Arquitecto como apoyo a la gestión de la Secretaría de Planeación de Obras Públicas en la implementación y funcionamiento del BANCO DE PROYECTOS.</t>
  </si>
  <si>
    <t>6 meses</t>
  </si>
  <si>
    <t>SGP libre inversion</t>
  </si>
  <si>
    <t>Servicios personales  como apoyo a la gestión y funcionamiento de la Secretaria de Planeación y obras públicas en el desarrollo de las actividades propias de la dependencia.</t>
  </si>
  <si>
    <t>Servicios personales como apoyo a la gestión de la secretaria de desarrollo social en la dirección y operación de la biblioteca municipal y realizar actividades para el fortalecimiento de la cultura en el municipio de Chámeza, con formación mínimo de bachiller, con experiencia relacionada</t>
  </si>
  <si>
    <t>11 Meses</t>
  </si>
  <si>
    <t>SGP  cultura</t>
  </si>
  <si>
    <t>Servicios personales como apoyo a la gestión de la secretaria de desarrollo social en el desarrollo de actividades administrativas y de atención al usuario en el municipio de Chámeza, con formación mínimo de bachiller, con experiencia relacionada</t>
  </si>
  <si>
    <t>6 Meses</t>
  </si>
  <si>
    <t>Servicios personales como apoyo a la gestión de la secretaria de desarrollo social en la operación y funcionamiento del programa familias en acción del  municipio de Chámeza, con formación técnica o tecnológica, con experiencia relacionada</t>
  </si>
  <si>
    <t>SGP LIBRE INVERSION Y SGP ICLD 20%</t>
  </si>
  <si>
    <t>SGP ICLD</t>
  </si>
  <si>
    <t>Servicios profesionales de una persona con formación en las áreas del derecho, con experiencia en la administración pública, como apoyo a la gestión administrativa, de la Secretaría General y de Gobierno y del Despacho del Alcalde.</t>
  </si>
  <si>
    <t>Servicios personales como apoyo a la gestión de la secretaria General y de Gobierno en el desarrollo de actividades de asistencia Técnica  a pequeños y medianos productores pecuarios del Municipio de Chámeza. con formación mínimo de Técnico y con experiencia relacionada</t>
  </si>
  <si>
    <t>prestar sus servicios profesionales de un medico veterinario para garantizar el cumplimiento al convenio  No. 085 de 2012 suscrito entre el municipio de chameza y el instituto colombiano agropecuario ICA</t>
  </si>
  <si>
    <t>Servicios personales como apoyo a la gestión de la secretaria de desarrollo social en la formación de jóvenes en actitudes artísticas y culturales del   municipio de Chámeza, con formación bachiller, técnica o tecnológica, con experiencia relacionada</t>
  </si>
  <si>
    <t>Servicios Profesionales de  un ingeniero civil o Arquitecto para realizar  procesos de supervisión elaboración  y actualización de estudios,  diseños y planes de acción para los proyectos de inversión que  adelante la Secretaría de Planeación y Obras Públicas del Municipio de Chámeza</t>
  </si>
  <si>
    <t>REGALIAS</t>
  </si>
  <si>
    <t>Prestar sus servicios personales en asistencia tecnica a la Secretaria General y de Gobierno del municipio de Chameza</t>
  </si>
  <si>
    <t>ICLD 20%</t>
  </si>
  <si>
    <t>Prestar sus servicios profesionales para el fortalecimiento institucional relacionado con la presentacion de informes contables</t>
  </si>
  <si>
    <t>SGP ICLP 20%</t>
  </si>
  <si>
    <t>Prestar sus servicios profesionales para el fortalecimiento institucional relacionado con la presentacion de informes a la contraloria General y DNP</t>
  </si>
  <si>
    <t>Febreo                 2014</t>
  </si>
  <si>
    <t>Adquisicion de softwares  presupuestal, predial y contable</t>
  </si>
  <si>
    <t>Marzo                  2014</t>
  </si>
  <si>
    <t>SGP LIBRE INVERSION</t>
  </si>
  <si>
    <t>Prestar sus servicios profesionales como medico veterinario para fortalecer y mejorar la productividad y competividad de los pequeños y medianos productores pecuarios del municipio de Chameza-Casanare</t>
  </si>
  <si>
    <t>Prestar sus servicios personales como operador de una retroescavadora de llantas new holland b110 con codigo interno No. 02-18 stock de la maquinaria dispuesto por la Gobenacion de Casanare al Municipio de Chameza</t>
  </si>
  <si>
    <t>5 Meses</t>
  </si>
  <si>
    <t>Prestar sus servicios personales como operador de una motoniveladora caterpillar 1206 con codigo interno No. 03-12 del  stock de maquinaria dispuesto por la Gobenacion de Casanare al Municipio de Chameza</t>
  </si>
  <si>
    <t>Prestar sus servicios personales como operador de una volqueta internacional  con codigo interno No. 06-11 con placas OFJ 726 del stockde maquinaria  dispuesto por la Gobenacion de Casanare al Municipio de Chameza</t>
  </si>
  <si>
    <t>Prestar sus servicos sus servicios profeionales  en salud publica para el fortalecimiento de la capacidad institucional  de la plantanificacion y gestion en la vigilancia epidemiologica dirigidas a mejor las condiciones de salud individuales y colectivas de los habitantes del municipio de Chameza Casanare</t>
  </si>
  <si>
    <t>Apoyo a la secretaría de planeación y obras públicas en la supervisión financiera y administrativa, de la ejecución de la interventoría y obra del proyecto de construcción y pavimentación en concreto hidráulica de seis puntos seiscientos cuarenta y ocho kilómetros (6,648 km) de malla vial del área urbana del municipio de Chámeza, Casanare</t>
  </si>
  <si>
    <t>7 meses</t>
  </si>
  <si>
    <t>Apoyo a la secretaría de planeación y obras públicas en la supervisión técnica, de la ejecución de la interventoría y obra del proyecto de  construcción y pavimentación en concreto hidráulico de seis puntos seiscientos cuarenta y ocho kilómetros (6,648 km) de malla vial del área urbana del municipio de Chámeza, Casanare.</t>
  </si>
  <si>
    <t>12 meses</t>
  </si>
  <si>
    <t>convenio de cooperacion  anuar esfuerzos para formacion artistica y cultural, plan lectura, escuelas deportivas y ambiental haciendo uso adecuado del tiempo libre de los niños y niñas adolecentes y jovenes del municipio de Chameza Casanare</t>
  </si>
  <si>
    <t>enero                    2014</t>
  </si>
  <si>
    <t>9 meses</t>
  </si>
  <si>
    <t>SGP deporte SGP  ICLD 20%</t>
  </si>
  <si>
    <t xml:space="preserve">20 dïas </t>
  </si>
  <si>
    <t>Brindar apoyo y acompañamiento psicologico en los diferentes procesos que se llevan acabo en la comisaria de familia del municipio de Chameza Casanare</t>
  </si>
  <si>
    <t>Convenio de cooperacion para desarrollar actividades conjuntas para el fomento, apoyo y difucion de las expresiones artisticas y culturales dentro del marco  del  IX  festival folclorico y cultural del pavo</t>
  </si>
  <si>
    <t>2 meses</t>
  </si>
  <si>
    <t>SGP CULTURA SGP LIBRE INVERSION SGP ICLD 20% ESTAMPILLA PROCULTURA VIGENCIA ACTUAL</t>
  </si>
  <si>
    <t>Contratar servicios profesionales para realizar el apoyo a la supervisión del proyecto construcción del centro de desarrollo infantil</t>
  </si>
  <si>
    <t>SGR</t>
  </si>
  <si>
    <t>Contratar servicios profesionales para realizar el apoyo a la supervisión del proyecto construcción del puente vehicular en la quebrada la dispensera.</t>
  </si>
  <si>
    <t xml:space="preserve"> Contrato de consultoría para realizar los estudios y diseños de un muro de contención en la quebrada la venadera en la vereda san Rafael.</t>
  </si>
  <si>
    <t>Febrero               2014</t>
  </si>
  <si>
    <t>1 mes</t>
  </si>
  <si>
    <t>seleción de minima cuantia</t>
  </si>
  <si>
    <t xml:space="preserve">SGP LIBRE INVERSION </t>
  </si>
  <si>
    <t>Contrato de consultoría para realizar la actualización y ajuste del e.o.t.</t>
  </si>
  <si>
    <t>seleción de meritos</t>
  </si>
  <si>
    <t>selección abreviada</t>
  </si>
  <si>
    <t>Mantenimiento y construcción de puentes peatonales en caminos de herradura y vías terciarias</t>
  </si>
  <si>
    <t>4 meses</t>
  </si>
  <si>
    <t>seleción abreviada</t>
  </si>
  <si>
    <t>Rocería, banqueo y cortes de agua de caminos de herradura del área rural del municipio</t>
  </si>
  <si>
    <t>Mayo                    2014</t>
  </si>
  <si>
    <t>licitación pública</t>
  </si>
  <si>
    <t>Contrato de obra para realizar el mantenimiento de la escuela tegüita baja</t>
  </si>
  <si>
    <t>1.5 meses</t>
  </si>
  <si>
    <t>selección de minima cuantia</t>
  </si>
  <si>
    <t>SGP EDUCACION CALIDAD</t>
  </si>
  <si>
    <t xml:space="preserve">Contrato de obra para realizar el mantenimiento de la escuela la providencia </t>
  </si>
  <si>
    <t>Mantenimiento y adecuación de un área para el funcionamiento del archivo municipal</t>
  </si>
  <si>
    <t>SGP ICLD 20%</t>
  </si>
  <si>
    <t>Junio                      2014</t>
  </si>
  <si>
    <t>Julio                        2014</t>
  </si>
  <si>
    <t>Prestar servicios profesionales realizando acciones tendientes a garantizar el restablecimineto de los derechos de niños y niñas y adolecentes en los procesos administrativos que se surtan ante la comisaria de familia del municipio de Chámeza Casanare</t>
  </si>
  <si>
    <t>Realizar actividades de salud publica para el fortalecimiento de la capacidad institucinal  de la planificacion y gestion en la vigilancia epidemiologica dirigida a mejorar las condiciones de salud individuales y colectivas del municipio de Chameza Casanare.</t>
  </si>
  <si>
    <t>80101604</t>
  </si>
  <si>
    <t>43232304               43231601</t>
  </si>
  <si>
    <t>Construcción de  alcantarillas, muros de contención, y otras obras de arte en las vías terciarias del municipio minicipio de Chameza casanare</t>
  </si>
  <si>
    <t>Prestar servicios personales a la secretaria de palneacion y de obras públicas en la orientación a la comunidad de los diferentes proyectos de inversion que adelanta la administración en cumplimiento de la misión institucional durante el primer semestre del año 2014 en el municipio de Chámeza Casanare</t>
  </si>
  <si>
    <t>Contrato de obra física para la ejecución del proyecto de construcción del centro de desarrollo infantil en el municipio</t>
  </si>
  <si>
    <t>contrato de prestacion de servicio personal</t>
  </si>
  <si>
    <t>80111701</t>
  </si>
  <si>
    <t>14111507 44103103 31201610 44103105 44122104 44103101 31201515 31201610 44121504 44121706 14111503 44122107 44121704 44121904 44121902 44122104 44121708 44121618 44121804  44121905 82121507 44121612 44112001 44122105 44121613 44121802 14111503 44122106 44121621 44121619 44112001 44112006</t>
  </si>
  <si>
    <t xml:space="preserve">8 meses </t>
  </si>
  <si>
    <t>HENRRY ALBERTO GUARNIZO Secretario General y de Gobierno</t>
  </si>
  <si>
    <t xml:space="preserve">GERMAN DARIO MORA PEREZ Secretaria de Planeacion </t>
  </si>
  <si>
    <t>ADRIANA CONSUELO BARRETO VARGAS Secretaria de Desarrollo Social</t>
  </si>
  <si>
    <t>ANA MILDRED PEREZ FONSECA  Secretaria de Hacienda</t>
  </si>
  <si>
    <t>Servicios personales de  apoyo a la gestión y la organización y registro contable y finaciero en la secretaria de Hacienda  en el municipio de Chámeza, con formación mínimo de bachiller, con experiencia relacionada</t>
  </si>
  <si>
    <t xml:space="preserve">82151704                  82151706                       72141003                   93141707                        82101504                   82121505                       82101501                   82101601                76121503                   91111603                       </t>
  </si>
  <si>
    <t>Realizar mantenimiento y limpieza a las  zonas verdes adyacentes al parque pricipal, hospital y Alcaldia del Municipio de Chámeza Casanare</t>
  </si>
  <si>
    <t>Febrero 2014</t>
  </si>
  <si>
    <t>11 meses</t>
  </si>
  <si>
    <t>minima cuantia</t>
  </si>
  <si>
    <t>GERMAN DARIO MORA Secretario de Planeación</t>
  </si>
  <si>
    <t>Mantenimiento a la infraestructura del corral de ferias y la manga de coleo del Municipio de Chámeza Casanare</t>
  </si>
  <si>
    <t>10 dias</t>
  </si>
  <si>
    <t xml:space="preserve">SGP LIBRE INVERSION ICLD  </t>
  </si>
  <si>
    <t>44103103 43212105 56112102 83111504 60101405 14111506 44122003 78101803 50192701 50192800  14111704 44121701</t>
  </si>
  <si>
    <t xml:space="preserve">Apoyo a la Registraduria Municipal de Chámeza Casanare para el desarrollo del procesos electoral a desarrollarse el dia 09 de marzo de 2014 </t>
  </si>
  <si>
    <t>05 dias</t>
  </si>
  <si>
    <t>HENRY ALBERTO GUARNIZO Secretario General y de Gobierno</t>
  </si>
  <si>
    <t>ALCANCE INTEGRAR A NIÑOS Y NIÑAS Y ADOLESCENTES BAJO LA REALIZACIÓN DE JORNADAS CONSECUTIVAS DE RECREACIÓN,  EVENTOS CULTURALES Y JORNADAS DE SENSIBILIZACIÓN DE PREVENCIÓN DE ALCOHOLISMO Y CONSUMO DE DROGAS PSICOACTIVAS, FORTALECIENDO EL DESARROLLO DE ESTE GRUPO POBLACIONAL.</t>
  </si>
  <si>
    <t>15 dias</t>
  </si>
  <si>
    <t>abril 2014</t>
  </si>
  <si>
    <t>ADQUISICIÓN DE ELEMENTOS DE OFICINA PARA LA ADMINISTRACIÓN MUNICIPAL DE CHÁMEZA CASANARE.</t>
  </si>
  <si>
    <t>ADQUISICIÓN DE ELEMENTOS ASEO Y CAFETERÍA PARA LAS DIFERENTES DEPENDENCIAS DE LA ALCALDÍA MUNICIPAL DE CHÁMEZA CASANARE</t>
  </si>
  <si>
    <t xml:space="preserve">50201706 12131706 24111503 14111704 47131807 53131608 52151504 52151504 24101510 52152203 52121601 52121704 47131600 47131604 47131604 47131805 53131608 47131801 53131608 46181504 70141504 47121803 40101808 47121804 48101702  </t>
  </si>
  <si>
    <t>ADQUISICIÓN DE EQUIPOS DE LABORATORIO DE SUELOS Y CONCRETOS PARA REALIZAR CONTROL DE CALIDAD A LAS OBRAS GENERALES Y DE INFRAESTRUCTURA A CONSTRUIR EN EL MUNICIPIO DE CHAMEZA CASANARE.</t>
  </si>
  <si>
    <t xml:space="preserve">menor cuantia </t>
  </si>
  <si>
    <t xml:space="preserve">20 dias </t>
  </si>
  <si>
    <t>81101601   80111620  80111614</t>
  </si>
  <si>
    <t>INTERVENTORÍA TÉCNICA, ADMINISTRATIVA, AMBIENTAL, LEGAL, FINANCIERA Y CONTABLE REALIZADA DEL CONSTRATO QUE TIENE POR OBJETO “CONSTRUCCIÓN PUENTE VEHICULAR QUEBRADA "LA DISPENSERA" VÍA CHÁMEZA RIO - UPIA MUNICIPIO DE CHÁMEZA DEPARTAMENTO DE CASANARE”</t>
  </si>
  <si>
    <t>15101505                               15101506</t>
  </si>
  <si>
    <t>Suministro de combustible para el banco de maquinaria municipal del municipio de Chameza, Casanare</t>
  </si>
  <si>
    <t>no</t>
  </si>
  <si>
    <t>menor cuantia</t>
  </si>
  <si>
    <t xml:space="preserve">Alquiler de vehiculo </t>
  </si>
  <si>
    <t>105. 362.480</t>
  </si>
  <si>
    <t>Contrato de obra física para la ejecución del proyecto de construcción del puente vehicular en la quebrada la dispensera</t>
  </si>
  <si>
    <t xml:space="preserve">Anuar esfuerzos para la realizacion de una feria agropecuaria como apoyo a las diferentes cadenas socio productivas del municipio de chameza </t>
  </si>
  <si>
    <t>fortalecimiento alianzas productivas</t>
  </si>
  <si>
    <t>Dotación de equipos de oficina(computadores, impresoras de computar, escáner, plotter, camara,  muebles)</t>
  </si>
  <si>
    <t xml:space="preserve">43211500 43212105
43212107  56101703   56101702 56112103 45121504                 </t>
  </si>
  <si>
    <t>30161906  30102404  27121500  41114504  41113665 45121504</t>
  </si>
  <si>
    <t xml:space="preserve">REALIZAR EL MEJORAMIENTO, MANTENIMIENTO Y CONSERVACIÓN DE LA VÍA SINAGAZA-GURUVITA EN EL MUNICIPIO DE CHÁMEZA, DEPARTAMENTO DE CASANARE </t>
  </si>
  <si>
    <t>10 MESES</t>
  </si>
  <si>
    <t>MAYOR CUANTIA</t>
  </si>
  <si>
    <t>REALIZAR LA INTERVENTORÍA  TÉCNICA,  AMBIENTAL,  ADMINISTRATIVA, FINANCIERA Y LEGAL DEL CONSTRATO QUE TIENE POR OBJETO “CONSTRUCCIÓN DEL CENTRO DE DESARROLLO INFANTIL PARA LA ATENCION INTEGRAL A LA PRIMERA INFANCIA DEL MUNICIPIO DE CHÁMEZA CASANARE, DEPARTAMENTO DE CASANARE</t>
  </si>
  <si>
    <t>133, 578,160</t>
  </si>
  <si>
    <t>AGOSTO 2014</t>
  </si>
  <si>
    <t>Rec. INVIAS</t>
  </si>
  <si>
    <t>REALIZAR LA ADEACUACION Y MANTENIMIENTO DE OBRA CIVIL AL RECINTO CONOCIDO COMO AULA MULTIPLE PARA LA INSTALACION Y FUNCIONAMIENTO  DE UN PUNTO VIVE DIGITAL PLUS EN EL MUNICIPIO DE CHAMEZA, CASANARE.</t>
  </si>
  <si>
    <t>15 DIAS</t>
  </si>
  <si>
    <t>MINIMA CUANTIA</t>
  </si>
  <si>
    <t>NO</t>
  </si>
  <si>
    <t>REALIZAR LA AMPLIACION DE LA RED ELECTRICA Y LAS INSTALACIONES INTERNAS DEL RECINTO DESTINADO AL FUNCIONAMIENTO DE UN PUNTO VIVE DIGITAL PLUS</t>
  </si>
  <si>
    <t>MININA CUANTIA</t>
  </si>
  <si>
    <t>2 MESES</t>
  </si>
  <si>
    <t>1 MES</t>
  </si>
  <si>
    <t>CONCURSO DE MERITOS</t>
  </si>
  <si>
    <t>SELECION DE MENOR CUANTIA</t>
  </si>
  <si>
    <t>CONTRATO DE OBRA PARA REALIZAR EL MANTENIMIENTO DE LA ESCUELA DE LA VEREDA MUNDO VIEJO DEL MUNICIPIO DE CHAMEZA, CASANARE</t>
  </si>
  <si>
    <t>REALIZAR MANTENIMIENTO A LA ESCUALA DE LA VEREDA BARRIALES DEL MUNICIPIO DE CHAMEZA, CASANAE</t>
  </si>
  <si>
    <t>REALIZAR MANTENIMIENTO A LA ESCUALA DE LA VEREDA SAN RAFAEL DEL MUNICIPIO DE CHAMEZA, CASANAE</t>
  </si>
  <si>
    <t>ADECUACION DE LA PLANTA DE SACRIFICIO  MUNICIPAL DEL MUNICIPIO DE CHAMEZA</t>
  </si>
  <si>
    <t>COSNTRUCCION DEL BOBEDAS EN EL CEMENTERIO MUNICIPAL, CHAMEZA</t>
  </si>
  <si>
    <t>CONSTRUCCION DE UN ALCANTARILLA EN VIA QUE COMUNICA A LA VEREDA TEGUITA ALTA DEL MUNICIPIO DE CHAMEZA, CASANARE</t>
  </si>
  <si>
    <t>REALIAR LA ACTUALIZACION Y AJUSTE DEL PROYECTO CONSTRUCCION DEL ACUEDUCTO DE LA VEREDA MUNDO VIUEJO DEL MUNICIPIO DE CHAMEZA, CASANARE</t>
  </si>
  <si>
    <t>REALIZAR LOS ESTUDIOS Y DISEÑOS PARA LA CONSTRUCCION DEL PUENTE SOBRE LA QUEBRADA LA PARADISEÑA EN LA VIA QUE COMUNICA LA VEREDA JORDAN BAJO CON LA VEREDA JORDAN ALTO DEL MUNICIPIO DE CHAMEZA, CASANARE</t>
  </si>
  <si>
    <t>CONSTRUCCION DE OBRAS DE ESTAVILIZACION DE LA BANCA DE LA VIA QUE CONDUCE A LA VEREDA TEGUITA BAJA DEL MUNICIPIO DE CHAMEZA, CASANARE</t>
  </si>
  <si>
    <t>CONSTRUCCION DE UN BOX CULVERT EN LA VIA TERCIARIA DE LA VEREDA MUNDO VIEJO DEL MUNICIPIO DE CHAMEZA, CASANARE</t>
  </si>
  <si>
    <t>SGP L INV</t>
  </si>
  <si>
    <t>SGP LIBRE INVERSION Y ICLD LIBRE DESTNACIÓN 20%</t>
  </si>
  <si>
    <t>SGP L.INV, SGP LIBRE INVERSION. Vig, anter, ICLD LIBRE DESTINACION 20%</t>
  </si>
  <si>
    <t>SGP L.INV, ICLD LIBRE DESTINACIÓN 20%, SGP EDUCACION CALIDAD</t>
  </si>
  <si>
    <t>SGP L INV.</t>
  </si>
  <si>
    <t>SGP L.INV</t>
  </si>
  <si>
    <t>SGP L.INV, ICLD LIBRE DESTINACION</t>
  </si>
  <si>
    <t>a</t>
  </si>
  <si>
    <t xml:space="preserve"> 56101708 14111605 14111605  44121704 44122104 44103103 55121611 55121611 31201512 44103103 60105704          44103103</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</si>
</sst>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quot;$&quot;\ #,##0"/>
    <numFmt numFmtId="170" formatCode="[$-240A]dddd\,\ dd&quot; de &quot;mmmm&quot; de &quot;yyyy"/>
    <numFmt numFmtId="171" formatCode="[$-240A]hh:mm:ss\ AM/PM"/>
    <numFmt numFmtId="172" formatCode="_([$$-240A]\ * #,##0.00_);_([$$-240A]\ * \(#,##0.00\);_([$$-240A]\ * &quot;-&quot;??_);_(@_)"/>
    <numFmt numFmtId="173" formatCode="_([$$-240A]\ * #,##0_);_([$$-240A]\ * \(#,##0\);_([$$-240A]\ * &quot;-&quot;_);_(@_)"/>
    <numFmt numFmtId="174" formatCode="[$$-240A]\ #,##0_);\([$$-240A]\ #,##0\)"/>
    <numFmt numFmtId="175" formatCode="_(* #,##0.0_);_(* \(#,##0.0\);_(* &quot;-&quot;??_);_(@_)"/>
    <numFmt numFmtId="176" formatCode="_(* #,##0_);_(* \(#,##0\);_(* &quot;-&quot;??_);_(@_)"/>
    <numFmt numFmtId="177" formatCode="_(* #,##0.000_);_(* \(#,##0.000\);_(* &quot;-&quot;??_);_(@_)"/>
    <numFmt numFmtId="178" formatCode="0_);\(0\)"/>
  </numFmts>
  <fonts count="51">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8"/>
      <name val="Calibri"/>
      <family val="2"/>
    </font>
    <font>
      <sz val="11"/>
      <color indexed="8"/>
      <name val="Arial"/>
      <family val="2"/>
    </font>
    <font>
      <b/>
      <sz val="10"/>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0"/>
      <color theme="1"/>
      <name val="Arial"/>
      <family val="2"/>
    </font>
    <font>
      <sz val="10"/>
      <color theme="1"/>
      <name val="Calibri"/>
      <family val="2"/>
    </font>
    <font>
      <sz val="11"/>
      <color theme="1"/>
      <name val="Arial"/>
      <family val="2"/>
    </font>
    <font>
      <sz val="10"/>
      <color rgb="FF000000"/>
      <name val="Arial"/>
      <family val="2"/>
    </font>
    <font>
      <b/>
      <sz val="10"/>
      <color rgb="FF000000"/>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43" fillId="0" borderId="0" xfId="0" applyFont="1" applyAlignment="1">
      <alignment/>
    </xf>
    <xf numFmtId="0" fontId="0" fillId="0" borderId="0" xfId="0" applyAlignment="1">
      <alignment/>
    </xf>
    <xf numFmtId="0" fontId="43" fillId="0" borderId="0" xfId="0" applyFont="1" applyAlignment="1">
      <alignment wrapText="1"/>
    </xf>
    <xf numFmtId="0" fontId="26" fillId="23" borderId="12" xfId="38" applyBorder="1" applyAlignment="1">
      <alignment wrapText="1"/>
    </xf>
    <xf numFmtId="0" fontId="0" fillId="0" borderId="13" xfId="0" applyBorder="1" applyAlignment="1">
      <alignment wrapText="1"/>
    </xf>
    <xf numFmtId="0" fontId="0" fillId="0" borderId="14" xfId="0" applyBorder="1" applyAlignment="1">
      <alignment wrapText="1"/>
    </xf>
    <xf numFmtId="0" fontId="26" fillId="23" borderId="15" xfId="38" applyBorder="1" applyAlignment="1">
      <alignment horizontal="left" wrapText="1"/>
    </xf>
    <xf numFmtId="0" fontId="0" fillId="0" borderId="0" xfId="0" applyFill="1" applyBorder="1" applyAlignment="1">
      <alignment horizontal="center" wrapText="1"/>
    </xf>
    <xf numFmtId="0" fontId="44" fillId="0" borderId="10" xfId="0" applyFont="1" applyBorder="1" applyAlignment="1">
      <alignment vertical="center"/>
    </xf>
    <xf numFmtId="0" fontId="0" fillId="0" borderId="0" xfId="0" applyAlignment="1">
      <alignment horizontal="justify" vertical="justify" wrapText="1"/>
    </xf>
    <xf numFmtId="0" fontId="44" fillId="0" borderId="10" xfId="0" applyFont="1" applyBorder="1" applyAlignment="1">
      <alignment horizontal="left" vertical="center"/>
    </xf>
    <xf numFmtId="0" fontId="33" fillId="0" borderId="10" xfId="45" applyBorder="1" applyAlignment="1">
      <alignment vertical="center"/>
    </xf>
    <xf numFmtId="0" fontId="44" fillId="0" borderId="10" xfId="0" applyFont="1" applyBorder="1" applyAlignment="1">
      <alignment horizontal="justify" vertical="justify" wrapText="1"/>
    </xf>
    <xf numFmtId="14" fontId="44" fillId="0" borderId="10" xfId="0" applyNumberFormat="1" applyFont="1" applyBorder="1" applyAlignment="1">
      <alignment horizontal="left" vertical="center"/>
    </xf>
    <xf numFmtId="0" fontId="0" fillId="0" borderId="0" xfId="0" applyBorder="1" applyAlignment="1">
      <alignment wrapText="1"/>
    </xf>
    <xf numFmtId="0" fontId="0" fillId="0" borderId="0" xfId="0" applyFill="1" applyBorder="1" applyAlignment="1">
      <alignment wrapText="1"/>
    </xf>
    <xf numFmtId="0" fontId="26" fillId="23" borderId="10" xfId="38" applyBorder="1" applyAlignment="1">
      <alignment horizontal="left" wrapText="1"/>
    </xf>
    <xf numFmtId="0" fontId="26" fillId="23" borderId="10" xfId="38" applyBorder="1" applyAlignment="1">
      <alignment wrapText="1"/>
    </xf>
    <xf numFmtId="0" fontId="45" fillId="33" borderId="11" xfId="0" applyNumberFormat="1" applyFont="1" applyFill="1" applyBorder="1" applyAlignment="1">
      <alignment horizontal="center" vertical="center" wrapText="1"/>
    </xf>
    <xf numFmtId="174" fontId="0" fillId="0" borderId="0" xfId="0" applyNumberFormat="1" applyAlignment="1">
      <alignment horizontal="left" vertical="top" wrapText="1"/>
    </xf>
    <xf numFmtId="174" fontId="44" fillId="0" borderId="10" xfId="0" applyNumberFormat="1" applyFont="1" applyBorder="1" applyAlignment="1">
      <alignment horizontal="left" vertical="center"/>
    </xf>
    <xf numFmtId="0" fontId="46" fillId="33" borderId="0" xfId="0" applyFont="1" applyFill="1" applyBorder="1" applyAlignment="1">
      <alignment vertical="center"/>
    </xf>
    <xf numFmtId="0" fontId="47" fillId="0" borderId="0" xfId="0" applyFont="1" applyAlignment="1">
      <alignment wrapText="1"/>
    </xf>
    <xf numFmtId="0" fontId="45" fillId="0" borderId="10" xfId="0" applyFont="1" applyBorder="1" applyAlignment="1">
      <alignment horizontal="left" wrapText="1"/>
    </xf>
    <xf numFmtId="0" fontId="45" fillId="0" borderId="10" xfId="0" applyFont="1" applyBorder="1" applyAlignment="1">
      <alignment wrapText="1"/>
    </xf>
    <xf numFmtId="17" fontId="45" fillId="0" borderId="10" xfId="0" applyNumberFormat="1" applyFont="1" applyBorder="1" applyAlignment="1">
      <alignment horizontal="center" wrapText="1"/>
    </xf>
    <xf numFmtId="0" fontId="45" fillId="0" borderId="10" xfId="0" applyFont="1" applyFill="1" applyBorder="1" applyAlignment="1">
      <alignment horizontal="center" vertical="center" wrapText="1"/>
    </xf>
    <xf numFmtId="3" fontId="45" fillId="0" borderId="10" xfId="0" applyNumberFormat="1" applyFont="1" applyBorder="1" applyAlignment="1">
      <alignment horizontal="center" wrapText="1"/>
    </xf>
    <xf numFmtId="0" fontId="45" fillId="0" borderId="10" xfId="0" applyFont="1" applyBorder="1" applyAlignment="1">
      <alignment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top" wrapText="1"/>
    </xf>
    <xf numFmtId="0" fontId="48" fillId="0" borderId="10" xfId="0" applyFont="1" applyBorder="1" applyAlignment="1">
      <alignment horizontal="center"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3" fontId="45" fillId="0" borderId="10" xfId="48" applyNumberFormat="1" applyFont="1" applyBorder="1" applyAlignment="1">
      <alignment horizontal="right" vertical="center" wrapText="1"/>
    </xf>
    <xf numFmtId="0" fontId="45" fillId="33" borderId="16" xfId="0" applyFont="1" applyFill="1" applyBorder="1" applyAlignment="1">
      <alignment horizontal="left" vertical="center" wrapText="1"/>
    </xf>
    <xf numFmtId="0" fontId="48" fillId="0" borderId="10" xfId="0" applyFont="1" applyBorder="1" applyAlignment="1">
      <alignment horizontal="justify" vertical="center" wrapText="1"/>
    </xf>
    <xf numFmtId="0" fontId="45" fillId="0" borderId="10" xfId="0" applyFont="1" applyBorder="1" applyAlignment="1">
      <alignment horizontal="center" wrapText="1"/>
    </xf>
    <xf numFmtId="0" fontId="48" fillId="33" borderId="10" xfId="0" applyFont="1" applyFill="1" applyBorder="1" applyAlignment="1">
      <alignment horizontal="center" vertical="center" wrapText="1"/>
    </xf>
    <xf numFmtId="0" fontId="45" fillId="33" borderId="16" xfId="0" applyFont="1" applyFill="1" applyBorder="1" applyAlignment="1">
      <alignment horizontal="center" vertical="center" wrapText="1"/>
    </xf>
    <xf numFmtId="0" fontId="48" fillId="33" borderId="10" xfId="0" applyFont="1" applyFill="1" applyBorder="1" applyAlignment="1">
      <alignment horizontal="center" vertical="center"/>
    </xf>
    <xf numFmtId="0" fontId="45" fillId="0" borderId="10" xfId="0" applyFont="1" applyBorder="1" applyAlignment="1">
      <alignment horizontal="center" vertical="center"/>
    </xf>
    <xf numFmtId="0" fontId="45" fillId="0" borderId="10" xfId="0" applyFont="1" applyFill="1" applyBorder="1" applyAlignment="1">
      <alignment vertical="center" wrapText="1"/>
    </xf>
    <xf numFmtId="3" fontId="45" fillId="0" borderId="10" xfId="48" applyNumberFormat="1" applyFont="1" applyFill="1" applyBorder="1" applyAlignment="1">
      <alignment horizontal="right" vertical="center" wrapText="1"/>
    </xf>
    <xf numFmtId="0" fontId="45" fillId="0" borderId="10" xfId="0" applyFont="1" applyBorder="1" applyAlignment="1">
      <alignment vertical="center"/>
    </xf>
    <xf numFmtId="3" fontId="45" fillId="0" borderId="10" xfId="48" applyNumberFormat="1" applyFont="1" applyBorder="1" applyAlignment="1">
      <alignment horizontal="right" vertical="center"/>
    </xf>
    <xf numFmtId="0" fontId="45" fillId="0" borderId="10" xfId="0" applyFont="1" applyBorder="1" applyAlignment="1">
      <alignment horizontal="justify" vertical="justify" wrapText="1"/>
    </xf>
    <xf numFmtId="0" fontId="45" fillId="0" borderId="10" xfId="0" applyFont="1" applyBorder="1" applyAlignment="1">
      <alignment horizontal="justify" vertical="justify"/>
    </xf>
    <xf numFmtId="0" fontId="48" fillId="0" borderId="10" xfId="0" applyFont="1" applyBorder="1" applyAlignment="1">
      <alignment horizontal="center" vertical="center"/>
    </xf>
    <xf numFmtId="0" fontId="45" fillId="0" borderId="10" xfId="0" applyFont="1" applyBorder="1" applyAlignment="1">
      <alignment horizontal="justify" wrapText="1"/>
    </xf>
    <xf numFmtId="0" fontId="48" fillId="0" borderId="10" xfId="0" applyFont="1" applyBorder="1" applyAlignment="1">
      <alignment horizontal="justify" vertical="justify" wrapText="1"/>
    </xf>
    <xf numFmtId="0" fontId="45" fillId="0" borderId="10" xfId="0" applyFont="1" applyBorder="1" applyAlignment="1">
      <alignment vertical="top" wrapText="1"/>
    </xf>
    <xf numFmtId="0" fontId="45" fillId="0" borderId="10" xfId="0" applyFont="1" applyBorder="1" applyAlignment="1">
      <alignment horizontal="left" vertical="top" wrapText="1"/>
    </xf>
    <xf numFmtId="0" fontId="45" fillId="0" borderId="10" xfId="0" applyFont="1" applyBorder="1" applyAlignment="1">
      <alignment horizontal="justify" vertical="top" wrapText="1"/>
    </xf>
    <xf numFmtId="169" fontId="45" fillId="0" borderId="10" xfId="0" applyNumberFormat="1" applyFont="1" applyBorder="1" applyAlignment="1">
      <alignment horizontal="justify" vertical="justify" wrapText="1"/>
    </xf>
    <xf numFmtId="0" fontId="48" fillId="0" borderId="10" xfId="0" applyFont="1" applyBorder="1" applyAlignment="1">
      <alignment horizontal="left" vertical="top" wrapText="1"/>
    </xf>
    <xf numFmtId="169" fontId="45" fillId="0" borderId="10" xfId="0" applyNumberFormat="1" applyFont="1" applyBorder="1" applyAlignment="1">
      <alignment horizontal="left" vertical="center" wrapText="1"/>
    </xf>
    <xf numFmtId="169" fontId="45" fillId="0" borderId="10" xfId="0" applyNumberFormat="1" applyFont="1" applyBorder="1" applyAlignment="1">
      <alignment horizontal="center" vertical="center" wrapText="1"/>
    </xf>
    <xf numFmtId="0" fontId="48" fillId="0" borderId="10" xfId="0" applyFont="1" applyBorder="1" applyAlignment="1">
      <alignment vertical="center" wrapText="1"/>
    </xf>
    <xf numFmtId="0" fontId="45" fillId="33" borderId="10" xfId="0" applyNumberFormat="1" applyFont="1" applyFill="1" applyBorder="1" applyAlignment="1">
      <alignment horizontal="center" vertical="center" wrapText="1"/>
    </xf>
    <xf numFmtId="0" fontId="2" fillId="33" borderId="10" xfId="53" applyNumberFormat="1" applyFont="1" applyFill="1" applyBorder="1" applyAlignment="1">
      <alignment horizontal="center" vertical="center"/>
      <protection/>
    </xf>
    <xf numFmtId="3" fontId="45" fillId="0" borderId="10" xfId="48" applyNumberFormat="1" applyFont="1" applyFill="1" applyBorder="1" applyAlignment="1">
      <alignment horizontal="right" vertical="center"/>
    </xf>
    <xf numFmtId="49" fontId="45" fillId="0" borderId="10" xfId="0" applyNumberFormat="1" applyFont="1" applyBorder="1" applyAlignment="1">
      <alignment horizontal="center" vertical="justify" wrapText="1"/>
    </xf>
    <xf numFmtId="0" fontId="45" fillId="34" borderId="10" xfId="0" applyFont="1" applyFill="1" applyBorder="1" applyAlignment="1">
      <alignment horizontal="left" wrapText="1"/>
    </xf>
    <xf numFmtId="0" fontId="45" fillId="0" borderId="10" xfId="0" applyFont="1" applyBorder="1" applyAlignment="1">
      <alignment horizontal="left" vertical="center" wrapText="1"/>
    </xf>
    <xf numFmtId="0" fontId="45" fillId="0" borderId="10" xfId="0" applyFont="1" applyBorder="1" applyAlignment="1">
      <alignment horizontal="justify" vertical="center"/>
    </xf>
    <xf numFmtId="3" fontId="48" fillId="0" borderId="10" xfId="0" applyNumberFormat="1" applyFont="1" applyBorder="1" applyAlignment="1">
      <alignment/>
    </xf>
    <xf numFmtId="3" fontId="48" fillId="0" borderId="10" xfId="0" applyNumberFormat="1" applyFont="1" applyBorder="1" applyAlignment="1">
      <alignment vertical="center"/>
    </xf>
    <xf numFmtId="0" fontId="45" fillId="0" borderId="0" xfId="0" applyFont="1" applyAlignment="1">
      <alignment horizontal="justify" wrapText="1"/>
    </xf>
    <xf numFmtId="3" fontId="48" fillId="0" borderId="10" xfId="0" applyNumberFormat="1" applyFont="1" applyBorder="1" applyAlignment="1">
      <alignment horizontal="center" vertical="center"/>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2" fillId="0" borderId="10" xfId="0" applyFont="1" applyBorder="1" applyAlignment="1">
      <alignment vertical="center" wrapText="1"/>
    </xf>
    <xf numFmtId="38" fontId="45"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0" fillId="0" borderId="0" xfId="0" applyAlignment="1">
      <alignment horizontal="center" wrapText="1"/>
    </xf>
    <xf numFmtId="0" fontId="0" fillId="0" borderId="0" xfId="0" applyBorder="1" applyAlignment="1">
      <alignment horizontal="center" wrapText="1"/>
    </xf>
    <xf numFmtId="0" fontId="46" fillId="33" borderId="0" xfId="0" applyFont="1" applyFill="1" applyBorder="1" applyAlignment="1">
      <alignment horizontal="center" vertical="center" wrapText="1"/>
    </xf>
    <xf numFmtId="0" fontId="26" fillId="23" borderId="10" xfId="38" applyBorder="1" applyAlignment="1">
      <alignment horizontal="center" wrapText="1"/>
    </xf>
    <xf numFmtId="3" fontId="45" fillId="0" borderId="10" xfId="48" applyNumberFormat="1" applyFont="1" applyBorder="1" applyAlignment="1">
      <alignment horizontal="center" vertical="center" wrapText="1"/>
    </xf>
    <xf numFmtId="0" fontId="2" fillId="0" borderId="10" xfId="0" applyFont="1" applyFill="1" applyBorder="1" applyAlignment="1">
      <alignment horizontal="left" vertical="center"/>
    </xf>
    <xf numFmtId="0" fontId="45" fillId="33" borderId="10" xfId="0" applyFont="1" applyFill="1" applyBorder="1" applyAlignment="1">
      <alignment horizontal="left" vertical="center" wrapText="1"/>
    </xf>
    <xf numFmtId="0" fontId="45" fillId="0" borderId="17" xfId="0" applyFont="1" applyBorder="1" applyAlignment="1">
      <alignment horizontal="justify" vertical="center" wrapText="1"/>
    </xf>
    <xf numFmtId="0" fontId="2" fillId="0" borderId="17" xfId="0" applyFont="1" applyFill="1" applyBorder="1" applyAlignment="1">
      <alignment horizontal="justify" vertical="center" wrapText="1"/>
    </xf>
    <xf numFmtId="0" fontId="45" fillId="0" borderId="17" xfId="0" applyFont="1" applyBorder="1" applyAlignment="1">
      <alignment wrapText="1"/>
    </xf>
    <xf numFmtId="0" fontId="45" fillId="0" borderId="17" xfId="0" applyFont="1" applyBorder="1" applyAlignment="1">
      <alignment horizontal="left" wrapText="1"/>
    </xf>
    <xf numFmtId="44" fontId="0" fillId="0" borderId="0" xfId="0" applyNumberFormat="1" applyAlignment="1">
      <alignment wrapText="1"/>
    </xf>
    <xf numFmtId="0" fontId="45" fillId="33" borderId="10" xfId="0" applyFont="1" applyFill="1" applyBorder="1" applyAlignment="1">
      <alignment horizontal="left" vertical="center"/>
    </xf>
    <xf numFmtId="0" fontId="2" fillId="33" borderId="10" xfId="53" applyNumberFormat="1" applyFont="1" applyFill="1" applyBorder="1" applyAlignment="1">
      <alignment horizontal="left" vertical="center"/>
      <protection/>
    </xf>
    <xf numFmtId="0" fontId="48" fillId="33" borderId="10" xfId="0" applyFont="1" applyFill="1" applyBorder="1" applyAlignment="1">
      <alignment horizontal="left" vertical="center" wrapText="1"/>
    </xf>
    <xf numFmtId="44" fontId="45" fillId="0" borderId="10" xfId="50" applyFont="1" applyBorder="1" applyAlignment="1">
      <alignment vertical="center"/>
    </xf>
    <xf numFmtId="44" fontId="45" fillId="0" borderId="10" xfId="0" applyNumberFormat="1" applyFont="1" applyBorder="1" applyAlignment="1">
      <alignment vertical="center"/>
    </xf>
    <xf numFmtId="0" fontId="48" fillId="0" borderId="10" xfId="0" applyFont="1" applyBorder="1" applyAlignment="1">
      <alignment horizontal="justify" wrapText="1"/>
    </xf>
    <xf numFmtId="3" fontId="45" fillId="0" borderId="10" xfId="0" applyNumberFormat="1" applyFont="1" applyBorder="1" applyAlignment="1">
      <alignment horizontal="center" vertical="center"/>
    </xf>
    <xf numFmtId="0" fontId="45" fillId="0" borderId="0" xfId="0" applyFont="1" applyAlignment="1">
      <alignment/>
    </xf>
    <xf numFmtId="0" fontId="46" fillId="33" borderId="10" xfId="0" applyNumberFormat="1" applyFont="1" applyFill="1" applyBorder="1" applyAlignment="1">
      <alignment horizontal="left" vertical="center" wrapText="1"/>
    </xf>
    <xf numFmtId="0" fontId="46" fillId="0" borderId="10" xfId="0" applyFont="1" applyBorder="1" applyAlignment="1">
      <alignment wrapText="1"/>
    </xf>
    <xf numFmtId="0" fontId="46" fillId="0" borderId="10" xfId="0" applyFont="1" applyBorder="1" applyAlignment="1">
      <alignment horizontal="center" wrapText="1"/>
    </xf>
    <xf numFmtId="44" fontId="46" fillId="0" borderId="10" xfId="50" applyFont="1" applyBorder="1" applyAlignment="1">
      <alignment wrapText="1"/>
    </xf>
    <xf numFmtId="44" fontId="46" fillId="0" borderId="10" xfId="0" applyNumberFormat="1" applyFont="1" applyBorder="1" applyAlignment="1">
      <alignment wrapText="1"/>
    </xf>
    <xf numFmtId="17" fontId="46" fillId="0" borderId="10" xfId="0" applyNumberFormat="1" applyFont="1" applyBorder="1" applyAlignment="1">
      <alignment horizontal="center" wrapText="1"/>
    </xf>
    <xf numFmtId="0" fontId="26" fillId="23" borderId="18" xfId="38" applyBorder="1" applyAlignment="1">
      <alignment horizontal="center" wrapText="1"/>
    </xf>
    <xf numFmtId="49" fontId="45" fillId="33" borderId="10" xfId="0" applyNumberFormat="1" applyFont="1" applyFill="1" applyBorder="1" applyAlignment="1">
      <alignment horizontal="center" vertical="center" wrapText="1"/>
    </xf>
    <xf numFmtId="17" fontId="46" fillId="33" borderId="10" xfId="0" applyNumberFormat="1" applyFont="1" applyFill="1" applyBorder="1" applyAlignment="1">
      <alignment horizontal="center" vertical="center" wrapText="1"/>
    </xf>
    <xf numFmtId="0" fontId="45" fillId="0" borderId="0" xfId="0" applyFont="1" applyBorder="1" applyAlignment="1">
      <alignment horizontal="center" vertical="center" wrapText="1"/>
    </xf>
    <xf numFmtId="0" fontId="0" fillId="0" borderId="0" xfId="0" applyAlignment="1">
      <alignment horizontal="center"/>
    </xf>
    <xf numFmtId="17" fontId="0" fillId="0" borderId="0" xfId="0" applyNumberFormat="1" applyAlignment="1">
      <alignment horizontal="center" wrapText="1"/>
    </xf>
    <xf numFmtId="0" fontId="0" fillId="0" borderId="19" xfId="0" applyBorder="1" applyAlignment="1">
      <alignment horizontal="center" wrapText="1"/>
    </xf>
    <xf numFmtId="0" fontId="0" fillId="0" borderId="0" xfId="0" applyAlignment="1">
      <alignment wrapText="1"/>
    </xf>
    <xf numFmtId="0" fontId="0" fillId="0" borderId="0" xfId="0" applyBorder="1" applyAlignment="1">
      <alignment wrapText="1"/>
    </xf>
    <xf numFmtId="6" fontId="49" fillId="0" borderId="0" xfId="0" applyNumberFormat="1" applyFont="1" applyBorder="1" applyAlignment="1">
      <alignment horizontal="center" vertical="center"/>
    </xf>
    <xf numFmtId="49" fontId="45" fillId="0" borderId="10" xfId="0" applyNumberFormat="1" applyFont="1" applyBorder="1" applyAlignment="1">
      <alignment horizontal="center" vertical="center" wrapText="1"/>
    </xf>
    <xf numFmtId="49" fontId="45" fillId="0" borderId="0" xfId="0" applyNumberFormat="1" applyFont="1" applyBorder="1" applyAlignment="1">
      <alignment horizontal="center" vertical="center" wrapText="1"/>
    </xf>
    <xf numFmtId="17" fontId="2" fillId="0" borderId="10" xfId="0" applyNumberFormat="1" applyFont="1" applyBorder="1" applyAlignment="1">
      <alignment horizontal="center" vertical="center"/>
    </xf>
    <xf numFmtId="0" fontId="0" fillId="0" borderId="0" xfId="0" applyAlignment="1">
      <alignment horizontal="center" wrapText="1"/>
    </xf>
    <xf numFmtId="0" fontId="26" fillId="23" borderId="10" xfId="38" applyBorder="1" applyAlignment="1">
      <alignment horizontal="center" wrapText="1"/>
    </xf>
    <xf numFmtId="0" fontId="47" fillId="0" borderId="10" xfId="0" applyFont="1" applyBorder="1" applyAlignment="1">
      <alignment horizontal="center" vertical="center" wrapText="1"/>
    </xf>
    <xf numFmtId="17" fontId="0" fillId="0" borderId="0" xfId="0" applyNumberFormat="1" applyAlignment="1">
      <alignment vertical="center" wrapText="1"/>
    </xf>
    <xf numFmtId="0" fontId="0" fillId="0" borderId="20" xfId="0" applyBorder="1" applyAlignment="1">
      <alignment horizontal="center" wrapText="1"/>
    </xf>
    <xf numFmtId="6" fontId="50" fillId="0" borderId="0" xfId="0" applyNumberFormat="1" applyFont="1" applyBorder="1" applyAlignment="1">
      <alignment horizontal="center" vertical="center"/>
    </xf>
    <xf numFmtId="0" fontId="0" fillId="0" borderId="10" xfId="0" applyBorder="1" applyAlignment="1">
      <alignment horizontal="center" vertic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7" xfId="0" applyFill="1" applyBorder="1" applyAlignment="1">
      <alignment horizontal="center" wrapText="1"/>
    </xf>
    <xf numFmtId="0" fontId="0" fillId="0" borderId="0" xfId="0" applyFill="1" applyBorder="1" applyAlignment="1">
      <alignment horizontal="center" wrapText="1"/>
    </xf>
    <xf numFmtId="0" fontId="0" fillId="0" borderId="28"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6"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ameza-casanare.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44"/>
  <sheetViews>
    <sheetView tabSelected="1" zoomScale="75" zoomScaleNormal="75" zoomScalePageLayoutView="80" workbookViewId="0" topLeftCell="A16">
      <pane ySplit="3" topLeftCell="A81" activePane="bottomLeft" state="frozen"/>
      <selection pane="topLeft" activeCell="A16" sqref="A16"/>
      <selection pane="bottomLeft" activeCell="B83" sqref="B83"/>
    </sheetView>
  </sheetViews>
  <sheetFormatPr defaultColWidth="11.421875" defaultRowHeight="15"/>
  <cols>
    <col min="1" max="1" width="10.8515625" style="1" customWidth="1"/>
    <col min="2" max="2" width="29.28125" style="1" customWidth="1"/>
    <col min="3" max="3" width="50.8515625" style="1" customWidth="1"/>
    <col min="4" max="4" width="15.140625" style="120" customWidth="1"/>
    <col min="5" max="5" width="15.140625" style="81" customWidth="1"/>
    <col min="6" max="6" width="15.421875" style="1" customWidth="1"/>
    <col min="7" max="7" width="13.140625" style="1" customWidth="1"/>
    <col min="8" max="8" width="21.28125" style="1" customWidth="1"/>
    <col min="9" max="9" width="20.8515625" style="1" customWidth="1"/>
    <col min="10" max="10" width="16.140625" style="81" bestFit="1" customWidth="1"/>
    <col min="11" max="11" width="10.140625" style="81" customWidth="1"/>
    <col min="12" max="12" width="35.8515625" style="1" customWidth="1"/>
    <col min="13" max="13" width="14.00390625" style="1" customWidth="1"/>
    <col min="14" max="14" width="42.421875" style="1" customWidth="1"/>
    <col min="15" max="16384" width="11.421875" style="1" customWidth="1"/>
  </cols>
  <sheetData>
    <row r="2" ht="15">
      <c r="B2" s="4" t="s">
        <v>20</v>
      </c>
    </row>
    <row r="3" ht="15">
      <c r="B3" s="4"/>
    </row>
    <row r="4" spans="2:9" ht="15">
      <c r="B4" s="4" t="s">
        <v>0</v>
      </c>
      <c r="E4" s="82"/>
      <c r="F4" s="18"/>
      <c r="G4" s="18"/>
      <c r="H4" s="18"/>
      <c r="I4" s="18"/>
    </row>
    <row r="5" spans="2:9" ht="15">
      <c r="B5" s="2" t="s">
        <v>1</v>
      </c>
      <c r="C5" s="12" t="s">
        <v>29</v>
      </c>
      <c r="E5" s="82"/>
      <c r="F5" s="11"/>
      <c r="G5" s="11"/>
      <c r="H5" s="11"/>
      <c r="I5" s="11"/>
    </row>
    <row r="6" spans="2:9" ht="15">
      <c r="B6" s="2" t="s">
        <v>2</v>
      </c>
      <c r="C6" s="12" t="s">
        <v>30</v>
      </c>
      <c r="E6" s="82"/>
      <c r="F6" s="11"/>
      <c r="G6" s="11"/>
      <c r="H6" s="11"/>
      <c r="I6" s="11"/>
    </row>
    <row r="7" spans="2:9" ht="15" customHeight="1">
      <c r="B7" s="2" t="s">
        <v>3</v>
      </c>
      <c r="C7" s="14">
        <v>6350001</v>
      </c>
      <c r="E7" s="82"/>
      <c r="F7" s="11"/>
      <c r="G7" s="11"/>
      <c r="H7" s="11"/>
      <c r="I7" s="11"/>
    </row>
    <row r="8" spans="2:9" ht="15">
      <c r="B8" s="2" t="s">
        <v>16</v>
      </c>
      <c r="C8" s="15" t="s">
        <v>31</v>
      </c>
      <c r="E8" s="82"/>
      <c r="F8" s="127" t="s">
        <v>27</v>
      </c>
      <c r="G8" s="128"/>
      <c r="H8" s="128"/>
      <c r="I8" s="129"/>
    </row>
    <row r="9" spans="2:9" ht="75" customHeight="1">
      <c r="B9" s="2" t="s">
        <v>19</v>
      </c>
      <c r="C9" s="16" t="s">
        <v>32</v>
      </c>
      <c r="E9" s="82"/>
      <c r="F9" s="130"/>
      <c r="G9" s="131"/>
      <c r="H9" s="131"/>
      <c r="I9" s="132"/>
    </row>
    <row r="10" spans="2:9" ht="105">
      <c r="B10" s="2" t="s">
        <v>4</v>
      </c>
      <c r="C10" s="16" t="s">
        <v>33</v>
      </c>
      <c r="E10" s="83"/>
      <c r="F10" s="19"/>
      <c r="G10" s="19"/>
      <c r="H10" s="19"/>
      <c r="I10" s="19"/>
    </row>
    <row r="11" spans="2:9" ht="45" customHeight="1">
      <c r="B11" s="2" t="s">
        <v>5</v>
      </c>
      <c r="C11" s="16" t="s">
        <v>34</v>
      </c>
      <c r="E11" s="82"/>
      <c r="F11" s="133" t="s">
        <v>26</v>
      </c>
      <c r="G11" s="134"/>
      <c r="H11" s="134"/>
      <c r="I11" s="135"/>
    </row>
    <row r="12" spans="2:9" ht="15">
      <c r="B12" s="2" t="s">
        <v>23</v>
      </c>
      <c r="C12" s="23">
        <f>SUM(I19:I62)</f>
        <v>4302992929</v>
      </c>
      <c r="E12" s="82"/>
      <c r="F12" s="136"/>
      <c r="G12" s="137"/>
      <c r="H12" s="137"/>
      <c r="I12" s="138"/>
    </row>
    <row r="13" spans="2:9" ht="30">
      <c r="B13" s="2" t="s">
        <v>24</v>
      </c>
      <c r="C13" s="24">
        <v>172480000</v>
      </c>
      <c r="E13" s="82"/>
      <c r="F13" s="139"/>
      <c r="G13" s="140"/>
      <c r="H13" s="140"/>
      <c r="I13" s="141"/>
    </row>
    <row r="14" spans="2:9" ht="30">
      <c r="B14" s="2" t="s">
        <v>25</v>
      </c>
      <c r="C14" s="24">
        <v>17248000</v>
      </c>
      <c r="E14" s="82"/>
      <c r="F14" s="11"/>
      <c r="G14" s="11"/>
      <c r="H14" s="11"/>
      <c r="I14" s="11"/>
    </row>
    <row r="15" spans="2:9" ht="30">
      <c r="B15" s="2" t="s">
        <v>18</v>
      </c>
      <c r="C15" s="17">
        <v>41669</v>
      </c>
      <c r="E15" s="82"/>
      <c r="F15" s="11"/>
      <c r="G15" s="11"/>
      <c r="H15" s="11"/>
      <c r="I15" s="11"/>
    </row>
    <row r="17" ht="15">
      <c r="B17" s="4" t="s">
        <v>15</v>
      </c>
    </row>
    <row r="18" spans="2:12" ht="75" customHeight="1">
      <c r="B18" s="20" t="s">
        <v>28</v>
      </c>
      <c r="C18" s="21" t="s">
        <v>6</v>
      </c>
      <c r="D18" s="121" t="s">
        <v>17</v>
      </c>
      <c r="E18" s="84" t="s">
        <v>7</v>
      </c>
      <c r="F18" s="21" t="s">
        <v>8</v>
      </c>
      <c r="G18" s="21" t="s">
        <v>9</v>
      </c>
      <c r="H18" s="21" t="s">
        <v>10</v>
      </c>
      <c r="I18" s="21" t="s">
        <v>11</v>
      </c>
      <c r="J18" s="84" t="s">
        <v>12</v>
      </c>
      <c r="K18" s="84" t="s">
        <v>13</v>
      </c>
      <c r="L18" s="21" t="s">
        <v>14</v>
      </c>
    </row>
    <row r="19" spans="2:12" ht="27.75" customHeight="1">
      <c r="B19" s="36">
        <v>76111501</v>
      </c>
      <c r="C19" s="37" t="s">
        <v>35</v>
      </c>
      <c r="D19" s="117" t="s">
        <v>36</v>
      </c>
      <c r="E19" s="38" t="s">
        <v>37</v>
      </c>
      <c r="F19" s="32" t="s">
        <v>38</v>
      </c>
      <c r="G19" s="38" t="s">
        <v>39</v>
      </c>
      <c r="H19" s="39">
        <v>5225000</v>
      </c>
      <c r="I19" s="39">
        <v>5250000</v>
      </c>
      <c r="J19" s="38" t="s">
        <v>40</v>
      </c>
      <c r="K19" s="38" t="s">
        <v>41</v>
      </c>
      <c r="L19" s="32" t="s">
        <v>128</v>
      </c>
    </row>
    <row r="20" spans="2:12" s="13" customFormat="1" ht="163.5" customHeight="1">
      <c r="B20" s="40" t="s">
        <v>126</v>
      </c>
      <c r="C20" s="38" t="s">
        <v>42</v>
      </c>
      <c r="D20" s="117" t="s">
        <v>36</v>
      </c>
      <c r="E20" s="38" t="s">
        <v>43</v>
      </c>
      <c r="F20" s="37" t="s">
        <v>38</v>
      </c>
      <c r="G20" s="38" t="s">
        <v>44</v>
      </c>
      <c r="H20" s="39">
        <v>33000000</v>
      </c>
      <c r="I20" s="39">
        <v>33000000</v>
      </c>
      <c r="J20" s="38" t="s">
        <v>40</v>
      </c>
      <c r="K20" s="38" t="s">
        <v>41</v>
      </c>
      <c r="L20" s="37" t="s">
        <v>128</v>
      </c>
    </row>
    <row r="21" spans="2:12" ht="60" customHeight="1">
      <c r="B21" s="36">
        <v>80111614</v>
      </c>
      <c r="C21" s="41" t="s">
        <v>45</v>
      </c>
      <c r="D21" s="117" t="s">
        <v>36</v>
      </c>
      <c r="E21" s="38" t="s">
        <v>46</v>
      </c>
      <c r="F21" s="32" t="s">
        <v>38</v>
      </c>
      <c r="G21" s="42" t="s">
        <v>47</v>
      </c>
      <c r="H21" s="39">
        <v>15000000</v>
      </c>
      <c r="I21" s="39">
        <v>30000000</v>
      </c>
      <c r="J21" s="38" t="s">
        <v>40</v>
      </c>
      <c r="K21" s="38" t="s">
        <v>41</v>
      </c>
      <c r="L21" s="32" t="s">
        <v>129</v>
      </c>
    </row>
    <row r="22" spans="2:12" ht="57.75" customHeight="1">
      <c r="B22" s="36">
        <v>80161501</v>
      </c>
      <c r="C22" s="37" t="s">
        <v>48</v>
      </c>
      <c r="D22" s="117" t="s">
        <v>36</v>
      </c>
      <c r="E22" s="38" t="s">
        <v>46</v>
      </c>
      <c r="F22" s="32" t="s">
        <v>38</v>
      </c>
      <c r="G22" s="42" t="s">
        <v>47</v>
      </c>
      <c r="H22" s="39">
        <v>7488000</v>
      </c>
      <c r="I22" s="39">
        <v>14968000</v>
      </c>
      <c r="J22" s="38" t="s">
        <v>40</v>
      </c>
      <c r="K22" s="38" t="s">
        <v>41</v>
      </c>
      <c r="L22" s="32" t="s">
        <v>129</v>
      </c>
    </row>
    <row r="23" spans="2:12" ht="102" customHeight="1">
      <c r="B23" s="36">
        <v>83121501</v>
      </c>
      <c r="C23" s="37" t="s">
        <v>49</v>
      </c>
      <c r="D23" s="117" t="s">
        <v>36</v>
      </c>
      <c r="E23" s="38" t="s">
        <v>50</v>
      </c>
      <c r="F23" s="32" t="s">
        <v>38</v>
      </c>
      <c r="G23" s="38" t="s">
        <v>51</v>
      </c>
      <c r="H23" s="39">
        <v>13200000</v>
      </c>
      <c r="I23" s="39">
        <v>13200000</v>
      </c>
      <c r="J23" s="38" t="s">
        <v>40</v>
      </c>
      <c r="K23" s="38" t="s">
        <v>41</v>
      </c>
      <c r="L23" s="32" t="s">
        <v>130</v>
      </c>
    </row>
    <row r="24" spans="2:12" ht="87.75" customHeight="1">
      <c r="B24" s="36">
        <v>80111601</v>
      </c>
      <c r="C24" s="37" t="s">
        <v>52</v>
      </c>
      <c r="D24" s="117" t="s">
        <v>36</v>
      </c>
      <c r="E24" s="38" t="s">
        <v>53</v>
      </c>
      <c r="F24" s="32" t="s">
        <v>38</v>
      </c>
      <c r="G24" s="38" t="s">
        <v>47</v>
      </c>
      <c r="H24" s="39">
        <v>6240000</v>
      </c>
      <c r="I24" s="39">
        <v>12480000</v>
      </c>
      <c r="J24" s="38" t="s">
        <v>40</v>
      </c>
      <c r="K24" s="38" t="s">
        <v>41</v>
      </c>
      <c r="L24" s="32" t="s">
        <v>130</v>
      </c>
    </row>
    <row r="25" spans="2:12" ht="85.5" customHeight="1">
      <c r="B25" s="43">
        <v>80111620</v>
      </c>
      <c r="C25" s="37" t="s">
        <v>54</v>
      </c>
      <c r="D25" s="117" t="s">
        <v>36</v>
      </c>
      <c r="E25" s="38" t="s">
        <v>50</v>
      </c>
      <c r="F25" s="32" t="s">
        <v>38</v>
      </c>
      <c r="G25" s="38" t="s">
        <v>55</v>
      </c>
      <c r="H25" s="39">
        <v>20592000</v>
      </c>
      <c r="I25" s="39">
        <v>20592000</v>
      </c>
      <c r="J25" s="38" t="s">
        <v>40</v>
      </c>
      <c r="K25" s="38" t="s">
        <v>41</v>
      </c>
      <c r="L25" s="32" t="s">
        <v>130</v>
      </c>
    </row>
    <row r="26" spans="2:12" ht="86.25" customHeight="1">
      <c r="B26" s="43">
        <v>80111620</v>
      </c>
      <c r="C26" s="37" t="s">
        <v>132</v>
      </c>
      <c r="D26" s="117" t="s">
        <v>36</v>
      </c>
      <c r="E26" s="38" t="s">
        <v>53</v>
      </c>
      <c r="F26" s="32" t="s">
        <v>38</v>
      </c>
      <c r="G26" s="38" t="s">
        <v>56</v>
      </c>
      <c r="H26" s="39">
        <v>6240000</v>
      </c>
      <c r="I26" s="39">
        <v>12480000</v>
      </c>
      <c r="J26" s="38" t="s">
        <v>40</v>
      </c>
      <c r="K26" s="38" t="s">
        <v>41</v>
      </c>
      <c r="L26" s="32" t="s">
        <v>131</v>
      </c>
    </row>
    <row r="27" spans="2:12" ht="57" customHeight="1">
      <c r="B27" s="44" t="s">
        <v>125</v>
      </c>
      <c r="C27" s="41" t="s">
        <v>124</v>
      </c>
      <c r="D27" s="117" t="s">
        <v>36</v>
      </c>
      <c r="E27" s="38" t="s">
        <v>53</v>
      </c>
      <c r="F27" s="32" t="s">
        <v>38</v>
      </c>
      <c r="G27" s="38" t="s">
        <v>47</v>
      </c>
      <c r="H27" s="39">
        <v>9900000</v>
      </c>
      <c r="I27" s="39">
        <v>19800000</v>
      </c>
      <c r="J27" s="38" t="s">
        <v>40</v>
      </c>
      <c r="K27" s="38" t="s">
        <v>41</v>
      </c>
      <c r="L27" s="32" t="s">
        <v>128</v>
      </c>
    </row>
    <row r="28" spans="2:12" ht="76.5" customHeight="1">
      <c r="B28" s="43">
        <v>80121704</v>
      </c>
      <c r="C28" s="41" t="s">
        <v>57</v>
      </c>
      <c r="D28" s="117" t="s">
        <v>36</v>
      </c>
      <c r="E28" s="38" t="s">
        <v>53</v>
      </c>
      <c r="F28" s="32" t="s">
        <v>38</v>
      </c>
      <c r="G28" s="38" t="s">
        <v>47</v>
      </c>
      <c r="H28" s="39">
        <v>15000000</v>
      </c>
      <c r="I28" s="39">
        <v>30000000</v>
      </c>
      <c r="J28" s="38" t="s">
        <v>40</v>
      </c>
      <c r="K28" s="38" t="s">
        <v>41</v>
      </c>
      <c r="L28" s="32" t="s">
        <v>128</v>
      </c>
    </row>
    <row r="29" spans="2:12" ht="89.25" customHeight="1">
      <c r="B29" s="43">
        <v>80111604</v>
      </c>
      <c r="C29" s="37" t="s">
        <v>58</v>
      </c>
      <c r="D29" s="117" t="s">
        <v>36</v>
      </c>
      <c r="E29" s="38" t="s">
        <v>53</v>
      </c>
      <c r="F29" s="32" t="s">
        <v>38</v>
      </c>
      <c r="G29" s="38" t="s">
        <v>47</v>
      </c>
      <c r="H29" s="39">
        <v>7254000</v>
      </c>
      <c r="I29" s="39">
        <v>14508000</v>
      </c>
      <c r="J29" s="38" t="s">
        <v>40</v>
      </c>
      <c r="K29" s="38" t="s">
        <v>41</v>
      </c>
      <c r="L29" s="32" t="s">
        <v>128</v>
      </c>
    </row>
    <row r="30" spans="2:12" ht="58.5" customHeight="1">
      <c r="B30" s="33">
        <v>80111701</v>
      </c>
      <c r="C30" s="37" t="s">
        <v>59</v>
      </c>
      <c r="D30" s="117" t="s">
        <v>36</v>
      </c>
      <c r="E30" s="38" t="s">
        <v>53</v>
      </c>
      <c r="F30" s="32" t="s">
        <v>38</v>
      </c>
      <c r="G30" s="38" t="s">
        <v>47</v>
      </c>
      <c r="H30" s="39">
        <v>15000000</v>
      </c>
      <c r="I30" s="39">
        <v>30000000</v>
      </c>
      <c r="J30" s="38" t="s">
        <v>40</v>
      </c>
      <c r="K30" s="38" t="s">
        <v>41</v>
      </c>
      <c r="L30" s="32" t="s">
        <v>128</v>
      </c>
    </row>
    <row r="31" spans="2:12" ht="88.5" customHeight="1">
      <c r="B31" s="43">
        <v>86131601</v>
      </c>
      <c r="C31" s="37" t="s">
        <v>60</v>
      </c>
      <c r="D31" s="117" t="s">
        <v>36</v>
      </c>
      <c r="E31" s="38" t="s">
        <v>37</v>
      </c>
      <c r="F31" s="32" t="s">
        <v>38</v>
      </c>
      <c r="G31" s="38" t="s">
        <v>47</v>
      </c>
      <c r="H31" s="39">
        <v>5200000</v>
      </c>
      <c r="I31" s="39">
        <v>10400000</v>
      </c>
      <c r="J31" s="38" t="s">
        <v>40</v>
      </c>
      <c r="K31" s="38" t="s">
        <v>41</v>
      </c>
      <c r="L31" s="32" t="s">
        <v>130</v>
      </c>
    </row>
    <row r="32" spans="2:12" ht="94.5" customHeight="1">
      <c r="B32" s="43">
        <v>80111614</v>
      </c>
      <c r="C32" s="32" t="s">
        <v>61</v>
      </c>
      <c r="D32" s="117" t="s">
        <v>36</v>
      </c>
      <c r="E32" s="38" t="s">
        <v>50</v>
      </c>
      <c r="F32" s="32" t="s">
        <v>38</v>
      </c>
      <c r="G32" s="38" t="s">
        <v>62</v>
      </c>
      <c r="H32" s="39">
        <v>27500000</v>
      </c>
      <c r="I32" s="39">
        <v>27500000</v>
      </c>
      <c r="J32" s="38" t="s">
        <v>40</v>
      </c>
      <c r="K32" s="38" t="s">
        <v>41</v>
      </c>
      <c r="L32" s="32" t="s">
        <v>129</v>
      </c>
    </row>
    <row r="33" spans="2:12" ht="53.25" customHeight="1">
      <c r="B33" s="45">
        <v>80111620</v>
      </c>
      <c r="C33" s="37" t="s">
        <v>63</v>
      </c>
      <c r="D33" s="117" t="s">
        <v>36</v>
      </c>
      <c r="E33" s="46" t="s">
        <v>53</v>
      </c>
      <c r="F33" s="47" t="s">
        <v>38</v>
      </c>
      <c r="G33" s="46" t="s">
        <v>64</v>
      </c>
      <c r="H33" s="48">
        <v>7488000</v>
      </c>
      <c r="I33" s="39">
        <v>14968000</v>
      </c>
      <c r="J33" s="30" t="s">
        <v>40</v>
      </c>
      <c r="K33" s="46" t="s">
        <v>41</v>
      </c>
      <c r="L33" s="47" t="s">
        <v>128</v>
      </c>
    </row>
    <row r="34" spans="2:12" ht="60" customHeight="1">
      <c r="B34" s="45">
        <v>80101511</v>
      </c>
      <c r="C34" s="37" t="s">
        <v>65</v>
      </c>
      <c r="D34" s="117" t="s">
        <v>36</v>
      </c>
      <c r="E34" s="46" t="s">
        <v>53</v>
      </c>
      <c r="F34" s="49" t="s">
        <v>38</v>
      </c>
      <c r="G34" s="46" t="s">
        <v>66</v>
      </c>
      <c r="H34" s="50">
        <v>15600000</v>
      </c>
      <c r="I34" s="50">
        <v>31200000</v>
      </c>
      <c r="J34" s="46" t="s">
        <v>40</v>
      </c>
      <c r="K34" s="46" t="s">
        <v>41</v>
      </c>
      <c r="L34" s="37" t="s">
        <v>131</v>
      </c>
    </row>
    <row r="35" spans="2:12" ht="42" customHeight="1">
      <c r="B35" s="45">
        <v>80101511</v>
      </c>
      <c r="C35" s="37" t="s">
        <v>67</v>
      </c>
      <c r="D35" s="117" t="s">
        <v>68</v>
      </c>
      <c r="E35" s="46" t="s">
        <v>53</v>
      </c>
      <c r="F35" s="49" t="s">
        <v>38</v>
      </c>
      <c r="G35" s="46" t="s">
        <v>66</v>
      </c>
      <c r="H35" s="50">
        <v>17000000</v>
      </c>
      <c r="I35" s="50">
        <v>17000000</v>
      </c>
      <c r="J35" s="46" t="s">
        <v>40</v>
      </c>
      <c r="K35" s="46" t="s">
        <v>41</v>
      </c>
      <c r="L35" s="37" t="s">
        <v>131</v>
      </c>
    </row>
    <row r="36" spans="1:12" ht="33" customHeight="1">
      <c r="A36" s="22"/>
      <c r="B36" s="43" t="s">
        <v>120</v>
      </c>
      <c r="C36" s="37" t="s">
        <v>69</v>
      </c>
      <c r="D36" s="117" t="s">
        <v>70</v>
      </c>
      <c r="E36" s="46" t="s">
        <v>43</v>
      </c>
      <c r="F36" s="49" t="s">
        <v>38</v>
      </c>
      <c r="G36" s="38" t="s">
        <v>71</v>
      </c>
      <c r="H36" s="50">
        <v>20000000</v>
      </c>
      <c r="I36" s="50">
        <v>20000000</v>
      </c>
      <c r="J36" s="46" t="s">
        <v>40</v>
      </c>
      <c r="K36" s="46" t="s">
        <v>41</v>
      </c>
      <c r="L36" s="37" t="s">
        <v>131</v>
      </c>
    </row>
    <row r="37" spans="2:12" ht="57.75" customHeight="1">
      <c r="B37" s="33">
        <v>80111701</v>
      </c>
      <c r="C37" s="37" t="s">
        <v>72</v>
      </c>
      <c r="D37" s="117" t="s">
        <v>36</v>
      </c>
      <c r="E37" s="46" t="s">
        <v>53</v>
      </c>
      <c r="F37" s="49" t="s">
        <v>38</v>
      </c>
      <c r="G37" s="38" t="s">
        <v>71</v>
      </c>
      <c r="H37" s="50">
        <v>13200000</v>
      </c>
      <c r="I37" s="50">
        <v>26400000</v>
      </c>
      <c r="J37" s="46" t="s">
        <v>40</v>
      </c>
      <c r="K37" s="46" t="s">
        <v>41</v>
      </c>
      <c r="L37" s="37" t="s">
        <v>128</v>
      </c>
    </row>
    <row r="38" spans="2:12" ht="60" customHeight="1">
      <c r="B38" s="34">
        <v>80111620</v>
      </c>
      <c r="C38" s="51" t="s">
        <v>73</v>
      </c>
      <c r="D38" s="117" t="s">
        <v>36</v>
      </c>
      <c r="E38" s="46" t="s">
        <v>74</v>
      </c>
      <c r="F38" s="46" t="s">
        <v>38</v>
      </c>
      <c r="G38" s="38" t="s">
        <v>71</v>
      </c>
      <c r="H38" s="50">
        <v>7500000</v>
      </c>
      <c r="I38" s="50">
        <v>7500000</v>
      </c>
      <c r="J38" s="46" t="s">
        <v>40</v>
      </c>
      <c r="K38" s="46" t="s">
        <v>41</v>
      </c>
      <c r="L38" s="37" t="s">
        <v>129</v>
      </c>
    </row>
    <row r="39" spans="2:12" ht="64.5" customHeight="1">
      <c r="B39" s="34">
        <v>80111620</v>
      </c>
      <c r="C39" s="52" t="s">
        <v>75</v>
      </c>
      <c r="D39" s="117" t="s">
        <v>36</v>
      </c>
      <c r="E39" s="46" t="s">
        <v>74</v>
      </c>
      <c r="F39" s="46" t="s">
        <v>38</v>
      </c>
      <c r="G39" s="38" t="s">
        <v>71</v>
      </c>
      <c r="H39" s="50">
        <v>7500000</v>
      </c>
      <c r="I39" s="50">
        <v>7500000</v>
      </c>
      <c r="J39" s="46" t="s">
        <v>40</v>
      </c>
      <c r="K39" s="46" t="s">
        <v>41</v>
      </c>
      <c r="L39" s="37" t="s">
        <v>129</v>
      </c>
    </row>
    <row r="40" spans="2:12" ht="62.25" customHeight="1">
      <c r="B40" s="34">
        <v>80111620</v>
      </c>
      <c r="C40" s="52" t="s">
        <v>76</v>
      </c>
      <c r="D40" s="117" t="s">
        <v>36</v>
      </c>
      <c r="E40" s="46" t="s">
        <v>74</v>
      </c>
      <c r="F40" s="46" t="s">
        <v>38</v>
      </c>
      <c r="G40" s="38" t="s">
        <v>71</v>
      </c>
      <c r="H40" s="50">
        <v>7500000</v>
      </c>
      <c r="I40" s="50">
        <v>7500000</v>
      </c>
      <c r="J40" s="46" t="s">
        <v>40</v>
      </c>
      <c r="K40" s="46" t="s">
        <v>41</v>
      </c>
      <c r="L40" s="37" t="s">
        <v>129</v>
      </c>
    </row>
    <row r="41" spans="2:12" ht="95.25" customHeight="1">
      <c r="B41" s="53">
        <v>85101601</v>
      </c>
      <c r="C41" s="51" t="s">
        <v>77</v>
      </c>
      <c r="D41" s="117" t="s">
        <v>36</v>
      </c>
      <c r="E41" s="46" t="s">
        <v>53</v>
      </c>
      <c r="F41" s="46" t="s">
        <v>38</v>
      </c>
      <c r="G41" s="46" t="s">
        <v>64</v>
      </c>
      <c r="H41" s="50">
        <v>14442000</v>
      </c>
      <c r="I41" s="50">
        <v>28884000</v>
      </c>
      <c r="J41" s="46" t="s">
        <v>40</v>
      </c>
      <c r="K41" s="46" t="s">
        <v>41</v>
      </c>
      <c r="L41" s="37" t="s">
        <v>130</v>
      </c>
    </row>
    <row r="42" spans="2:12" ht="101.25" customHeight="1">
      <c r="B42" s="53">
        <v>81141603</v>
      </c>
      <c r="C42" s="54" t="s">
        <v>78</v>
      </c>
      <c r="D42" s="117" t="s">
        <v>36</v>
      </c>
      <c r="E42" s="46" t="s">
        <v>79</v>
      </c>
      <c r="F42" s="46" t="s">
        <v>38</v>
      </c>
      <c r="G42" s="46" t="s">
        <v>62</v>
      </c>
      <c r="H42" s="50">
        <v>13009972</v>
      </c>
      <c r="I42" s="50">
        <v>13009972</v>
      </c>
      <c r="J42" s="46" t="s">
        <v>40</v>
      </c>
      <c r="K42" s="46" t="s">
        <v>41</v>
      </c>
      <c r="L42" s="38" t="s">
        <v>129</v>
      </c>
    </row>
    <row r="43" spans="2:12" ht="100.5" customHeight="1">
      <c r="B43" s="53">
        <v>80111614</v>
      </c>
      <c r="C43" s="55" t="s">
        <v>80</v>
      </c>
      <c r="D43" s="117" t="s">
        <v>36</v>
      </c>
      <c r="E43" s="38" t="s">
        <v>81</v>
      </c>
      <c r="F43" s="38" t="s">
        <v>38</v>
      </c>
      <c r="G43" s="38" t="s">
        <v>62</v>
      </c>
      <c r="H43" s="39">
        <v>30000000</v>
      </c>
      <c r="I43" s="39">
        <v>30000000</v>
      </c>
      <c r="J43" s="38" t="s">
        <v>40</v>
      </c>
      <c r="K43" s="38" t="s">
        <v>41</v>
      </c>
      <c r="L43" s="38" t="s">
        <v>129</v>
      </c>
    </row>
    <row r="44" spans="2:12" ht="62.25" customHeight="1">
      <c r="B44" s="53">
        <v>80111620</v>
      </c>
      <c r="C44" s="56" t="s">
        <v>82</v>
      </c>
      <c r="D44" s="117" t="s">
        <v>83</v>
      </c>
      <c r="E44" s="38" t="s">
        <v>84</v>
      </c>
      <c r="F44" s="38" t="s">
        <v>38</v>
      </c>
      <c r="G44" s="38" t="s">
        <v>85</v>
      </c>
      <c r="H44" s="39">
        <v>30000000</v>
      </c>
      <c r="I44" s="39">
        <v>30000000</v>
      </c>
      <c r="J44" s="38" t="s">
        <v>40</v>
      </c>
      <c r="K44" s="38" t="s">
        <v>41</v>
      </c>
      <c r="L44" s="38" t="s">
        <v>131</v>
      </c>
    </row>
    <row r="45" spans="2:12" ht="55.5" customHeight="1">
      <c r="B45" s="53">
        <v>80141607</v>
      </c>
      <c r="C45" s="57" t="s">
        <v>164</v>
      </c>
      <c r="D45" s="117" t="s">
        <v>83</v>
      </c>
      <c r="E45" s="38" t="s">
        <v>86</v>
      </c>
      <c r="F45" s="38" t="s">
        <v>38</v>
      </c>
      <c r="G45" s="38" t="s">
        <v>71</v>
      </c>
      <c r="H45" s="39">
        <v>43000000</v>
      </c>
      <c r="I45" s="39">
        <v>43000000</v>
      </c>
      <c r="J45" s="38" t="s">
        <v>40</v>
      </c>
      <c r="K45" s="38" t="s">
        <v>41</v>
      </c>
      <c r="L45" s="38" t="s">
        <v>128</v>
      </c>
    </row>
    <row r="46" spans="2:12" ht="48.75" customHeight="1">
      <c r="B46" s="36">
        <v>85121608</v>
      </c>
      <c r="C46" s="58" t="s">
        <v>87</v>
      </c>
      <c r="D46" s="117" t="s">
        <v>36</v>
      </c>
      <c r="E46" s="38" t="s">
        <v>53</v>
      </c>
      <c r="F46" s="38" t="s">
        <v>38</v>
      </c>
      <c r="G46" s="38" t="s">
        <v>71</v>
      </c>
      <c r="H46" s="39">
        <v>13800000</v>
      </c>
      <c r="I46" s="39">
        <v>13800000</v>
      </c>
      <c r="J46" s="38" t="s">
        <v>40</v>
      </c>
      <c r="K46" s="38" t="s">
        <v>41</v>
      </c>
      <c r="L46" s="59" t="s">
        <v>128</v>
      </c>
    </row>
    <row r="47" spans="2:12" ht="156" customHeight="1">
      <c r="B47" s="60" t="s">
        <v>133</v>
      </c>
      <c r="C47" s="58" t="s">
        <v>88</v>
      </c>
      <c r="D47" s="117" t="s">
        <v>36</v>
      </c>
      <c r="E47" s="38" t="s">
        <v>89</v>
      </c>
      <c r="F47" s="38" t="s">
        <v>38</v>
      </c>
      <c r="G47" s="38" t="s">
        <v>90</v>
      </c>
      <c r="H47" s="39">
        <v>276000000</v>
      </c>
      <c r="I47" s="39">
        <v>276000000</v>
      </c>
      <c r="J47" s="38" t="s">
        <v>40</v>
      </c>
      <c r="K47" s="38" t="s">
        <v>41</v>
      </c>
      <c r="L47" s="61" t="s">
        <v>130</v>
      </c>
    </row>
    <row r="48" spans="2:12" ht="73.5" customHeight="1">
      <c r="B48" s="36">
        <v>85101601</v>
      </c>
      <c r="C48" s="58" t="s">
        <v>118</v>
      </c>
      <c r="D48" s="117" t="s">
        <v>36</v>
      </c>
      <c r="E48" s="38" t="s">
        <v>46</v>
      </c>
      <c r="F48" s="38" t="s">
        <v>38</v>
      </c>
      <c r="G48" s="38" t="s">
        <v>64</v>
      </c>
      <c r="H48" s="39">
        <v>14652000</v>
      </c>
      <c r="I48" s="39">
        <v>29304000</v>
      </c>
      <c r="J48" s="38" t="s">
        <v>40</v>
      </c>
      <c r="K48" s="38" t="s">
        <v>41</v>
      </c>
      <c r="L48" s="62" t="s">
        <v>130</v>
      </c>
    </row>
    <row r="49" spans="2:12" ht="90.75" customHeight="1">
      <c r="B49" s="36">
        <v>93141507</v>
      </c>
      <c r="C49" s="32" t="s">
        <v>117</v>
      </c>
      <c r="D49" s="117" t="s">
        <v>95</v>
      </c>
      <c r="E49" s="38" t="s">
        <v>46</v>
      </c>
      <c r="F49" s="32" t="s">
        <v>38</v>
      </c>
      <c r="G49" s="38" t="s">
        <v>71</v>
      </c>
      <c r="H49" s="39">
        <v>14652000</v>
      </c>
      <c r="I49" s="39">
        <v>29304000</v>
      </c>
      <c r="J49" s="38" t="s">
        <v>40</v>
      </c>
      <c r="K49" s="38" t="s">
        <v>41</v>
      </c>
      <c r="L49" s="32" t="s">
        <v>129</v>
      </c>
    </row>
    <row r="50" spans="2:12" ht="57.75" customHeight="1">
      <c r="B50" s="53">
        <v>80111614</v>
      </c>
      <c r="C50" s="63" t="s">
        <v>91</v>
      </c>
      <c r="D50" s="117" t="s">
        <v>70</v>
      </c>
      <c r="E50" s="38" t="s">
        <v>46</v>
      </c>
      <c r="F50" s="38" t="s">
        <v>38</v>
      </c>
      <c r="G50" s="38" t="s">
        <v>92</v>
      </c>
      <c r="H50" s="50">
        <v>14842018</v>
      </c>
      <c r="I50" s="50">
        <v>14842018</v>
      </c>
      <c r="J50" s="38" t="s">
        <v>40</v>
      </c>
      <c r="K50" s="38" t="s">
        <v>41</v>
      </c>
      <c r="L50" s="51" t="s">
        <v>129</v>
      </c>
    </row>
    <row r="51" spans="2:12" ht="58.5" customHeight="1">
      <c r="B51" s="53">
        <v>80111614</v>
      </c>
      <c r="C51" s="63" t="s">
        <v>93</v>
      </c>
      <c r="D51" s="117" t="s">
        <v>70</v>
      </c>
      <c r="E51" s="38" t="s">
        <v>37</v>
      </c>
      <c r="F51" s="38" t="s">
        <v>38</v>
      </c>
      <c r="G51" s="38" t="s">
        <v>92</v>
      </c>
      <c r="H51" s="50">
        <v>11706942</v>
      </c>
      <c r="I51" s="50">
        <v>11706942</v>
      </c>
      <c r="J51" s="38" t="s">
        <v>40</v>
      </c>
      <c r="K51" s="38" t="s">
        <v>41</v>
      </c>
      <c r="L51" s="51" t="s">
        <v>129</v>
      </c>
    </row>
    <row r="52" spans="1:12" ht="55.5" customHeight="1">
      <c r="A52" s="25"/>
      <c r="B52" s="35" t="s">
        <v>155</v>
      </c>
      <c r="C52" s="63" t="s">
        <v>94</v>
      </c>
      <c r="D52" s="117" t="s">
        <v>95</v>
      </c>
      <c r="E52" s="38" t="s">
        <v>96</v>
      </c>
      <c r="F52" s="38" t="s">
        <v>97</v>
      </c>
      <c r="G52" s="38" t="s">
        <v>98</v>
      </c>
      <c r="H52" s="50">
        <v>16000000</v>
      </c>
      <c r="I52" s="50">
        <v>16000000</v>
      </c>
      <c r="J52" s="38" t="s">
        <v>40</v>
      </c>
      <c r="K52" s="38" t="s">
        <v>41</v>
      </c>
      <c r="L52" s="51" t="s">
        <v>129</v>
      </c>
    </row>
    <row r="53" spans="2:12" ht="44.25" customHeight="1">
      <c r="B53" s="64" t="s">
        <v>119</v>
      </c>
      <c r="C53" s="63" t="s">
        <v>99</v>
      </c>
      <c r="D53" s="117" t="s">
        <v>116</v>
      </c>
      <c r="E53" s="38" t="s">
        <v>37</v>
      </c>
      <c r="F53" s="38" t="s">
        <v>100</v>
      </c>
      <c r="G53" s="38" t="s">
        <v>92</v>
      </c>
      <c r="H53" s="50">
        <v>400000000</v>
      </c>
      <c r="I53" s="50">
        <v>400000000</v>
      </c>
      <c r="J53" s="38" t="s">
        <v>40</v>
      </c>
      <c r="K53" s="38" t="s">
        <v>41</v>
      </c>
      <c r="L53" s="51" t="s">
        <v>129</v>
      </c>
    </row>
    <row r="54" spans="2:12" ht="57.75" customHeight="1">
      <c r="B54" s="34">
        <v>80111617</v>
      </c>
      <c r="C54" s="63" t="s">
        <v>121</v>
      </c>
      <c r="D54" s="117" t="s">
        <v>36</v>
      </c>
      <c r="E54" s="38" t="s">
        <v>127</v>
      </c>
      <c r="F54" s="38" t="s">
        <v>101</v>
      </c>
      <c r="G54" s="38" t="s">
        <v>98</v>
      </c>
      <c r="H54" s="50">
        <v>75000000</v>
      </c>
      <c r="I54" s="50">
        <v>75000000</v>
      </c>
      <c r="J54" s="38" t="s">
        <v>40</v>
      </c>
      <c r="K54" s="38" t="s">
        <v>41</v>
      </c>
      <c r="L54" s="51" t="s">
        <v>129</v>
      </c>
    </row>
    <row r="55" spans="2:12" ht="42.75" customHeight="1">
      <c r="B55" s="64">
        <v>72152706</v>
      </c>
      <c r="C55" s="63" t="s">
        <v>102</v>
      </c>
      <c r="D55" s="117" t="s">
        <v>95</v>
      </c>
      <c r="E55" s="38" t="s">
        <v>103</v>
      </c>
      <c r="F55" s="38" t="s">
        <v>104</v>
      </c>
      <c r="G55" s="38" t="s">
        <v>98</v>
      </c>
      <c r="H55" s="50">
        <v>50000000</v>
      </c>
      <c r="I55" s="50">
        <v>50000000</v>
      </c>
      <c r="J55" s="38" t="s">
        <v>40</v>
      </c>
      <c r="K55" s="38" t="s">
        <v>41</v>
      </c>
      <c r="L55" s="51" t="s">
        <v>129</v>
      </c>
    </row>
    <row r="56" spans="2:12" ht="25.5">
      <c r="B56" s="53">
        <v>95111616</v>
      </c>
      <c r="C56" s="63" t="s">
        <v>105</v>
      </c>
      <c r="D56" s="117" t="s">
        <v>106</v>
      </c>
      <c r="E56" s="38" t="s">
        <v>89</v>
      </c>
      <c r="F56" s="38" t="s">
        <v>101</v>
      </c>
      <c r="G56" s="38" t="s">
        <v>98</v>
      </c>
      <c r="H56" s="50">
        <v>20000000</v>
      </c>
      <c r="I56" s="50">
        <v>20000000</v>
      </c>
      <c r="J56" s="38" t="s">
        <v>40</v>
      </c>
      <c r="K56" s="38" t="s">
        <v>41</v>
      </c>
      <c r="L56" s="51" t="s">
        <v>129</v>
      </c>
    </row>
    <row r="57" spans="2:12" ht="52.5" customHeight="1">
      <c r="B57" s="53">
        <v>95121510</v>
      </c>
      <c r="C57" s="63" t="s">
        <v>123</v>
      </c>
      <c r="D57" s="117" t="s">
        <v>70</v>
      </c>
      <c r="E57" s="38" t="s">
        <v>46</v>
      </c>
      <c r="F57" s="38" t="s">
        <v>107</v>
      </c>
      <c r="G57" s="38" t="s">
        <v>92</v>
      </c>
      <c r="H57" s="50">
        <v>1484201778</v>
      </c>
      <c r="I57" s="50">
        <v>1484201778</v>
      </c>
      <c r="J57" s="38" t="s">
        <v>40</v>
      </c>
      <c r="K57" s="38" t="s">
        <v>41</v>
      </c>
      <c r="L57" s="51" t="s">
        <v>129</v>
      </c>
    </row>
    <row r="58" spans="2:12" ht="57" customHeight="1">
      <c r="B58" s="53">
        <v>95121625</v>
      </c>
      <c r="C58" s="63" t="s">
        <v>163</v>
      </c>
      <c r="D58" s="117" t="s">
        <v>70</v>
      </c>
      <c r="E58" s="38" t="s">
        <v>37</v>
      </c>
      <c r="F58" s="38" t="s">
        <v>107</v>
      </c>
      <c r="G58" s="38" t="s">
        <v>92</v>
      </c>
      <c r="H58" s="50">
        <v>1170694219</v>
      </c>
      <c r="I58" s="50">
        <v>1170694219</v>
      </c>
      <c r="J58" s="38" t="s">
        <v>40</v>
      </c>
      <c r="K58" s="38" t="s">
        <v>41</v>
      </c>
      <c r="L58" s="51" t="s">
        <v>129</v>
      </c>
    </row>
    <row r="59" spans="2:12" ht="38.25">
      <c r="B59" s="65">
        <v>72121406</v>
      </c>
      <c r="C59" s="63" t="s">
        <v>108</v>
      </c>
      <c r="D59" s="117" t="s">
        <v>36</v>
      </c>
      <c r="E59" s="38" t="s">
        <v>109</v>
      </c>
      <c r="F59" s="38" t="s">
        <v>110</v>
      </c>
      <c r="G59" s="38" t="s">
        <v>111</v>
      </c>
      <c r="H59" s="50">
        <v>15500000</v>
      </c>
      <c r="I59" s="50">
        <v>15500000</v>
      </c>
      <c r="J59" s="38" t="s">
        <v>40</v>
      </c>
      <c r="K59" s="38" t="s">
        <v>41</v>
      </c>
      <c r="L59" s="51" t="s">
        <v>129</v>
      </c>
    </row>
    <row r="60" spans="2:12" ht="38.25">
      <c r="B60" s="65">
        <v>72121406</v>
      </c>
      <c r="C60" s="63" t="s">
        <v>112</v>
      </c>
      <c r="D60" s="117" t="s">
        <v>36</v>
      </c>
      <c r="E60" s="30" t="s">
        <v>109</v>
      </c>
      <c r="F60" s="38" t="s">
        <v>110</v>
      </c>
      <c r="G60" s="38" t="s">
        <v>111</v>
      </c>
      <c r="H60" s="50">
        <v>15500000</v>
      </c>
      <c r="I60" s="50">
        <v>15500000</v>
      </c>
      <c r="J60" s="38" t="s">
        <v>40</v>
      </c>
      <c r="K60" s="38" t="s">
        <v>41</v>
      </c>
      <c r="L60" s="51" t="s">
        <v>129</v>
      </c>
    </row>
    <row r="61" spans="2:12" ht="39.75" customHeight="1">
      <c r="B61" s="34">
        <v>80111617</v>
      </c>
      <c r="C61" s="63" t="s">
        <v>113</v>
      </c>
      <c r="D61" s="117" t="s">
        <v>36</v>
      </c>
      <c r="E61" s="30" t="s">
        <v>109</v>
      </c>
      <c r="F61" s="38" t="s">
        <v>110</v>
      </c>
      <c r="G61" s="30" t="s">
        <v>98</v>
      </c>
      <c r="H61" s="66">
        <v>10000000</v>
      </c>
      <c r="I61" s="50">
        <v>10000000</v>
      </c>
      <c r="J61" s="38" t="s">
        <v>40</v>
      </c>
      <c r="K61" s="38" t="s">
        <v>41</v>
      </c>
      <c r="L61" s="51" t="s">
        <v>129</v>
      </c>
    </row>
    <row r="62" spans="2:12" ht="56.25" customHeight="1">
      <c r="B62" s="63" t="s">
        <v>167</v>
      </c>
      <c r="C62" s="63" t="s">
        <v>166</v>
      </c>
      <c r="D62" s="67" t="s">
        <v>115</v>
      </c>
      <c r="E62" s="30" t="s">
        <v>89</v>
      </c>
      <c r="F62" s="30" t="s">
        <v>97</v>
      </c>
      <c r="G62" s="30" t="s">
        <v>114</v>
      </c>
      <c r="H62" s="50">
        <v>120000000</v>
      </c>
      <c r="I62" s="50">
        <v>120000000</v>
      </c>
      <c r="J62" s="38" t="s">
        <v>40</v>
      </c>
      <c r="K62" s="38" t="s">
        <v>41</v>
      </c>
      <c r="L62" s="51" t="s">
        <v>129</v>
      </c>
    </row>
    <row r="63" spans="2:12" ht="99" customHeight="1">
      <c r="B63" s="38">
        <v>80111620</v>
      </c>
      <c r="C63" s="28" t="s">
        <v>122</v>
      </c>
      <c r="D63" s="117" t="s">
        <v>36</v>
      </c>
      <c r="E63" s="38" t="s">
        <v>46</v>
      </c>
      <c r="F63" s="38" t="s">
        <v>38</v>
      </c>
      <c r="G63" s="38" t="s">
        <v>98</v>
      </c>
      <c r="H63" s="39">
        <v>9360000</v>
      </c>
      <c r="I63" s="39">
        <v>18720000</v>
      </c>
      <c r="J63" s="38" t="s">
        <v>40</v>
      </c>
      <c r="K63" s="38" t="s">
        <v>41</v>
      </c>
      <c r="L63" s="57" t="s">
        <v>129</v>
      </c>
    </row>
    <row r="64" spans="2:12" ht="39">
      <c r="B64" s="68">
        <v>76121503</v>
      </c>
      <c r="C64" s="28" t="s">
        <v>134</v>
      </c>
      <c r="D64" s="117" t="s">
        <v>135</v>
      </c>
      <c r="E64" s="38" t="s">
        <v>136</v>
      </c>
      <c r="F64" s="32" t="s">
        <v>137</v>
      </c>
      <c r="G64" s="38" t="s">
        <v>98</v>
      </c>
      <c r="H64" s="39">
        <v>11520000</v>
      </c>
      <c r="I64" s="39">
        <v>11520000</v>
      </c>
      <c r="J64" s="38" t="s">
        <v>40</v>
      </c>
      <c r="K64" s="38" t="s">
        <v>41</v>
      </c>
      <c r="L64" s="32" t="s">
        <v>138</v>
      </c>
    </row>
    <row r="65" spans="2:12" ht="38.25">
      <c r="B65" s="40">
        <v>30152002</v>
      </c>
      <c r="C65" s="69" t="s">
        <v>139</v>
      </c>
      <c r="D65" s="117" t="s">
        <v>135</v>
      </c>
      <c r="E65" s="38" t="s">
        <v>140</v>
      </c>
      <c r="F65" s="38" t="s">
        <v>137</v>
      </c>
      <c r="G65" s="38" t="s">
        <v>141</v>
      </c>
      <c r="H65" s="39">
        <v>8000000</v>
      </c>
      <c r="I65" s="39">
        <v>8000000</v>
      </c>
      <c r="J65" s="38" t="s">
        <v>40</v>
      </c>
      <c r="K65" s="38" t="s">
        <v>41</v>
      </c>
      <c r="L65" s="38" t="s">
        <v>138</v>
      </c>
    </row>
    <row r="66" spans="2:12" ht="51">
      <c r="B66" s="40" t="s">
        <v>142</v>
      </c>
      <c r="C66" s="41" t="s">
        <v>143</v>
      </c>
      <c r="D66" s="117" t="s">
        <v>135</v>
      </c>
      <c r="E66" s="38" t="s">
        <v>144</v>
      </c>
      <c r="F66" s="32" t="s">
        <v>137</v>
      </c>
      <c r="G66" s="38" t="s">
        <v>141</v>
      </c>
      <c r="H66" s="39">
        <v>2454400</v>
      </c>
      <c r="I66" s="39">
        <v>2454400</v>
      </c>
      <c r="J66" s="38" t="s">
        <v>40</v>
      </c>
      <c r="K66" s="38" t="s">
        <v>41</v>
      </c>
      <c r="L66" s="32" t="s">
        <v>145</v>
      </c>
    </row>
    <row r="67" spans="2:12" ht="90" customHeight="1">
      <c r="B67" s="34">
        <v>81141601</v>
      </c>
      <c r="C67" s="41" t="s">
        <v>146</v>
      </c>
      <c r="D67" s="117" t="s">
        <v>148</v>
      </c>
      <c r="E67" s="38" t="s">
        <v>147</v>
      </c>
      <c r="F67" s="32" t="s">
        <v>137</v>
      </c>
      <c r="G67" s="38" t="s">
        <v>55</v>
      </c>
      <c r="H67" s="71">
        <v>16904000</v>
      </c>
      <c r="I67" s="71">
        <v>16904000</v>
      </c>
      <c r="J67" s="38" t="s">
        <v>40</v>
      </c>
      <c r="K67" s="38" t="s">
        <v>41</v>
      </c>
      <c r="L67" s="32" t="s">
        <v>130</v>
      </c>
    </row>
    <row r="68" spans="2:12" ht="63.75">
      <c r="B68" s="87" t="s">
        <v>204</v>
      </c>
      <c r="C68" s="70" t="s">
        <v>149</v>
      </c>
      <c r="D68" s="117" t="s">
        <v>148</v>
      </c>
      <c r="E68" s="38" t="s">
        <v>147</v>
      </c>
      <c r="F68" s="32" t="s">
        <v>137</v>
      </c>
      <c r="G68" s="49" t="s">
        <v>56</v>
      </c>
      <c r="H68" s="71">
        <v>2227920</v>
      </c>
      <c r="I68" s="71">
        <v>2227920</v>
      </c>
      <c r="J68" s="38" t="s">
        <v>40</v>
      </c>
      <c r="K68" s="38" t="s">
        <v>41</v>
      </c>
      <c r="L68" s="32" t="s">
        <v>145</v>
      </c>
    </row>
    <row r="69" spans="2:12" ht="114.75">
      <c r="B69" s="87" t="s">
        <v>151</v>
      </c>
      <c r="C69" s="57" t="s">
        <v>150</v>
      </c>
      <c r="D69" s="117" t="s">
        <v>148</v>
      </c>
      <c r="E69" s="38" t="s">
        <v>147</v>
      </c>
      <c r="F69" s="32" t="s">
        <v>137</v>
      </c>
      <c r="G69" s="100" t="s">
        <v>56</v>
      </c>
      <c r="H69" s="72">
        <v>6561600</v>
      </c>
      <c r="I69" s="72">
        <v>6561600</v>
      </c>
      <c r="J69" s="38" t="s">
        <v>40</v>
      </c>
      <c r="K69" s="38" t="s">
        <v>41</v>
      </c>
      <c r="L69" s="32" t="s">
        <v>145</v>
      </c>
    </row>
    <row r="70" spans="2:12" ht="72.75" customHeight="1">
      <c r="B70" s="102" t="s">
        <v>168</v>
      </c>
      <c r="C70" s="54" t="s">
        <v>152</v>
      </c>
      <c r="D70" s="117" t="s">
        <v>106</v>
      </c>
      <c r="E70" s="38" t="s">
        <v>154</v>
      </c>
      <c r="F70" s="32" t="s">
        <v>153</v>
      </c>
      <c r="G70" s="38" t="s">
        <v>62</v>
      </c>
      <c r="H70" s="72">
        <v>17162355</v>
      </c>
      <c r="I70" s="72">
        <v>17162355</v>
      </c>
      <c r="J70" s="38" t="s">
        <v>40</v>
      </c>
      <c r="K70" s="38" t="s">
        <v>41</v>
      </c>
      <c r="L70" s="38" t="s">
        <v>129</v>
      </c>
    </row>
    <row r="71" spans="2:12" ht="90">
      <c r="B71" s="86">
        <v>80111614</v>
      </c>
      <c r="C71" s="73" t="s">
        <v>156</v>
      </c>
      <c r="D71" s="117" t="s">
        <v>148</v>
      </c>
      <c r="E71" s="38" t="s">
        <v>46</v>
      </c>
      <c r="F71" s="32" t="s">
        <v>160</v>
      </c>
      <c r="G71" s="38" t="s">
        <v>62</v>
      </c>
      <c r="H71" s="46" t="s">
        <v>162</v>
      </c>
      <c r="I71" s="46" t="s">
        <v>162</v>
      </c>
      <c r="J71" s="38" t="s">
        <v>40</v>
      </c>
      <c r="K71" s="38" t="s">
        <v>41</v>
      </c>
      <c r="L71" s="38" t="s">
        <v>129</v>
      </c>
    </row>
    <row r="72" spans="2:12" ht="25.5">
      <c r="B72" s="69" t="s">
        <v>157</v>
      </c>
      <c r="C72" s="88" t="s">
        <v>158</v>
      </c>
      <c r="D72" s="117" t="s">
        <v>115</v>
      </c>
      <c r="E72" s="38" t="s">
        <v>103</v>
      </c>
      <c r="F72" s="32" t="s">
        <v>160</v>
      </c>
      <c r="G72" s="30" t="s">
        <v>98</v>
      </c>
      <c r="H72" s="74">
        <v>40000000</v>
      </c>
      <c r="I72" s="74">
        <v>40000000</v>
      </c>
      <c r="J72" s="38" t="s">
        <v>159</v>
      </c>
      <c r="K72" s="38" t="s">
        <v>41</v>
      </c>
      <c r="L72" s="32" t="s">
        <v>145</v>
      </c>
    </row>
    <row r="73" spans="2:12" ht="25.5">
      <c r="B73" s="75">
        <v>78111808</v>
      </c>
      <c r="C73" s="89" t="s">
        <v>161</v>
      </c>
      <c r="D73" s="119">
        <v>41791</v>
      </c>
      <c r="E73" s="76" t="s">
        <v>79</v>
      </c>
      <c r="F73" s="77" t="s">
        <v>160</v>
      </c>
      <c r="G73" s="30" t="s">
        <v>98</v>
      </c>
      <c r="H73" s="78">
        <v>35000000</v>
      </c>
      <c r="I73" s="78">
        <v>35000000</v>
      </c>
      <c r="J73" s="79" t="s">
        <v>40</v>
      </c>
      <c r="K73" s="79" t="s">
        <v>41</v>
      </c>
      <c r="L73" s="32" t="s">
        <v>145</v>
      </c>
    </row>
    <row r="74" spans="2:13" ht="25.5">
      <c r="B74" s="27">
        <v>70141500</v>
      </c>
      <c r="C74" s="90" t="s">
        <v>165</v>
      </c>
      <c r="D74" s="29">
        <v>41760</v>
      </c>
      <c r="E74" s="42" t="s">
        <v>96</v>
      </c>
      <c r="F74" s="28" t="s">
        <v>160</v>
      </c>
      <c r="G74" s="30" t="s">
        <v>98</v>
      </c>
      <c r="H74" s="31">
        <v>60000000</v>
      </c>
      <c r="I74" s="31">
        <v>60000000</v>
      </c>
      <c r="J74" s="42" t="s">
        <v>40</v>
      </c>
      <c r="K74" s="42" t="s">
        <v>41</v>
      </c>
      <c r="L74" s="32" t="s">
        <v>145</v>
      </c>
      <c r="M74" s="26"/>
    </row>
    <row r="75" spans="2:13" ht="25.5">
      <c r="B75" s="27">
        <v>70141500</v>
      </c>
      <c r="C75" s="90" t="s">
        <v>165</v>
      </c>
      <c r="D75" s="29">
        <v>41852</v>
      </c>
      <c r="E75" s="42" t="s">
        <v>96</v>
      </c>
      <c r="F75" s="28" t="s">
        <v>160</v>
      </c>
      <c r="G75" s="30" t="s">
        <v>98</v>
      </c>
      <c r="H75" s="31">
        <v>40000000</v>
      </c>
      <c r="I75" s="31">
        <v>40000000</v>
      </c>
      <c r="J75" s="42" t="s">
        <v>40</v>
      </c>
      <c r="K75" s="42" t="s">
        <v>41</v>
      </c>
      <c r="L75" s="32" t="s">
        <v>145</v>
      </c>
      <c r="M75" s="26"/>
    </row>
    <row r="76" spans="2:12" ht="25.5">
      <c r="B76" s="80">
        <v>76111501</v>
      </c>
      <c r="C76" s="88" t="s">
        <v>35</v>
      </c>
      <c r="D76" s="117" t="s">
        <v>116</v>
      </c>
      <c r="E76" s="38" t="s">
        <v>46</v>
      </c>
      <c r="F76" s="32" t="s">
        <v>38</v>
      </c>
      <c r="G76" s="38" t="s">
        <v>39</v>
      </c>
      <c r="H76" s="85">
        <v>6270000</v>
      </c>
      <c r="I76" s="85">
        <v>6270000</v>
      </c>
      <c r="J76" s="38" t="s">
        <v>40</v>
      </c>
      <c r="K76" s="38" t="s">
        <v>41</v>
      </c>
      <c r="L76" s="32" t="s">
        <v>128</v>
      </c>
    </row>
    <row r="77" spans="2:12" ht="60" customHeight="1">
      <c r="B77" s="80">
        <v>95111612</v>
      </c>
      <c r="C77" s="98" t="s">
        <v>169</v>
      </c>
      <c r="D77" s="117" t="s">
        <v>148</v>
      </c>
      <c r="E77" s="38" t="s">
        <v>170</v>
      </c>
      <c r="F77" s="32" t="s">
        <v>171</v>
      </c>
      <c r="G77" s="49" t="s">
        <v>175</v>
      </c>
      <c r="H77" s="99">
        <v>990000000</v>
      </c>
      <c r="I77" s="99">
        <v>990000000</v>
      </c>
      <c r="J77" s="38" t="s">
        <v>40</v>
      </c>
      <c r="K77" s="38" t="s">
        <v>41</v>
      </c>
      <c r="L77" s="38" t="s">
        <v>129</v>
      </c>
    </row>
    <row r="78" spans="2:12" ht="97.5" customHeight="1">
      <c r="B78" s="86">
        <v>80111614</v>
      </c>
      <c r="C78" s="91" t="s">
        <v>172</v>
      </c>
      <c r="D78" s="117" t="s">
        <v>174</v>
      </c>
      <c r="E78" s="38" t="s">
        <v>127</v>
      </c>
      <c r="F78" s="32" t="s">
        <v>160</v>
      </c>
      <c r="G78" s="38" t="s">
        <v>62</v>
      </c>
      <c r="H78" s="46" t="s">
        <v>173</v>
      </c>
      <c r="I78" s="46" t="s">
        <v>173</v>
      </c>
      <c r="J78" s="38" t="s">
        <v>40</v>
      </c>
      <c r="K78" s="38" t="s">
        <v>41</v>
      </c>
      <c r="L78" s="38" t="s">
        <v>129</v>
      </c>
    </row>
    <row r="79" spans="2:12" ht="84.75" customHeight="1">
      <c r="B79" s="93">
        <v>80111617</v>
      </c>
      <c r="C79" s="32" t="s">
        <v>176</v>
      </c>
      <c r="D79" s="117" t="s">
        <v>106</v>
      </c>
      <c r="E79" s="38" t="s">
        <v>177</v>
      </c>
      <c r="F79" s="32" t="s">
        <v>178</v>
      </c>
      <c r="G79" s="110" t="s">
        <v>196</v>
      </c>
      <c r="H79" s="96">
        <v>17000000</v>
      </c>
      <c r="I79" s="97">
        <f aca="true" t="shared" si="0" ref="I79:I90">H79</f>
        <v>17000000</v>
      </c>
      <c r="J79" s="38" t="s">
        <v>179</v>
      </c>
      <c r="K79" s="38" t="str">
        <f aca="true" t="shared" si="1" ref="K79:K90">K78</f>
        <v>N/A</v>
      </c>
      <c r="L79" s="38" t="str">
        <f aca="true" t="shared" si="2" ref="L79:L90">L78</f>
        <v>GERMAN DARIO MORA PEREZ Secretaria de Planeacion </v>
      </c>
    </row>
    <row r="80" spans="2:12" ht="55.5" customHeight="1">
      <c r="B80" s="101">
        <v>39111603</v>
      </c>
      <c r="C80" s="28" t="s">
        <v>180</v>
      </c>
      <c r="D80" s="108" t="s">
        <v>106</v>
      </c>
      <c r="E80" s="38">
        <v>10</v>
      </c>
      <c r="F80" s="32" t="s">
        <v>181</v>
      </c>
      <c r="G80" s="122" t="s">
        <v>197</v>
      </c>
      <c r="H80" s="96">
        <v>12000000</v>
      </c>
      <c r="I80" s="97">
        <f t="shared" si="0"/>
        <v>12000000</v>
      </c>
      <c r="J80" s="38" t="str">
        <f aca="true" t="shared" si="3" ref="J80:J90">J79</f>
        <v>NO</v>
      </c>
      <c r="K80" s="38" t="str">
        <f t="shared" si="1"/>
        <v>N/A</v>
      </c>
      <c r="L80" s="38" t="str">
        <f t="shared" si="2"/>
        <v>GERMAN DARIO MORA PEREZ Secretaria de Planeacion </v>
      </c>
    </row>
    <row r="81" spans="2:12" ht="117" customHeight="1">
      <c r="B81" s="93">
        <v>80111617</v>
      </c>
      <c r="C81" s="102" t="s">
        <v>195</v>
      </c>
      <c r="D81" s="106">
        <v>41791</v>
      </c>
      <c r="E81" s="103" t="s">
        <v>182</v>
      </c>
      <c r="F81" s="102" t="str">
        <f>F89</f>
        <v>SELECION DE MENOR CUANTIA</v>
      </c>
      <c r="G81" s="126" t="s">
        <v>198</v>
      </c>
      <c r="H81" s="104">
        <v>18500000</v>
      </c>
      <c r="I81" s="105">
        <f t="shared" si="0"/>
        <v>18500000</v>
      </c>
      <c r="J81" s="103" t="str">
        <f t="shared" si="3"/>
        <v>NO</v>
      </c>
      <c r="K81" s="103" t="str">
        <f t="shared" si="1"/>
        <v>N/A</v>
      </c>
      <c r="L81" s="102" t="str">
        <f t="shared" si="2"/>
        <v>GERMAN DARIO MORA PEREZ Secretaria de Planeacion </v>
      </c>
    </row>
    <row r="82" spans="2:12" ht="60" customHeight="1">
      <c r="B82" s="94">
        <v>72121406</v>
      </c>
      <c r="C82" s="102" t="s">
        <v>186</v>
      </c>
      <c r="D82" s="106">
        <v>41791</v>
      </c>
      <c r="E82" s="103" t="s">
        <v>183</v>
      </c>
      <c r="F82" s="102" t="str">
        <f>F81</f>
        <v>SELECION DE MENOR CUANTIA</v>
      </c>
      <c r="G82" s="126" t="s">
        <v>111</v>
      </c>
      <c r="H82" s="105">
        <v>10000000</v>
      </c>
      <c r="I82" s="105">
        <f t="shared" si="0"/>
        <v>10000000</v>
      </c>
      <c r="J82" s="103" t="str">
        <f t="shared" si="3"/>
        <v>NO</v>
      </c>
      <c r="K82" s="103" t="str">
        <f t="shared" si="1"/>
        <v>N/A</v>
      </c>
      <c r="L82" s="102" t="str">
        <f t="shared" si="2"/>
        <v>GERMAN DARIO MORA PEREZ Secretaria de Planeacion </v>
      </c>
    </row>
    <row r="83" spans="2:12" ht="105" customHeight="1">
      <c r="B83" s="80">
        <v>95111612</v>
      </c>
      <c r="C83" s="102" t="s">
        <v>194</v>
      </c>
      <c r="D83" s="106">
        <v>41821</v>
      </c>
      <c r="E83" s="103" t="str">
        <f>E82</f>
        <v>1 MES</v>
      </c>
      <c r="F83" s="102" t="str">
        <f>F82</f>
        <v>SELECION DE MENOR CUANTIA</v>
      </c>
      <c r="G83" s="126" t="s">
        <v>198</v>
      </c>
      <c r="H83" s="105">
        <v>14000000</v>
      </c>
      <c r="I83" s="105">
        <f t="shared" si="0"/>
        <v>14000000</v>
      </c>
      <c r="J83" s="103" t="str">
        <f t="shared" si="3"/>
        <v>NO</v>
      </c>
      <c r="K83" s="103" t="str">
        <f t="shared" si="1"/>
        <v>N/A</v>
      </c>
      <c r="L83" s="102" t="str">
        <f t="shared" si="2"/>
        <v>GERMAN DARIO MORA PEREZ Secretaria de Planeacion </v>
      </c>
    </row>
    <row r="84" spans="2:12" ht="106.5" customHeight="1">
      <c r="B84" s="94">
        <v>72121406</v>
      </c>
      <c r="C84" s="102" t="s">
        <v>187</v>
      </c>
      <c r="D84" s="106">
        <f>D83</f>
        <v>41821</v>
      </c>
      <c r="E84" s="103" t="s">
        <v>182</v>
      </c>
      <c r="F84" s="102" t="str">
        <f>F83</f>
        <v>SELECION DE MENOR CUANTIA</v>
      </c>
      <c r="G84" s="126" t="s">
        <v>199</v>
      </c>
      <c r="H84" s="105">
        <v>16000000</v>
      </c>
      <c r="I84" s="105">
        <f t="shared" si="0"/>
        <v>16000000</v>
      </c>
      <c r="J84" s="103" t="str">
        <f t="shared" si="3"/>
        <v>NO</v>
      </c>
      <c r="K84" s="103" t="str">
        <f t="shared" si="1"/>
        <v>N/A</v>
      </c>
      <c r="L84" s="102" t="str">
        <f t="shared" si="2"/>
        <v>GERMAN DARIO MORA PEREZ Secretaria de Planeacion </v>
      </c>
    </row>
    <row r="85" spans="2:12" ht="100.5" customHeight="1">
      <c r="B85" s="94">
        <v>72121406</v>
      </c>
      <c r="C85" s="102" t="s">
        <v>188</v>
      </c>
      <c r="D85" s="109">
        <v>41852</v>
      </c>
      <c r="E85" s="103" t="s">
        <v>183</v>
      </c>
      <c r="F85" s="102" t="s">
        <v>178</v>
      </c>
      <c r="G85" s="126" t="s">
        <v>199</v>
      </c>
      <c r="H85" s="105">
        <v>15000000</v>
      </c>
      <c r="I85" s="105">
        <f t="shared" si="0"/>
        <v>15000000</v>
      </c>
      <c r="J85" s="103" t="str">
        <f t="shared" si="3"/>
        <v>NO</v>
      </c>
      <c r="K85" s="103" t="str">
        <f t="shared" si="1"/>
        <v>N/A</v>
      </c>
      <c r="L85" s="102" t="str">
        <f t="shared" si="2"/>
        <v>GERMAN DARIO MORA PEREZ Secretaria de Planeacion </v>
      </c>
    </row>
    <row r="86" spans="2:12" ht="72.75" customHeight="1">
      <c r="B86" s="95">
        <v>80111614</v>
      </c>
      <c r="C86" s="102" t="s">
        <v>193</v>
      </c>
      <c r="D86" s="106">
        <v>41852</v>
      </c>
      <c r="E86" s="103" t="s">
        <v>182</v>
      </c>
      <c r="F86" s="102" t="s">
        <v>184</v>
      </c>
      <c r="G86" s="126" t="s">
        <v>200</v>
      </c>
      <c r="H86" s="105">
        <v>25000000</v>
      </c>
      <c r="I86" s="105">
        <f t="shared" si="0"/>
        <v>25000000</v>
      </c>
      <c r="J86" s="103" t="str">
        <f t="shared" si="3"/>
        <v>NO</v>
      </c>
      <c r="K86" s="103" t="str">
        <f t="shared" si="1"/>
        <v>N/A</v>
      </c>
      <c r="L86" s="102" t="str">
        <f t="shared" si="2"/>
        <v>GERMAN DARIO MORA PEREZ Secretaria de Planeacion </v>
      </c>
    </row>
    <row r="87" spans="2:12" ht="53.25" customHeight="1">
      <c r="B87" s="101">
        <v>83101501</v>
      </c>
      <c r="C87" s="102" t="s">
        <v>192</v>
      </c>
      <c r="D87" s="106">
        <v>41852</v>
      </c>
      <c r="E87" s="103" t="str">
        <f>E86</f>
        <v>2 MESES</v>
      </c>
      <c r="F87" s="102" t="s">
        <v>178</v>
      </c>
      <c r="G87" s="126" t="s">
        <v>201</v>
      </c>
      <c r="H87" s="105">
        <v>13000000</v>
      </c>
      <c r="I87" s="105">
        <f t="shared" si="0"/>
        <v>13000000</v>
      </c>
      <c r="J87" s="103" t="str">
        <f t="shared" si="3"/>
        <v>NO</v>
      </c>
      <c r="K87" s="103" t="str">
        <f t="shared" si="1"/>
        <v>N/A</v>
      </c>
      <c r="L87" s="102" t="str">
        <f t="shared" si="2"/>
        <v>GERMAN DARIO MORA PEREZ Secretaria de Planeacion </v>
      </c>
    </row>
    <row r="88" spans="2:12" ht="60.75" customHeight="1">
      <c r="B88" s="101">
        <v>83101501</v>
      </c>
      <c r="C88" s="102" t="s">
        <v>190</v>
      </c>
      <c r="D88" s="106">
        <v>41883</v>
      </c>
      <c r="E88" s="103" t="s">
        <v>182</v>
      </c>
      <c r="F88" s="102" t="s">
        <v>178</v>
      </c>
      <c r="G88" s="126" t="s">
        <v>202</v>
      </c>
      <c r="H88" s="105">
        <v>16500000</v>
      </c>
      <c r="I88" s="105">
        <f t="shared" si="0"/>
        <v>16500000</v>
      </c>
      <c r="J88" s="103" t="str">
        <f t="shared" si="3"/>
        <v>NO</v>
      </c>
      <c r="K88" s="103" t="str">
        <f t="shared" si="1"/>
        <v>N/A</v>
      </c>
      <c r="L88" s="102" t="str">
        <f t="shared" si="2"/>
        <v>GERMAN DARIO MORA PEREZ Secretaria de Planeacion </v>
      </c>
    </row>
    <row r="89" spans="2:12" ht="72" customHeight="1">
      <c r="B89" s="101">
        <v>83101501</v>
      </c>
      <c r="C89" s="102" t="s">
        <v>189</v>
      </c>
      <c r="D89" s="106">
        <f>D88</f>
        <v>41883</v>
      </c>
      <c r="E89" s="103" t="str">
        <f>E88</f>
        <v>2 MESES</v>
      </c>
      <c r="F89" s="102" t="s">
        <v>185</v>
      </c>
      <c r="G89" s="126" t="s">
        <v>202</v>
      </c>
      <c r="H89" s="105">
        <v>23000000</v>
      </c>
      <c r="I89" s="105">
        <f t="shared" si="0"/>
        <v>23000000</v>
      </c>
      <c r="J89" s="103" t="str">
        <f t="shared" si="3"/>
        <v>NO</v>
      </c>
      <c r="K89" s="103" t="str">
        <f t="shared" si="1"/>
        <v>N/A</v>
      </c>
      <c r="L89" s="102" t="str">
        <f t="shared" si="2"/>
        <v>GERMAN DARIO MORA PEREZ Secretaria de Planeacion </v>
      </c>
    </row>
    <row r="90" spans="2:12" ht="120.75" customHeight="1">
      <c r="B90" s="93">
        <v>80111617</v>
      </c>
      <c r="C90" s="102" t="s">
        <v>191</v>
      </c>
      <c r="D90" s="106">
        <f>D89</f>
        <v>41883</v>
      </c>
      <c r="E90" s="103" t="s">
        <v>182</v>
      </c>
      <c r="F90" s="102" t="str">
        <f>F89</f>
        <v>SELECION DE MENOR CUANTIA</v>
      </c>
      <c r="G90" s="126" t="s">
        <v>198</v>
      </c>
      <c r="H90" s="105">
        <v>15000000</v>
      </c>
      <c r="I90" s="105">
        <f t="shared" si="0"/>
        <v>15000000</v>
      </c>
      <c r="J90" s="103" t="str">
        <f t="shared" si="3"/>
        <v>NO</v>
      </c>
      <c r="K90" s="103" t="str">
        <f t="shared" si="1"/>
        <v>N/A</v>
      </c>
      <c r="L90" s="102" t="str">
        <f t="shared" si="2"/>
        <v>GERMAN DARIO MORA PEREZ Secretaria de Planeacion </v>
      </c>
    </row>
    <row r="91" spans="4:9" ht="15">
      <c r="D91" s="112"/>
      <c r="H91" s="92"/>
      <c r="I91" s="92"/>
    </row>
    <row r="92" spans="4:9" ht="15">
      <c r="D92" s="112"/>
      <c r="H92" s="92"/>
      <c r="I92" s="92"/>
    </row>
    <row r="93" spans="2:4" ht="15.75" thickBot="1">
      <c r="B93" s="6" t="s">
        <v>21</v>
      </c>
      <c r="C93" s="5"/>
      <c r="D93" s="111"/>
    </row>
    <row r="94" spans="2:8" ht="45">
      <c r="B94" s="7" t="s">
        <v>6</v>
      </c>
      <c r="C94" s="10" t="s">
        <v>22</v>
      </c>
      <c r="D94" s="107" t="s">
        <v>14</v>
      </c>
      <c r="G94" s="114"/>
      <c r="H94" s="118" t="s">
        <v>203</v>
      </c>
    </row>
    <row r="95" spans="2:8" ht="15">
      <c r="B95" s="3"/>
      <c r="C95" s="2"/>
      <c r="D95" s="113"/>
      <c r="G95" s="114"/>
      <c r="H95" s="118"/>
    </row>
    <row r="96" spans="2:8" ht="15">
      <c r="B96" s="3"/>
      <c r="C96" s="2"/>
      <c r="D96" s="113"/>
      <c r="G96" s="115"/>
      <c r="H96" s="123"/>
    </row>
    <row r="97" spans="2:8" ht="15">
      <c r="B97" s="3"/>
      <c r="C97" s="2"/>
      <c r="D97" s="113"/>
      <c r="G97" s="115"/>
      <c r="H97" s="123"/>
    </row>
    <row r="98" spans="2:8" ht="15.75" thickBot="1">
      <c r="B98" s="8"/>
      <c r="C98" s="9"/>
      <c r="D98" s="124"/>
      <c r="G98" s="114"/>
      <c r="H98" s="123"/>
    </row>
    <row r="99" ht="15">
      <c r="H99" s="123"/>
    </row>
    <row r="100" ht="15">
      <c r="H100" s="123"/>
    </row>
    <row r="101" ht="15">
      <c r="H101" s="123"/>
    </row>
    <row r="102" ht="15">
      <c r="H102" s="123"/>
    </row>
    <row r="103" ht="15">
      <c r="H103" s="123"/>
    </row>
    <row r="104" ht="15">
      <c r="H104" s="123"/>
    </row>
    <row r="105" ht="15">
      <c r="H105" s="123"/>
    </row>
    <row r="137" ht="15">
      <c r="D137" s="125"/>
    </row>
    <row r="138" ht="15">
      <c r="D138" s="125"/>
    </row>
    <row r="139" ht="15">
      <c r="D139" s="125"/>
    </row>
    <row r="140" ht="15">
      <c r="D140" s="125"/>
    </row>
    <row r="141" ht="15">
      <c r="D141" s="125"/>
    </row>
    <row r="142" ht="15">
      <c r="D142" s="125"/>
    </row>
    <row r="143" ht="15">
      <c r="D143" s="125"/>
    </row>
    <row r="144" ht="15">
      <c r="D144" s="116"/>
    </row>
  </sheetData>
  <sheetProtection/>
  <mergeCells count="2">
    <mergeCell ref="F8:I9"/>
    <mergeCell ref="F11:I13"/>
  </mergeCells>
  <hyperlinks>
    <hyperlink ref="C8" r:id="rId1" display="http://www.chameza-casanare.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cp:lastModifiedBy>
  <dcterms:created xsi:type="dcterms:W3CDTF">2012-12-10T15:58:41Z</dcterms:created>
  <dcterms:modified xsi:type="dcterms:W3CDTF">2014-06-25T19:53:15Z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