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8765" windowHeight="6945" activeTab="0"/>
  </bookViews>
  <sheets>
    <sheet name="Hoja1" sheetId="1" r:id="rId1"/>
    <sheet name="Hoja2" sheetId="2" r:id="rId2"/>
    <sheet name="Hoja3" sheetId="3" r:id="rId3"/>
  </sheets>
  <definedNames/>
  <calcPr fullCalcOnLoad="1"/>
</workbook>
</file>

<file path=xl/comments1.xml><?xml version="1.0" encoding="utf-8"?>
<comments xmlns="http://schemas.openxmlformats.org/spreadsheetml/2006/main">
  <authors>
    <author>*</author>
    <author>SANDRA LOZANO</author>
  </authors>
  <commentList>
    <comment ref="H62" authorId="0">
      <text>
        <r>
          <rPr>
            <b/>
            <sz val="10"/>
            <rFont val="Tahoma"/>
            <family val="2"/>
          </rPr>
          <t>*:</t>
        </r>
        <r>
          <rPr>
            <sz val="10"/>
            <rFont val="Tahoma"/>
            <family val="2"/>
          </rPr>
          <t xml:space="preserve">
Tenemos 132 vales de 4700 y necesitamos 520 de $5000 c/u</t>
        </r>
      </text>
    </comment>
    <comment ref="D138" authorId="1">
      <text>
        <r>
          <rPr>
            <b/>
            <sz val="9"/>
            <rFont val="Tahoma"/>
            <family val="2"/>
          </rPr>
          <t>$866,681</t>
        </r>
      </text>
    </comment>
    <comment ref="D139" authorId="1">
      <text>
        <r>
          <rPr>
            <b/>
            <sz val="9"/>
            <rFont val="Tahoma"/>
            <family val="2"/>
          </rPr>
          <t>$104,537,189</t>
        </r>
      </text>
    </comment>
    <comment ref="D140" authorId="1">
      <text>
        <r>
          <rPr>
            <b/>
            <sz val="9"/>
            <rFont val="Tahoma"/>
            <family val="2"/>
          </rPr>
          <t>$866,681</t>
        </r>
      </text>
    </comment>
    <comment ref="D143" authorId="1">
      <text>
        <r>
          <rPr>
            <b/>
            <sz val="9"/>
            <rFont val="Tahoma"/>
            <family val="2"/>
          </rPr>
          <t>18,875,000</t>
        </r>
      </text>
    </comment>
    <comment ref="D144" authorId="1">
      <text>
        <r>
          <rPr>
            <b/>
            <sz val="9"/>
            <rFont val="Tahoma"/>
            <family val="2"/>
          </rPr>
          <t>8,000,000</t>
        </r>
      </text>
    </comment>
    <comment ref="D145" authorId="1">
      <text>
        <r>
          <rPr>
            <b/>
            <sz val="9"/>
            <rFont val="Tahoma"/>
            <family val="2"/>
          </rPr>
          <t>21,073,000</t>
        </r>
      </text>
    </comment>
    <comment ref="D149" authorId="1">
      <text>
        <r>
          <rPr>
            <b/>
            <sz val="9"/>
            <rFont val="Tahoma"/>
            <family val="2"/>
          </rPr>
          <t xml:space="preserve">10,800,000
</t>
        </r>
      </text>
    </comment>
  </commentList>
</comments>
</file>

<file path=xl/sharedStrings.xml><?xml version="1.0" encoding="utf-8"?>
<sst xmlns="http://schemas.openxmlformats.org/spreadsheetml/2006/main" count="526" uniqueCount="244">
  <si>
    <t>REPÚBLICA DE COLOMBIA</t>
  </si>
  <si>
    <t>DEPARTAMENTO DE CUNDINAMARCA</t>
  </si>
  <si>
    <t>MUNICIPIO DE BOJACÁ</t>
  </si>
  <si>
    <t xml:space="preserve">PLAN DE COMPRAS </t>
  </si>
  <si>
    <t>VIGENCIA 2013</t>
  </si>
  <si>
    <t>ITEM</t>
  </si>
  <si>
    <t>RUBRO</t>
  </si>
  <si>
    <t>NOMBRE</t>
  </si>
  <si>
    <t>MES PROYECTADA</t>
  </si>
  <si>
    <t>CANTIDAD</t>
  </si>
  <si>
    <t xml:space="preserve">VALOR </t>
  </si>
  <si>
    <t>DESCRIPCION DEL ELEMENTO Y/O OBJETO</t>
  </si>
  <si>
    <t xml:space="preserve">MODALIDAD </t>
  </si>
  <si>
    <t xml:space="preserve"> LA COMPRA</t>
  </si>
  <si>
    <t>DE CONTRATACION</t>
  </si>
  <si>
    <t>FEBRERO</t>
  </si>
  <si>
    <t>DIRECTA</t>
  </si>
  <si>
    <t>MARZO</t>
  </si>
  <si>
    <t>MINIMA CUANTIA</t>
  </si>
  <si>
    <t>PRESTACION DE SERVICIOS PROFESIONALES TRABAJADORA SOCIAL</t>
  </si>
  <si>
    <t>SUMINISTRO DE RACIONES POLICIA NACIONAL</t>
  </si>
  <si>
    <t>PRESTACION DE SERVICIOS PROFESIONALES ASESORIA JURIDICA  Y CONTRATACION</t>
  </si>
  <si>
    <t>SERVICIO DE CONTROL PESAS Y MEDIDAS</t>
  </si>
  <si>
    <t>PUIBLICACION ACTOS ADMINISTRATIVOS EMISORA</t>
  </si>
  <si>
    <t>COMPRA MOTOS POLICIA NACIONAL</t>
  </si>
  <si>
    <t>COMPRA ELEMENTOS PREVENCION Y ATENCION DE DESASTRES</t>
  </si>
  <si>
    <t>CONVENIO BOMBEROS</t>
  </si>
  <si>
    <t>COMPRA ELEMENTOS DE COMUNICACIÓN PARA SEGURIDAD</t>
  </si>
  <si>
    <t>AYUDA POBLACION DESPLAZADA</t>
  </si>
  <si>
    <t>SUMINISTRO COMBUSTIBLE Y ACEITE ORGANOS DE SEGURIDAD</t>
  </si>
  <si>
    <t>MANTENIMIENTO VEHICULOS POLICIA Y ORGANISMOS DE SEGURIDAD</t>
  </si>
  <si>
    <t>ELEMENTOS DE ASEO COMANDO DE POLICIA</t>
  </si>
  <si>
    <t>PRESTACION SERVICIOS PROFESIONALES APOYO A LA SECRETARIA DE GOBIERNO</t>
  </si>
  <si>
    <t>ENERO</t>
  </si>
  <si>
    <t>MAYO</t>
  </si>
  <si>
    <t>ABRIL</t>
  </si>
  <si>
    <t>SEGÚN RUBRO Y NECESIDAD</t>
  </si>
  <si>
    <t>PRESTACION DE SERVICIOS APOYO A LA GESTION SECRETARIA DE GOBIERNO</t>
  </si>
  <si>
    <t>SEGÚN DEMANDA</t>
  </si>
  <si>
    <t>PRESTACION DE SERVICIOS PROFESIONALES ASESORIA JURIDICA Y REPRESENTACION JUDICIAL</t>
  </si>
  <si>
    <t>APOYO A LA GESTION EN LA COMISARIA DE FAMILIA</t>
  </si>
  <si>
    <t>SUMINISTRO DE RACIONES ALIMENTICIAS PARA REFUERZOS POLICIALES</t>
  </si>
  <si>
    <t>PRESTACION DE SERVICIOS DE APOYO PESAS Y MEDIDAS EN BOJACA</t>
  </si>
  <si>
    <t>PRESTACION DE SERVICIOS DE PUBLICACION Y PUBLICIDAD A LOS ACTOS ADMINISTRTIVOS Y COMUNICADOS DE LA ADMON MPAL</t>
  </si>
  <si>
    <t>SUMINISTRO DE MOTOCICLETAS PARA LA SEGURIDAD  CIUDADANA</t>
  </si>
  <si>
    <t>SUSCRIPCION DE CONVENIOS CON CUERPO DE BOMBEROS PARA LA ATENCION DE EMERGENCIAS EN LA JURISDICCION</t>
  </si>
  <si>
    <t>COMPRA DE RADIOS Y OTROS ELEMNETOS PARA EL FORTALECIMIENTO DE LA SEGURIDAD CIUDADANA</t>
  </si>
  <si>
    <t>MANTENIMIENTO PREVENTIVO Y CORRECTIVO DEL PARQUE AUTOMOTRO DE LA POLICIA Y DEMAS ORGANOS DE SEGURIDAD QUE APOYAN EN LA JURISDICCION</t>
  </si>
  <si>
    <t>SUMINISTRO DE COMBUSTIBLE Y LUBRICANTES PARA LOS VEHICULOS QUE APOYAN EN LA SEGURIDAD</t>
  </si>
  <si>
    <t>SUMINISTRO DE ELEMENTOS DE ASEO ESTACION DE POLICIA DE BOJACA</t>
  </si>
  <si>
    <t>PRESATACION DE SERVICIOS DE APOYO A LA GESTION DE LA SECRETARIA DE GOBIERNO EN TEMAS POLICIVOS Y OTROS</t>
  </si>
  <si>
    <t>PRESTACION DE SERVICIOS PORFESIONALES Y POYO AEN TEMAS JURIDICOS A LAS DIFERENTES DEPENDENCIAS DE LA ADMON MPAL</t>
  </si>
  <si>
    <t>SUMINISTRO DE ELEMNTOS PARA EL FORTALECIMIENTO Y LA ATENCVION OPORTUNA DEL CC.M.G.R.</t>
  </si>
  <si>
    <t>AYUDA HUMANITARIA DE EMERGENCIA A LA POBLACION VICTIMA DEL CONFLICTO ARMADO</t>
  </si>
  <si>
    <t>Actualización Software y de la Infraestructura Tecnológica</t>
  </si>
  <si>
    <t>Febrero</t>
  </si>
  <si>
    <t>PRESTACION DE SERVICIOS PROFESIONALES PARA EL MANTENIMIENTO CORRECTIVO Y PREVENTIVO DE LOS EQUIPOS DE COMPUTO, IMPRESORAS Y EL APOYO EN EL AREA DE SISTEMAS PARA EL MUNICIPIO DE BOJACA</t>
  </si>
  <si>
    <t>Dotación de Personal</t>
  </si>
  <si>
    <t>Junio</t>
  </si>
  <si>
    <t>COMPRA DE DOTACIÒN INDUSTRIAL PARA EL PERSONAL OPERATIVO,  VESTIDO Y CALZADO DE LABOR PARA EL PERSONAL ADMINISTRATIVO DE LA ADMINISTRACIÓN CENTRAL DEL MUNICIPIO DE BOJACA, CORRESPONDIENTE A LA VIGENCIA 2012</t>
  </si>
  <si>
    <t>2103020101  2104020101</t>
  </si>
  <si>
    <t>Materiales y Suministros</t>
  </si>
  <si>
    <t>Vigilancia Administrativa  Alarma y Seguridad para el Palacio Municipal</t>
  </si>
  <si>
    <t>Enero</t>
  </si>
  <si>
    <t>SERVICIO DE MONITERIO Y SEGURIDAD DEL PALACIO MUNICIPAL</t>
  </si>
  <si>
    <t>SUSCRIPCION DE POLIZAS DE SEGURO QUE AMPAREN CONTRA TODO RIESGO LOS BIENES MUEBELS E INMUEBLES DE PROPIEDAD DEL MUNICIPIO, LOS QUE ESTEN A SU CARGO, INTERESES  PATRIMONIALES, VIDA DE LOS SERVIDORES PUBLICOS Y CONCEJALES DEL MUNICIPIO DE DE BOJACÁ</t>
  </si>
  <si>
    <t>Seguros en General</t>
  </si>
  <si>
    <t>Bienestar Social</t>
  </si>
  <si>
    <t>Abril</t>
  </si>
  <si>
    <t>PRESTACION DE SERVICIOS DE APOYO A LA GESTION PARA DESARROLLAR ACTIVIDADES COMO  CONDUCTOR Y REALIZAR EL MANTENIMIENTO Y CUIDADO DEL PARQUEADERO Y COSO MUNICIPAL DEL MUNICIPIO DE BOJACA CUNDINAMARCA</t>
  </si>
  <si>
    <t>Mantenimiento</t>
  </si>
  <si>
    <t>CONTRATACION PARA LA PRESTACION DEL SERVICIO DE SONIDO Y PERIFONEO CON DESTINO A LAS ACTIVIDADES REALIZADAS POR LA ADMINISTRACION MUNICIPAL</t>
  </si>
  <si>
    <t>SUMINISTRO DE ELEMENTOS DE PAPELERIA, EQUIPOS E INSUMOS DE OFICINA, ELEMENTOS DE ASEO Y CAFETERIA Y DOTACIÓN DE ELEMENTOS INSTITUCIONALES CON DESTINO A LAS DEPENDENCIAS DE LA ADMINISTRACION MUNICIPAL</t>
  </si>
  <si>
    <t xml:space="preserve">APOYO LOGISTICO PARA LA ORGANIZACIÓN DE EVENTOS DE BIENESTAR SOCIAL Y CAPACITACIONES PARA LOS EMPLEADOS DE LA ADMINISTRACION MUNICIPAL DE BOJACA </t>
  </si>
  <si>
    <t>2103020209 2103020212 2307030101</t>
  </si>
  <si>
    <t>Comunicación y Transporte. Impresos y Publicaciones. Familias en Acción</t>
  </si>
  <si>
    <t>MANTENIMIENTO PREVENTIVO Y CORRECTIVO DE LAS MOTOCICLETAS, VEHÍCULOS Y MAQUINARIA PESADA DE PROPIEDAD DEL MUNICIPIO DE BOJACA, LAS ASIGNADAS AL COMANDO DE  POLICIA Y SUMINISTRO DE LOS  REPUESTOS Y LUBRICANTES NECESARIOS PARA EL CORRECTO FUNCIONAMIENTO DEL PARQUE AUTOMOTOR</t>
  </si>
  <si>
    <t>2103020201 2103020102 2103020222 2301010301 2310010601 2312020102</t>
  </si>
  <si>
    <t>Mantenimiento. Combustibles  Lubricantes y Grasas. Revisión de Vehículos. Fortalecimiento y Funcionamiento del Transporte Escolar Municipal. Recolección  Transporte y Disposición Final de Residuos Sólidos. Gastos de Orden Público.</t>
  </si>
  <si>
    <t>PRESTACION DE SERVICIOS PROFESIONALES PARA  ESTRUCTURAR, APOYAR, ACOMPAÑAR, ASESORAR Y ORIENTAR A LA ADMINISTRACION MUNICIPAL PARA LA MODERNIZACIÓN Y REORGANIZACION ADMINISTRATRIVA DEL SECTOR CENTRAL</t>
  </si>
  <si>
    <t>Capacitación  Asesoría  Investigaciones  Interventorias  Estudios  Diseños  Consultorías  Pasantías y Asistencia Técnica Institucional</t>
  </si>
  <si>
    <t>2103020102 2301010301 2304010107 2310010601 2311010103 2311010104 2312020102</t>
  </si>
  <si>
    <t>Combustibles  Lubricantes y Grasas. Fortalecimiento y Funcionamiento del Transporte Escolar Municipal. Adquisición de Implementos  Mantenimiento  Operación Maquinaria Agrícola. Recolección  Transporte y Disposición Final de Residuos Sólidos. Mantenimiento de la Malla Vial para la Movilidad Urbana. Mantenimiento de Todas las Vías Veredales del Municipio. Gastos de Orden Público.</t>
  </si>
  <si>
    <t>SUMINISTRO DE COMBUSTIBLE (GASOLINA CORRIENTE Y A.C.P.M.,) PARA LOS VEHÍCULOS DE PROPIEDAD DEL MUNICIPIO Y AL SERVICIO DE LA ALCALDIA MUNICIPAL DE BOJACA</t>
  </si>
  <si>
    <t>DEPENDENCIA: : SECRETARIA DE DESARROLLO INSTITUCIONAL Y CONTROL INTERNO</t>
  </si>
  <si>
    <t>DEPENDENCIA: : SECRETARIA DE SERVICIOS PUBLICOS</t>
  </si>
  <si>
    <t xml:space="preserve">NOMBRE </t>
  </si>
  <si>
    <t>Estudios  Diseños  Adecuación  Mantenimiento y Operación de los Pozos Profundos  Plantas de Tratamiento de Agua Potable y su Infraestructura Existente</t>
  </si>
  <si>
    <t>PRESTACION DE SERVICIOS DE APOYO A LA GESTION EN LA OPERACION Y MANTENIMIENTO DE ACUEDUCTOS DEL MUNICIPIO DE Bojacá</t>
  </si>
  <si>
    <t>Remuneración Servicios Técnicos</t>
  </si>
  <si>
    <t>APOYO A LA GESTION Y MANEJO DEL PROGRAMA DE FACTURACION EN LA SECRETARIA DE SERVICIOS Públicos</t>
  </si>
  <si>
    <t>Compra de Maquinaria  Equipos  Insumos y Accesorios para los Acueductos</t>
  </si>
  <si>
    <t>COMPRA DE INSUMOS PARA POTABILIZACION DE AGUA EN LOS ACUEDUCTOS DEL MUNICIPIO DE Bojacá</t>
  </si>
  <si>
    <t>Estudios  Diseños  Construcción  Reposición y Mantenimiento de Sistemas de Alcantarillado Sanitario y Pluvial</t>
  </si>
  <si>
    <t>COMPRA DE AROTAPAS PARA LAS ESTRUCTURAS DE LAS REDES DE ALCANTARILLADO SANITARIO Y PLUVIAL</t>
  </si>
  <si>
    <t>Ampliación  Mantenimiento y Operación de la Plantas de Tratamiento de Aguas Residuales</t>
  </si>
  <si>
    <t>“PRESTACION DE SERVICIOS DE APOYO A LA GESTION PARA EL MANTENIMIENTO DE PLANTA DE TRATAMIENTO DE AGUAS RESIDUALES DEL MUNICIPIO DE Bojacá</t>
  </si>
  <si>
    <t xml:space="preserve">PRESTACION DE SERVICIOS PARA LIMPIEZA Y MANTENIMIENTO DE LOS SISTEMAS DE ALCANTARILLADO DEL MUNICIPIO DE BOJACA </t>
  </si>
  <si>
    <t>“PRESTACION DE SERVICIOS DE  PARA EL MANTENIMIENTO DE CORERECTIVO Y PREVENTIVO DE LA MAQUINARIA Y EQUIPO INSTALADOS EN LOS ACUEDUCTOS RURALES Y URBANOS DEL MUNICIPIO DE Bojacá</t>
  </si>
  <si>
    <t>MENOR CUANTIA</t>
  </si>
  <si>
    <t>Potabilización  Análisis y Reportes de Calidad de Agua</t>
  </si>
  <si>
    <t>CONVENIO PARA SERVICIO DE LABORATORIO PARA ANALISIS DE MUESTRAS DE AGUA POTABLE</t>
  </si>
  <si>
    <t>Recolección  Transporte y Disposición Final de Residuos Sólidos</t>
  </si>
  <si>
    <t>CONVENIO PARA SERVICIO DE LA DISPOSICION FINAL DE RESIDUOS SOLIDOS</t>
  </si>
  <si>
    <t>C.I. 014-2012 EPC Optimización de los Acueductos Urbano y de las Veredas Cuba y Barroblanco del Municipio de Bojacá, Segunda Etapa</t>
  </si>
  <si>
    <t>OPTIMIZACION DE LOS ACUEDUCTOS URBANO SEGUNDA ETAPA</t>
  </si>
  <si>
    <t>LICITACION PUBLICA</t>
  </si>
  <si>
    <t>C.I. 013-2012 EPC Ampliación y Optimización de los Acueductos Rurales del Municipio de Bojacá, Primera Etapa</t>
  </si>
  <si>
    <t>AMPLIACION Y OPTIMIZACION DE ACUEDUCTOS RURALES PRIMERA ETAPA</t>
  </si>
  <si>
    <t>Estudios  Diseños  Construcción y Mantenimiento de Redes de Acueducto</t>
  </si>
  <si>
    <t xml:space="preserve">MANTENIMIENTO DE INFRAESTRUCTURA Y  REDES DE ACUEDUCTOS RURALES Y URBANO </t>
  </si>
  <si>
    <t>DEPENDENCIA: SECRETARIA DE HACIENDA</t>
  </si>
  <si>
    <t>REMUNERACION SERVIVIOS TECNICOS</t>
  </si>
  <si>
    <t>N/A</t>
  </si>
  <si>
    <t>PRESTACION DE SERVICIOS TECNICOS DE APOYO A LA GESTION EN LA SECRETARIA DE HACIENDA DEL MUNICIPIO DE BOJACA</t>
  </si>
  <si>
    <t>CAPACITACION ASESORIA INVESTIGACIONES INTERVENTORIAS ESTUDIOS DISEÑOS CONSULTORIAS PASANTIASY ASISTENCIA TECNICA INSTITUCIONAL</t>
  </si>
  <si>
    <t>PRESTACIÓN DE SERVICIOS PROFESIONALES PARA LA ASESORÍA EN LA RECUPERACIÓN DE CARTERA Y APOYO EN EL COBRO COACTIVO Y PERSUASIVO DE LA SECRETARIA DE HACIENDA DEL MUNICIPIO DE BOJACA</t>
  </si>
  <si>
    <t>HONORARIOS PROFESIONALES</t>
  </si>
  <si>
    <t>PRESTACIÓN DE SERVICIOS PROFESIONALES PARA DESARROLLAR LAS ACTIVIDADES DE CONTADOR PUBLICO, PARA LA ASESORIA, PREPARACION, ELABORACION Y PRESENTACION DE ESTADOS FINANCIEROS, CONTABLES Y ECONOMICOS DE LA ADMINISTRACION MUNICIPAL Y, EL REPORTE A LOS ENTES DE CONTROL DEL ORDEN NACIONAL, DEPARTAMENTAL, MUNICIPAL Y DEMAS ENTIDADES QUE SE REQUIRA</t>
  </si>
  <si>
    <t>COMPRA DE EQUIPO MUEBLES Y ENSERES</t>
  </si>
  <si>
    <t>COMPRA IMPRESORA LASES KYOCERA PARA TRABAJO PESADO EN EL AREA DE IMPUESTOS</t>
  </si>
  <si>
    <t xml:space="preserve">COMPRA SCANNER </t>
  </si>
  <si>
    <t>DEPENDENCIA: SECRETARIA DE DESARROLLO SOCIAL</t>
  </si>
  <si>
    <t>????????</t>
  </si>
  <si>
    <t>ACTUALIZACION FIRMA DEGITAL PARA REPORTES A SUPERSALUD</t>
  </si>
  <si>
    <t>COMPRA</t>
  </si>
  <si>
    <t>Dotación  de Instituciones Educativas Municipales</t>
  </si>
  <si>
    <t>DOTACION DE IMPLEMENTOS PARA PREVENCION Y ATENCION DE DESASTRES EN IED</t>
  </si>
  <si>
    <t>Fortalecimiento y Funcionamiento del Transporte Escolar</t>
  </si>
  <si>
    <t>ADQUISICION BONOS PEAJE MONDOÑEDO PARA ATENCION RUTA DE EMERGENCIA</t>
  </si>
  <si>
    <t>Programa de Alimentación Escolar - PAE</t>
  </si>
  <si>
    <t>ADHESION AL CONTRATO DE APORTE No. 25-18-2012-963 SUSCRITO ENTRE EL INSTITUTO COLOMBIANO DE BIENESTAR FAMILIAR CECILIA  DE LA FUENTE DE LLERAS - ICBF REGIONAL CUNDINAMARCA Y UNIION TEMPORAL NUTRIALIANZA2013</t>
  </si>
  <si>
    <t>PRESTACION DE SERVICIOS</t>
  </si>
  <si>
    <t>Aseguramiento Población Vulnerable</t>
  </si>
  <si>
    <t>Compromiso de recursos Régimen Subsidiado</t>
  </si>
  <si>
    <t>Auditoría del Régimen Subsidiado</t>
  </si>
  <si>
    <t xml:space="preserve">AUDITORÍA PARA EL CUMPLIMIENTO DEL SEGUIMIENTO Y CONTROL DEL ASEGURAMIENTO DE LOS AFILIADOS Y EL ACCESO OPORTUNO Y DE CALIDAD AL PLAN DE BENEFICIOS,   A LAS EPS´S QUE OPEREN EN EL MUNICIPIO DE BOJACA- CUNDINAMARCA, </t>
  </si>
  <si>
    <t>Plan de Intervenciones Colectivas en Salud</t>
  </si>
  <si>
    <t>APOYO A LA GESTIÓN DE LA SECRETARIA DE DESARROLLO SOCIAL COMO DIGITADORA EN EL PROYECTO PLAN DE INTERVENCIONES COLECTIVAS “PIC” DEL MUNICIPIO DE  BOJACA.</t>
  </si>
  <si>
    <t>CONTRATO INTERADMINISTRATIVO PARA LA EJECUCION DE LAS PRIORIDADES DE: AIEPI, TBC, PAI Y VIGILANCIA EN EL AMBITO FAMILIAR, SALUD SEXUAL Y NUTRICION</t>
  </si>
  <si>
    <t>Coordinación PIC</t>
  </si>
  <si>
    <t xml:space="preserve">PRESTACION DE SERVICIOS PROFESIONALES DE APOYO A LA GESTION EN LA SECRETARIA DE DESARROLLO SOCIAL PARA LA REALIZACION Y SEGUIMIENTO DEL PLAN DE INTERVENCIONES COLECTIVAS PIC DEL MUNICIPIO DE BOJACA CUNDINAMARCA”, </t>
  </si>
  <si>
    <t>Familias en Acción</t>
  </si>
  <si>
    <t xml:space="preserve">“PRESTACIÓN DE SERVICIOS DE APOYO A LA GESTION DE LA SECRETARIA DE DESARROLLO SOCIAL DEL MUNICIPIO DE BOJACA CUNDINAMARCA PARA EL PROGRAMA DEL GOBIERNO NACIONAL: MAS FAMILIAS EN ACCION”,  </t>
  </si>
  <si>
    <t>Apoyo para el funcionamiento de los Hogares Comunitarios y Hogar Infantil</t>
  </si>
  <si>
    <t>APOYO A LA GESTIÓN COMO JARDINERA EN EL JARDIN INFANTIL DEL CENTRO</t>
  </si>
  <si>
    <t>APOYO A LA GESTIÓN SERVICIOS GENERALES EN EL HOGAR INFANTIL DEL BARRIO SANTA HELENA</t>
  </si>
  <si>
    <t>APOYO A LA GESTIÓN ECONOMA EN EL HOGAR INFANTIL DEL BARRIO SANTA HELENA</t>
  </si>
  <si>
    <t>Fortalecimiento, funcionamiento, adecuación, mantenimiento, y dotación del Hogar día</t>
  </si>
  <si>
    <t>APOYO A LA GESTIÓN ECCNOMA Y SERVICIOS GENERALES HOGAR DIA</t>
  </si>
  <si>
    <t>Atención Población Adulto Mayor</t>
  </si>
  <si>
    <t xml:space="preserve">“SUMINISTRO DE VIVERES PARA PREPARACION DE ALMUERZOS CON DESTINO A LA POBLACION ADULTO MAYOR DEL MUNICIPIO DE BOJACA EN LA VIGENCIA 2013” </t>
  </si>
  <si>
    <t>SUMINISTRO DE RACIONES ALIMENTICIAS PREPARADAS PASRA LA ATENCION DE LA POBLACION ADULTO MAYOR EN LA VIGENCIA 2013</t>
  </si>
  <si>
    <t>Octubre</t>
  </si>
  <si>
    <t>SALIDA LUDICA RECREATIVA PARA LA POBLACION ADULTO MAYOR</t>
  </si>
  <si>
    <t>SELECCIÓN MINIMA CUANTIA</t>
  </si>
  <si>
    <t>DOTACION UNIFORMES PARA ABUELOS DEL HOGAR DIA</t>
  </si>
  <si>
    <t>Fortalecimiento, funcionamiento, adecuación, mantenimiento, y dotación del Centro de vida Sensorial</t>
  </si>
  <si>
    <t xml:space="preserve">“ APOYO A LA GESTION DE LA SECRETARIA DE DESARROLLO SOCIAL COMO FISIOTERAPEUTA  PARA EL CENTRO DE VIDA SENSORIAL EN EL MUNICIPIO DE BOJACA” </t>
  </si>
  <si>
    <t xml:space="preserve">APOYO A LA GESTION DE LA SECRETARIA DE DESARROLLO SOCIAL COMO TREAPETUA DEL LENGUAJ Y/O FONOAUDIOLOGA  PARA EL CENTRO DE VIDA SENSORIAL EN EL MUNICIPIO DE BOJACA” </t>
  </si>
  <si>
    <t>DOTACION CENTRO DE VIDA SENSORIAL</t>
  </si>
  <si>
    <t>DEPENDENCIA: SECRETARIA DE GOBIERNO</t>
  </si>
  <si>
    <t>DEPENDENCIA: DIRECCION DE CULTURA DEPORTE Y JUVENTUD</t>
  </si>
  <si>
    <t>REMUNERACION SERVICIOS DE APOYO</t>
  </si>
  <si>
    <t>febrero</t>
  </si>
  <si>
    <t xml:space="preserve">PRESTACION DE SERVICIOS DE APOYO Y FORTALECIMIENTO A LA GESTION DE LA DIRECCION DE CULTURA, DEPORTE Y JUVENTUD COMO INSTRUCTOR DE MUSICA </t>
  </si>
  <si>
    <t xml:space="preserve">PRESTACION DE SERVICIOS DE APOYO Y FORTALECIMIENTO A LA GESTION DE LA DIRECCION DE CULTURA, DEPORTE Y JUVENTUD COMO DIRECTOR DE LA BANDA SINFÓNICA </t>
  </si>
  <si>
    <t>enero</t>
  </si>
  <si>
    <t>PRESTACION DE SERVICIOS DE APOYO A LA GESTION EN LA DIRECCION DE CULTURA DEPORTE Y JUVENTUD PARA LA EJECUCIION DE ACTIVIDADES COMO INSTRUCTOR DE LA ESCUELA DE FORMACION DE DANZA Y MANEJO DE PROTOCOLO</t>
  </si>
  <si>
    <t xml:space="preserve">PRESTACION DE SERVICIOS DE APOYO A LA GESTION EN LA DIRECCION DE CULTURA DEPORTE Y JUVENTUD PARA LA EJECUCIION DE ACTIVIDADES COMO INSTRUCTOR DE LA ESCUELA DE FORMACION DE TEATRO </t>
  </si>
  <si>
    <t>PRESTACION DE SERVICIOS DE APOYO Y FORTALECIMIENTO A LA GESTION DE LA DIRECCION DE CULTURA, DEPORTE Y JUVENTUD EN EL AREA DE CULTURA</t>
  </si>
  <si>
    <t>PRESTACION DE SERVICIOS DE APOYO A LA GESTION EN LA DIRECCION DE CULTURA, DEPORTE Y JUVENTUD PARA LA EJECUCION DE ACTIVIDADES DE BIBLIOTECARIO</t>
  </si>
  <si>
    <t>PRESTACION DE SERVICIOS DE APOYO A LA GESTION EN LA DIRECCION DE CULTURA, DEPORTE Y JUVENTUD COMO LUDOEDUCADORA</t>
  </si>
  <si>
    <t>REMUNERACIÓN DE APOYO LOGÍSTICO PARA EVENTOS CULTURALES</t>
  </si>
  <si>
    <t>abril</t>
  </si>
  <si>
    <t>AUNAR ESFUERZOS PARA LA REALIZACION DE EVENTOS CULTURALES EN EL MUNICIPIO DE BOJACA CUNDINAMARCA</t>
  </si>
  <si>
    <t xml:space="preserve">PRESTACION DE SERVICIOS DE APOYO A LA GESTION EN LA DIRECCION DE CULTURA DEPORTE Y JUVENTUD COMO INSTRUCTOR DE LA ESCUELA DE FORMACION DE DEPORTES </t>
  </si>
  <si>
    <t>marzo</t>
  </si>
  <si>
    <t>PRESTACION DE SERVICIOS DE APOYO Y FORTALECIMIENTO A LA GESTION DE LA DIRECCION DE CULTURA, DEPORTE Y JUVENTUD COMO INSTRUCTOR DE LA ESCUELA DE FORMACION DEPORTIVA</t>
  </si>
  <si>
    <t>REMUNERACIÓN DE APOYO LOGÍSTICO PARA EVENTOS DEPORTIVOS</t>
  </si>
  <si>
    <t>PRESTACION DE SERVICIOS DE APOYO LOGISTICO PARA LA REALIZACION DE LA OLIMPIADA DEPORTIVA, RECREATIVA Y LUDICA EN EL MUNICIPIO DE BOJACA</t>
  </si>
  <si>
    <t>noviembre</t>
  </si>
  <si>
    <t>REALIZACION DE JUEGS COMUNALES (PREMIACIÓN, JUZGAMIENTO, TRANSPORTE, ETC</t>
  </si>
  <si>
    <t>COMPRA  ELEMENTOS DEPORTIVOS</t>
  </si>
  <si>
    <t>octubre</t>
  </si>
  <si>
    <t>DOTACION ESCUELAS DE FORMACION DEPORTIVA</t>
  </si>
  <si>
    <t>PRESTACIÓN DE SERVICIOS DE APOYO PARA EL MANTENIMIENTO( LIMPIEZA, ASEO, PODA Y JARDINERÍA)  DEL CENTRO CULTURAL VALENCIA ZEA, CASA DE LA CULTURA, PARQUES DIDACTICOS, VILLA OLIMPICA, POLIDEPORTIVOS, SALON CULTURAL, SALA DE VELACION, Y PARQUE PRINCIPAL</t>
  </si>
  <si>
    <t>MANTENIMIENTO ESCENARIOS DEPORTIVOS</t>
  </si>
  <si>
    <t>julio</t>
  </si>
  <si>
    <t>MANTENIMIENTO Y ADECUACION DE ESCENARIOS DEPORTIVOS</t>
  </si>
  <si>
    <t>PRESTACION DE SERVICIOS DE APOYO Y FORTALECIMIENTO A LA GESTION DE LA DIRECCION DE CULTURA, DEPORTE Y JUVENTUD EN EL AREA DE TURISMO</t>
  </si>
  <si>
    <t>BRUCHURE, PUBLICIDAD, PROMOCION MUNICIPIO, PARTICIPACION EN FERIAS COMO COLONIAS</t>
  </si>
  <si>
    <t>APOYO, FOMENTO, PARTICIPACION, REALIZACION, PROMOCION DE EVENTOS, ATRACTIVOS TURISTICOS Y ECO TURISTICOS DEL MUNICIPIO</t>
  </si>
  <si>
    <t>DEPENDENCIA: SECRETARIA DE PLANEACION E INFRAESTRUCTURA</t>
  </si>
  <si>
    <t>Funcionamiento de la Secretaría de Planeación</t>
  </si>
  <si>
    <t>6 MESES</t>
  </si>
  <si>
    <t>PRESTACIÓN DE SERVICIOS PROFESIONALES DE UN INGENIERO CIVIL DE APOYO A LA GESTIÓN EN LA SECRETARÍA DE PLANEACIÓN DEL MUNICIPIO DE BOJACÁ CUNDINAMARCA</t>
  </si>
  <si>
    <t>Prestación de servicios profesionales</t>
  </si>
  <si>
    <t>PRESTACIÓN DE SERVICIOS PROFESIONALES DE APOYO A LA GESTIÓN EN LA OFICINA DE PLANEACIÓN E INFRAESTRUCTURA EN EL MANEJO DEL BANCO DE PROGRAMAS Y PROYECTOS DEL MUNICIPIO DE BOJACÁ CUNDINAMARCA</t>
  </si>
  <si>
    <t>Estudios Diseños Adquisición de Predios Construcción y Ejecución de Proyectos de Vivienda de Interés Social</t>
  </si>
  <si>
    <t>PRESTACIÓN DE SERVICIOS DE APOYO A LA GESTIÓN PARA LA SECRETARIA DE PLANEACIÓN E INFRAESTRUCTURA EN LA GESTION Y DESARROLLO DEL PROYECTO DE VIVIENDA DE INTERÉS SOCIAL Y MEJORAMIENTO DE VIVIENDA DEL MUNCIIPIO DE BOJACÁ</t>
  </si>
  <si>
    <t>Prestación de servicios de apoyo a la gestión</t>
  </si>
  <si>
    <t>Mantenimiento de la Malla Vial para la Movilidad Urbana</t>
  </si>
  <si>
    <t>4 MESES</t>
  </si>
  <si>
    <t>APOYO A LA GESTIÓN DE LA SECRETARÍA DE PLANEACIÓN E INFRAESTRUCTURA COMO CONDUCTOR DE VEHICULOS Y MAQUINARIA DE PROPIEDAD DEL MUNICIPIO DE BOJACÁ CUNDINAMARCA PARA EL MANTENIMIENTO DE VÍAS MUNICIPALES</t>
  </si>
  <si>
    <t>Mantenimiento de Todas las Vias Veredales del Municipio</t>
  </si>
  <si>
    <t>APOYO A LA GESTIÓN DE LA SECRETARÍA DE PLANEACIÓN E INFRAESTRUCTURA COMO OPERARIO DE MAQUINARIA AMARILLA DE PROPIEDAD DEL MUNICIPIO DE BOJACÁ CUNDINAMARCA PARA EL MANTENIMIENTO DE VÍAS MUNICIPALES</t>
  </si>
  <si>
    <t>Estudios Diseños Interventoría Construcción Adecuación Mantenimiento y Dotación para Escenarios Deportivos y Espacios Recreativos</t>
  </si>
  <si>
    <t>2 MESES</t>
  </si>
  <si>
    <t>ADICIÓN Y MAYORES CANTIDADES CONTRATO No. 111-2011 ESTUDIOS DISEÑOS CUBIERTA POLIDEPORTIVO BARRIO SAN AGUSTÍN MUNICIPIO DE BOJACÁ DEPARTAMENTO DE CUNDINAMARCA</t>
  </si>
  <si>
    <t>Otrosi Adicional - Autorización mayores cantidades de obra</t>
  </si>
  <si>
    <t>ICCU-271 Estudios, Diseños y Construcción Cubierta Polideportivo Barrio San Agustin del Municipio de Bojacá</t>
  </si>
  <si>
    <t>1 MES</t>
  </si>
  <si>
    <t>ADICIÓN EN VALOR INTERVENTORÍA TÉCNICA ADMINISTRATIVA Y FINANCIERA PARA LOS ESTUDIOS, DISEÑOS Y CONSTRUCCION CUBIERTA CANCHA MÚLTIPLE COLEGIO NUESTRA SEÑORA DE LA GRACIA SEDE SANTA HELENA DEL MUNICIPIO DE BOJACÁ DEPARTAMENTO DE CUNDINAMARCA</t>
  </si>
  <si>
    <t>Otrosi Adicional</t>
  </si>
  <si>
    <t>ADICIÓN EN VALOR INTERVENTORÍA TÉCNICA ADMINISTRATIVA Y FINANCIERA PARA LOS ESTUDIOS, DISEÑOS Y CONSTRUCCION CUBIERTA POLIDEPORTIVO BARRIO SAN AGUSTÍN DEL MUNICIPIO DE BOJACÁ DEPARTAMENTO DE CUNDINAMARCA</t>
  </si>
  <si>
    <t>Adquisición Predios, Estudios, Diseños, Construcción, Interventoría, Ampliación, Adecuación, Mantenimiento y Dotación de las Instituciones Educativas</t>
  </si>
  <si>
    <t>5 MESES</t>
  </si>
  <si>
    <t>INTERVENTORÍA PARA LA OBRA PÚBLICA DE LAS ADECUACIONES GENERALES EN LA INSTITUCIÓN EDUCATIVA DEPARTAMENTAL GENERAL SANTANDER DEL MUNICIPIO DE BOJACÁ</t>
  </si>
  <si>
    <t>Contratación de Mínima Cuantía</t>
  </si>
  <si>
    <t>Construcción, Adecuación, Mantenimiento y Dotación Jardines Infantiles</t>
  </si>
  <si>
    <t>60 DIAS</t>
  </si>
  <si>
    <t>CONTRATAR LA OBRA PÚBLICA PARA EL MANTENIMIENTO DE INSTITUCIONES EDUCATIVAS; RESTAURANTES ESCOLARES Y JARDINES INFANTILES DEL MUNICIPIO DE BOJACA</t>
  </si>
  <si>
    <t>Selección Abreviada de Menor Cuantía</t>
  </si>
  <si>
    <t>Construcción, Adecuación y Mantenimiento de la Infraestructura para la Alimentación Escolar</t>
  </si>
  <si>
    <t>Adquisición Predios  Estudios  Diseños  Construcción  Interventoría   Ampliación  Adecuación  Mantenimiento y Dotación  de las Instituciones Educativas</t>
  </si>
  <si>
    <t>CONTRATAR LOS ESTUDIOS Y DISEÑOS DE LA SEDE BARRIO GAITAN ADSCRITO A LA I.E.D. NUESTRA SEÑORA DE LA GRACIA DEL MUNICIPIO DE BOJACÁ</t>
  </si>
  <si>
    <t>INTERVENTORÍA PARA LA OBRA PÚBLICA DE LAS MADECUACIONES GENERALES EN LA INSTITUCIÓN EDUCATIVA DEPARTAMENTAL GENERAL SANTANDER DEL MUNICIPIO DE BOJACÁ</t>
  </si>
  <si>
    <t>Estudio  Diseño  Ejecución y Desarrollo para la Adecuación y Mantenimiento de Escenarios Turísticos Municipales Senderos Ecológicos y Caminos Reales</t>
  </si>
  <si>
    <t>30 DIAS</t>
  </si>
  <si>
    <t>CONTRATO DE OBRA PÚBLICA PARA EL MANTENIMIENTO Y ADECUACIÓN DE ESCENARIOS DEPORTIVOS Y TURÍSTICOS DEL MUNICIPIO DE BOJACÁ</t>
  </si>
  <si>
    <t>Estudios, Diseños, Interventoría. Construcción, Adecuación, Mantenimiento y Dotación para Escenarios deportivos y Espacios Recreativos</t>
  </si>
  <si>
    <t>Estudio  Diseño Construcción  Mantenimiento y Dotación de los Salones Comunales Urbanos y Rurales</t>
  </si>
  <si>
    <t>CONTRATO DE OBRA PÚBLICA PARA EL MANTENIMIENTO DE SALONES COMUNALES DEL MUNICIPIO DE BOJACÁ</t>
  </si>
  <si>
    <t>Estudios  Diseños  Adquisición de Predios  Construcción  Remodelación   Mantenimiento y Dotación de Edificios Públicos</t>
  </si>
  <si>
    <t>CONTRATAR LA OBRA PÚBLICA PARA EL MANTENIMIENTO, REMODELACIÓN Y ADECUACIÓN DE EDIFICIOS PÚBLICOS DEL MUNICIPIO DE BOJACÁ CUNDINAMARCA</t>
  </si>
  <si>
    <t>Gestión  Estudios  Evaluación  Adjudicación de Subsidios y Mejoramiento de Vivienda Urbana y Rural</t>
  </si>
  <si>
    <t>CONTRATO DE OBRA PÚBLICA PARA EL MEJORAMIENTO DE VIVIENDA EN EL MUNICIPIO DE BOJACÁ</t>
  </si>
  <si>
    <t>Atención y Prevención de Desastres</t>
  </si>
  <si>
    <t>ESTUDIOS DISEÑOS DE LAS OBRAS CORRESPONDIENTES A LOS DRENAJES DE LOS PREDIOS AFECTADOS POR EL INVIERNO EN LA VEREDA CUBIA Y SECTOR LA CHUCUA DEL MUNICIPIO DE BOJACÁ</t>
  </si>
  <si>
    <t>Revisión  Concertación y Formulación del Nuevo  E.O.T.</t>
  </si>
  <si>
    <t>3 MESES</t>
  </si>
  <si>
    <t>CONTRATAR LA PRESTACIÓN DE SERVICIOS PROFESIONALES DE APOYO A LA GESTIÓN DE LA ADMINISTRACIÓN MUNICIPAL PARA LA DIRECCIÓN, ACOMPAÑAMIENTO Y ASESORIA, EN EL PROCESO ANÁLISIS SITUACIONAL DE LA RONDA DE RESERVA FORESTAL PROTECTORA ZRPP DE LA CUENCA ALTA DEL RIO BOGOTÁ DENTRO DEL PROCESO DE REVISIÓN DEL ESQUEMA DE ORDENAMIENTO TERRITORIAL DEL MUNICIPIO DE BOJACÁ</t>
  </si>
  <si>
    <t>Prestación de servicios profesionales de apoyo a la gestión</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</si>
</sst>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0\ &quot;€&quot;_-;\-* #,##0.00\ &quot;€&quot;_-;_-* &quot;-&quot;??\ &quot;€&quot;_-;_-@_-"/>
  </numFmts>
  <fonts count="48">
    <font>
      <sz val="11"/>
      <color theme="1"/>
      <name val="Calibri"/>
      <family val="2"/>
    </font>
    <font>
      <sz val="11"/>
      <color indexed="8"/>
      <name val="Calibri"/>
      <family val="2"/>
    </font>
    <font>
      <sz val="8"/>
      <color indexed="8"/>
      <name val="Tahoma"/>
      <family val="2"/>
    </font>
    <font>
      <b/>
      <sz val="8"/>
      <color indexed="8"/>
      <name val="Tahoma"/>
      <family val="2"/>
    </font>
    <font>
      <b/>
      <i/>
      <sz val="8"/>
      <color indexed="8"/>
      <name val="Tahoma"/>
      <family val="2"/>
    </font>
    <font>
      <sz val="8"/>
      <name val="Tahoma"/>
      <family val="2"/>
    </font>
    <font>
      <sz val="8"/>
      <name val="Arial"/>
      <family val="2"/>
    </font>
    <font>
      <sz val="8"/>
      <color indexed="8"/>
      <name val="Arial"/>
      <family val="2"/>
    </font>
    <font>
      <sz val="11"/>
      <name val="Calibri"/>
      <family val="2"/>
    </font>
    <font>
      <i/>
      <sz val="8"/>
      <name val="Tahoma"/>
      <family val="2"/>
    </font>
    <font>
      <sz val="8"/>
      <name val="Calibri"/>
      <family val="2"/>
    </font>
    <font>
      <sz val="10"/>
      <color indexed="8"/>
      <name val="Arial"/>
      <family val="2"/>
    </font>
    <font>
      <b/>
      <sz val="10"/>
      <name val="Tahoma"/>
      <family val="2"/>
    </font>
    <font>
      <sz val="10"/>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0" fontId="1" fillId="0" borderId="0" applyFont="0" applyFill="0" applyBorder="0" applyAlignment="0" applyProtection="0"/>
    <xf numFmtId="42" fontId="1" fillId="0" borderId="0" applyFont="0" applyFill="0" applyBorder="0" applyAlignment="0" applyProtection="0"/>
    <xf numFmtId="0" fontId="39"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46">
    <xf numFmtId="0" fontId="0" fillId="0" borderId="0" xfId="0" applyFont="1" applyAlignment="1">
      <alignment/>
    </xf>
    <xf numFmtId="0" fontId="2" fillId="0" borderId="0" xfId="0" applyFont="1" applyAlignment="1">
      <alignment/>
    </xf>
    <xf numFmtId="0" fontId="5" fillId="0" borderId="0" xfId="0" applyFont="1" applyAlignment="1">
      <alignment horizontal="center" vertical="center"/>
    </xf>
    <xf numFmtId="0" fontId="8" fillId="0" borderId="0" xfId="0" applyFont="1" applyAlignment="1">
      <alignment/>
    </xf>
    <xf numFmtId="0" fontId="5" fillId="0" borderId="0" xfId="0" applyFont="1" applyAlignment="1">
      <alignment/>
    </xf>
    <xf numFmtId="0" fontId="2" fillId="0" borderId="10" xfId="0" applyFont="1" applyBorder="1" applyAlignment="1">
      <alignment horizontal="center" vertical="center"/>
    </xf>
    <xf numFmtId="0" fontId="2" fillId="0" borderId="10" xfId="0" applyFont="1" applyBorder="1" applyAlignment="1">
      <alignment vertical="center" wrapText="1"/>
    </xf>
    <xf numFmtId="44" fontId="2" fillId="0" borderId="10" xfId="48" applyNumberFormat="1" applyFont="1" applyBorder="1" applyAlignment="1">
      <alignment vertical="center"/>
    </xf>
    <xf numFmtId="0" fontId="2" fillId="0" borderId="10" xfId="0" applyFont="1" applyBorder="1" applyAlignment="1">
      <alignment horizontal="center" vertical="center" wrapText="1"/>
    </xf>
    <xf numFmtId="44" fontId="2" fillId="0" borderId="10" xfId="48"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44" fontId="5" fillId="0" borderId="10" xfId="48" applyNumberFormat="1" applyFont="1" applyBorder="1" applyAlignment="1">
      <alignment horizontal="center" vertical="center"/>
    </xf>
    <xf numFmtId="0" fontId="5" fillId="0" borderId="10" xfId="0" applyFont="1" applyBorder="1" applyAlignment="1">
      <alignment horizontal="left" vertical="center" wrapText="1"/>
    </xf>
    <xf numFmtId="44" fontId="5" fillId="0" borderId="10" xfId="48" applyNumberFormat="1" applyFont="1" applyBorder="1" applyAlignment="1">
      <alignment vertical="center"/>
    </xf>
    <xf numFmtId="0" fontId="2" fillId="0" borderId="10" xfId="0" applyFont="1" applyBorder="1" applyAlignment="1">
      <alignment horizontal="left" vertical="center" wrapText="1"/>
    </xf>
    <xf numFmtId="0" fontId="5" fillId="0"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2" fillId="0" borderId="13" xfId="0" applyFont="1" applyBorder="1" applyAlignment="1">
      <alignment horizontal="center" vertical="center"/>
    </xf>
    <xf numFmtId="0" fontId="5" fillId="0" borderId="14" xfId="0" applyFont="1" applyBorder="1" applyAlignment="1">
      <alignment horizontal="center" vertical="center" wrapText="1"/>
    </xf>
    <xf numFmtId="0" fontId="2" fillId="0" borderId="14" xfId="0" applyFont="1" applyBorder="1" applyAlignment="1">
      <alignment horizontal="left" vertical="center" wrapText="1"/>
    </xf>
    <xf numFmtId="0" fontId="2" fillId="0" borderId="14" xfId="0" applyFont="1" applyBorder="1" applyAlignment="1">
      <alignment horizontal="center" vertical="center"/>
    </xf>
    <xf numFmtId="44" fontId="2" fillId="0" borderId="14" xfId="48" applyNumberFormat="1" applyFont="1" applyBorder="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horizontal="center" vertical="center"/>
    </xf>
    <xf numFmtId="0" fontId="11" fillId="0" borderId="0" xfId="0" applyFont="1" applyAlignment="1">
      <alignment/>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Fill="1" applyBorder="1" applyAlignment="1">
      <alignment horizontal="center" vertical="center" wrapText="1"/>
    </xf>
    <xf numFmtId="44" fontId="5" fillId="0" borderId="10" xfId="48" applyNumberFormat="1" applyFont="1" applyFill="1" applyBorder="1" applyAlignment="1">
      <alignment vertical="center"/>
    </xf>
    <xf numFmtId="0" fontId="5" fillId="0" borderId="10" xfId="0" applyFont="1" applyFill="1" applyBorder="1" applyAlignment="1">
      <alignment horizontal="center" vertical="top" wrapText="1"/>
    </xf>
    <xf numFmtId="44" fontId="5" fillId="0" borderId="14" xfId="48" applyNumberFormat="1" applyFont="1" applyFill="1" applyBorder="1" applyAlignment="1">
      <alignment vertical="center"/>
    </xf>
    <xf numFmtId="0" fontId="5" fillId="0" borderId="14" xfId="0" applyFont="1" applyFill="1" applyBorder="1" applyAlignment="1">
      <alignment horizontal="center" vertical="center" wrapText="1"/>
    </xf>
    <xf numFmtId="1"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44" fontId="2" fillId="0" borderId="10" xfId="48" applyNumberFormat="1" applyFont="1" applyFill="1" applyBorder="1" applyAlignment="1">
      <alignment horizontal="center" vertical="center"/>
    </xf>
    <xf numFmtId="44" fontId="2" fillId="0" borderId="10" xfId="48" applyNumberFormat="1" applyFont="1" applyFill="1" applyBorder="1" applyAlignment="1">
      <alignment vertical="center"/>
    </xf>
    <xf numFmtId="0" fontId="2" fillId="0" borderId="10" xfId="0" applyFont="1" applyFill="1" applyBorder="1" applyAlignment="1">
      <alignment horizontal="left" wrapText="1"/>
    </xf>
    <xf numFmtId="0" fontId="5" fillId="0" borderId="10" xfId="0" applyFont="1" applyBorder="1" applyAlignment="1">
      <alignment horizontal="left" vertical="center"/>
    </xf>
    <xf numFmtId="0" fontId="5"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2" fillId="0" borderId="14" xfId="0" applyFont="1" applyFill="1" applyBorder="1" applyAlignment="1">
      <alignment horizontal="left" wrapText="1"/>
    </xf>
    <xf numFmtId="0" fontId="2" fillId="0" borderId="0" xfId="0" applyFont="1" applyAlignment="1">
      <alignment/>
    </xf>
    <xf numFmtId="17" fontId="2" fillId="0" borderId="10" xfId="0" applyNumberFormat="1" applyFont="1" applyBorder="1" applyAlignment="1">
      <alignment horizontal="center" vertical="center"/>
    </xf>
    <xf numFmtId="0" fontId="5" fillId="0" borderId="10" xfId="0" applyFont="1" applyBorder="1" applyAlignment="1">
      <alignment vertical="top" wrapText="1"/>
    </xf>
    <xf numFmtId="17" fontId="5" fillId="0" borderId="10" xfId="0" applyNumberFormat="1" applyFont="1" applyBorder="1" applyAlignment="1">
      <alignment horizontal="center" vertical="center"/>
    </xf>
    <xf numFmtId="0" fontId="5" fillId="0" borderId="14" xfId="0" applyFont="1" applyBorder="1" applyAlignment="1">
      <alignment horizontal="left" vertical="center" wrapText="1"/>
    </xf>
    <xf numFmtId="17" fontId="5" fillId="0" borderId="14" xfId="0" applyNumberFormat="1" applyFont="1" applyBorder="1" applyAlignment="1">
      <alignment horizontal="center" vertical="center"/>
    </xf>
    <xf numFmtId="0" fontId="4" fillId="33" borderId="16" xfId="0" applyFont="1" applyFill="1" applyBorder="1" applyAlignment="1">
      <alignment/>
    </xf>
    <xf numFmtId="0" fontId="2" fillId="33" borderId="17"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0" fontId="3" fillId="33" borderId="19" xfId="0" applyFont="1" applyFill="1" applyBorder="1" applyAlignment="1">
      <alignment horizontal="center" vertical="center"/>
    </xf>
    <xf numFmtId="0" fontId="3" fillId="33" borderId="20" xfId="0" applyFont="1" applyFill="1" applyBorder="1" applyAlignment="1">
      <alignment horizontal="center"/>
    </xf>
    <xf numFmtId="0" fontId="3" fillId="33" borderId="10" xfId="0" applyFont="1" applyFill="1" applyBorder="1" applyAlignment="1">
      <alignment horizontal="center"/>
    </xf>
    <xf numFmtId="0" fontId="3" fillId="33" borderId="12" xfId="0" applyFont="1" applyFill="1" applyBorder="1" applyAlignment="1">
      <alignment horizontal="center"/>
    </xf>
    <xf numFmtId="0" fontId="11" fillId="33" borderId="17" xfId="0" applyFont="1" applyFill="1" applyBorder="1" applyAlignment="1">
      <alignment/>
    </xf>
    <xf numFmtId="0" fontId="2" fillId="33" borderId="17"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1" fontId="2" fillId="0" borderId="14" xfId="0" applyNumberFormat="1" applyFont="1" applyFill="1" applyBorder="1" applyAlignment="1">
      <alignment horizontal="left" vertical="center" wrapText="1"/>
    </xf>
    <xf numFmtId="0" fontId="2" fillId="0" borderId="14" xfId="0" applyFont="1" applyFill="1" applyBorder="1" applyAlignment="1">
      <alignment horizontal="left" vertical="center" wrapText="1"/>
    </xf>
    <xf numFmtId="44" fontId="2" fillId="0" borderId="14" xfId="48" applyNumberFormat="1" applyFont="1" applyFill="1" applyBorder="1" applyAlignment="1">
      <alignment horizontal="center" vertical="center"/>
    </xf>
    <xf numFmtId="0" fontId="7" fillId="0" borderId="10" xfId="0" applyFont="1" applyBorder="1" applyAlignment="1">
      <alignment horizontal="center" vertical="center"/>
    </xf>
    <xf numFmtId="0" fontId="2" fillId="0" borderId="10" xfId="0" applyFont="1" applyBorder="1" applyAlignment="1">
      <alignment vertical="center" wrapText="1"/>
    </xf>
    <xf numFmtId="44" fontId="2" fillId="0" borderId="10" xfId="48" applyNumberFormat="1" applyFont="1" applyBorder="1" applyAlignment="1">
      <alignment vertical="center"/>
    </xf>
    <xf numFmtId="44" fontId="2" fillId="0" borderId="10" xfId="48" applyNumberFormat="1" applyFont="1" applyBorder="1" applyAlignment="1">
      <alignment horizontal="center" vertical="center"/>
    </xf>
    <xf numFmtId="0" fontId="6" fillId="0" borderId="10" xfId="0" applyFont="1" applyBorder="1" applyAlignment="1">
      <alignment horizontal="center" vertical="center"/>
    </xf>
    <xf numFmtId="0" fontId="9" fillId="0" borderId="10" xfId="0" applyFont="1" applyBorder="1" applyAlignment="1">
      <alignment horizontal="center" vertical="top" wrapText="1"/>
    </xf>
    <xf numFmtId="0" fontId="2" fillId="0" borderId="10" xfId="0" applyFont="1" applyBorder="1" applyAlignment="1">
      <alignment horizontal="left"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2" fillId="0" borderId="14" xfId="0" applyFont="1" applyBorder="1" applyAlignment="1">
      <alignment vertical="top" wrapText="1"/>
    </xf>
    <xf numFmtId="0" fontId="2" fillId="0" borderId="14" xfId="0" applyFont="1" applyBorder="1" applyAlignment="1">
      <alignment horizontal="center" vertical="center" wrapText="1"/>
    </xf>
    <xf numFmtId="44" fontId="2" fillId="0" borderId="14" xfId="48" applyNumberFormat="1"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left" wrapText="1"/>
    </xf>
    <xf numFmtId="3" fontId="2" fillId="0" borderId="10" xfId="0" applyNumberFormat="1" applyFont="1" applyBorder="1" applyAlignment="1">
      <alignment horizontal="left" wrapText="1"/>
    </xf>
    <xf numFmtId="17" fontId="2" fillId="0" borderId="10" xfId="0" applyNumberFormat="1" applyFont="1" applyBorder="1" applyAlignment="1">
      <alignment horizontal="left" vertical="center" wrapText="1"/>
    </xf>
    <xf numFmtId="0" fontId="2" fillId="34" borderId="10" xfId="0" applyFont="1" applyFill="1" applyBorder="1" applyAlignment="1">
      <alignment horizontal="left" wrapText="1"/>
    </xf>
    <xf numFmtId="3" fontId="2" fillId="34" borderId="10" xfId="0" applyNumberFormat="1" applyFont="1" applyFill="1" applyBorder="1" applyAlignment="1">
      <alignment horizontal="left" wrapText="1"/>
    </xf>
    <xf numFmtId="0" fontId="3" fillId="33" borderId="21" xfId="0" applyFont="1" applyFill="1" applyBorder="1" applyAlignment="1">
      <alignment horizontal="center"/>
    </xf>
    <xf numFmtId="0" fontId="3" fillId="33" borderId="22" xfId="0" applyFont="1" applyFill="1" applyBorder="1" applyAlignment="1">
      <alignment horizontal="center"/>
    </xf>
    <xf numFmtId="0" fontId="2" fillId="0" borderId="23" xfId="0" applyFont="1" applyBorder="1" applyAlignment="1">
      <alignment horizontal="left" vertical="center" wrapText="1"/>
    </xf>
    <xf numFmtId="0" fontId="2" fillId="0" borderId="19" xfId="0" applyFont="1" applyBorder="1" applyAlignment="1">
      <alignment horizontal="left" wrapText="1"/>
    </xf>
    <xf numFmtId="0" fontId="2" fillId="0" borderId="19" xfId="0" applyFont="1" applyBorder="1" applyAlignment="1">
      <alignment horizontal="left" vertical="center" wrapText="1"/>
    </xf>
    <xf numFmtId="17" fontId="2" fillId="0" borderId="19" xfId="0" applyNumberFormat="1" applyFont="1" applyBorder="1" applyAlignment="1">
      <alignment horizontal="left" vertical="center" wrapText="1"/>
    </xf>
    <xf numFmtId="3" fontId="2" fillId="0" borderId="19" xfId="0" applyNumberFormat="1" applyFont="1" applyBorder="1" applyAlignment="1">
      <alignment horizontal="left" wrapText="1"/>
    </xf>
    <xf numFmtId="0" fontId="2" fillId="0" borderId="2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34" borderId="14" xfId="0" applyFont="1" applyFill="1" applyBorder="1" applyAlignment="1">
      <alignment horizontal="left" wrapText="1"/>
    </xf>
    <xf numFmtId="0" fontId="2" fillId="0" borderId="14" xfId="0" applyFont="1" applyBorder="1" applyAlignment="1">
      <alignment horizontal="left" vertical="center" wrapText="1"/>
    </xf>
    <xf numFmtId="17" fontId="2" fillId="0" borderId="14" xfId="0" applyNumberFormat="1" applyFont="1" applyBorder="1" applyAlignment="1">
      <alignment horizontal="left" vertical="center" wrapText="1"/>
    </xf>
    <xf numFmtId="3" fontId="2" fillId="0" borderId="14" xfId="0" applyNumberFormat="1" applyFont="1" applyBorder="1" applyAlignment="1">
      <alignment horizontal="left" wrapText="1"/>
    </xf>
    <xf numFmtId="0" fontId="2" fillId="0" borderId="15" xfId="0" applyFont="1" applyBorder="1" applyAlignment="1">
      <alignment horizontal="left" vertical="center" wrapText="1"/>
    </xf>
    <xf numFmtId="0" fontId="5" fillId="0" borderId="10" xfId="0" applyFont="1" applyBorder="1" applyAlignment="1">
      <alignment horizontal="left" vertical="top" wrapText="1"/>
    </xf>
    <xf numFmtId="0" fontId="5"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0" xfId="0" applyFont="1" applyFill="1" applyBorder="1" applyAlignment="1">
      <alignment horizontal="left" vertical="center" wrapText="1"/>
    </xf>
    <xf numFmtId="44" fontId="2" fillId="34" borderId="10" xfId="48" applyNumberFormat="1" applyFont="1" applyFill="1" applyBorder="1" applyAlignment="1">
      <alignment horizontal="center" vertical="center"/>
    </xf>
    <xf numFmtId="0" fontId="2"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2" fillId="34" borderId="11" xfId="0" applyFont="1" applyFill="1" applyBorder="1" applyAlignment="1">
      <alignment horizontal="center" vertical="center"/>
    </xf>
    <xf numFmtId="0" fontId="2" fillId="34" borderId="12" xfId="0" applyFont="1" applyFill="1" applyBorder="1" applyAlignment="1">
      <alignment horizontal="center" vertical="center" wrapText="1"/>
    </xf>
    <xf numFmtId="0" fontId="2" fillId="0" borderId="15" xfId="0" applyFont="1" applyBorder="1" applyAlignment="1">
      <alignment horizontal="center" vertical="center" wrapText="1"/>
    </xf>
    <xf numFmtId="0" fontId="3" fillId="33" borderId="1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0" xfId="0" applyFont="1" applyAlignment="1">
      <alignment horizontal="center"/>
    </xf>
    <xf numFmtId="0" fontId="3" fillId="33" borderId="11" xfId="0" applyFont="1" applyFill="1" applyBorder="1" applyAlignment="1">
      <alignment horizontal="center" vertical="center"/>
    </xf>
    <xf numFmtId="0" fontId="5" fillId="0"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0" xfId="0" applyFont="1" applyFill="1" applyBorder="1" applyAlignment="1">
      <alignment horizontal="left" vertical="center" wrapText="1"/>
    </xf>
    <xf numFmtId="0" fontId="5" fillId="0" borderId="10" xfId="0" applyFont="1" applyBorder="1" applyAlignment="1">
      <alignment horizontal="center" vertical="center"/>
    </xf>
    <xf numFmtId="44" fontId="5" fillId="0" borderId="10" xfId="48" applyNumberFormat="1" applyFont="1" applyFill="1" applyBorder="1" applyAlignment="1">
      <alignment horizontal="center" vertical="center"/>
    </xf>
    <xf numFmtId="0" fontId="2" fillId="0" borderId="10" xfId="0" applyFont="1" applyBorder="1" applyAlignment="1">
      <alignment horizontal="center" vertical="center"/>
    </xf>
    <xf numFmtId="44" fontId="2" fillId="0" borderId="10" xfId="48" applyNumberFormat="1" applyFont="1" applyFill="1" applyBorder="1" applyAlignment="1">
      <alignment horizontal="center" vertical="center"/>
    </xf>
    <xf numFmtId="0" fontId="2" fillId="0" borderId="12" xfId="0" applyFont="1" applyBorder="1" applyAlignment="1">
      <alignment horizontal="center" vertical="center"/>
    </xf>
    <xf numFmtId="0" fontId="5" fillId="0" borderId="12" xfId="0" applyFont="1" applyBorder="1" applyAlignment="1">
      <alignment horizontal="center" vertical="center"/>
    </xf>
    <xf numFmtId="0" fontId="2" fillId="0" borderId="11" xfId="0" applyFont="1" applyBorder="1" applyAlignment="1">
      <alignment horizontal="center" vertical="center"/>
    </xf>
    <xf numFmtId="44" fontId="5" fillId="0" borderId="10" xfId="48" applyNumberFormat="1" applyFont="1" applyBorder="1" applyAlignment="1">
      <alignment horizontal="center" vertical="center"/>
    </xf>
    <xf numFmtId="0" fontId="5" fillId="0" borderId="10" xfId="0" applyFont="1" applyBorder="1" applyAlignment="1">
      <alignment horizontal="left" vertical="center" wrapText="1"/>
    </xf>
    <xf numFmtId="0" fontId="5" fillId="0" borderId="12" xfId="0" applyFont="1" applyBorder="1" applyAlignment="1">
      <alignment horizontal="center" vertical="center" wrapText="1"/>
    </xf>
    <xf numFmtId="0" fontId="2" fillId="0" borderId="10" xfId="0" applyFont="1" applyBorder="1" applyAlignment="1">
      <alignment horizontal="left"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xf>
    <xf numFmtId="44" fontId="2" fillId="0" borderId="10" xfId="48" applyNumberFormat="1" applyFont="1" applyBorder="1" applyAlignment="1">
      <alignment horizontal="center" vertical="center"/>
    </xf>
    <xf numFmtId="0" fontId="2" fillId="34" borderId="10"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0</xdr:rowOff>
    </xdr:from>
    <xdr:to>
      <xdr:col>2</xdr:col>
      <xdr:colOff>333375</xdr:colOff>
      <xdr:row>4</xdr:row>
      <xdr:rowOff>152400</xdr:rowOff>
    </xdr:to>
    <xdr:pic>
      <xdr:nvPicPr>
        <xdr:cNvPr id="1" name="1 Imagen" descr="Ecudo-2"/>
        <xdr:cNvPicPr preferRelativeResize="1">
          <a:picLocks noChangeAspect="1"/>
        </xdr:cNvPicPr>
      </xdr:nvPicPr>
      <xdr:blipFill>
        <a:blip r:embed="rId1"/>
        <a:stretch>
          <a:fillRect/>
        </a:stretch>
      </xdr:blipFill>
      <xdr:spPr>
        <a:xfrm>
          <a:off x="209550" y="0"/>
          <a:ext cx="990600" cy="914400"/>
        </a:xfrm>
        <a:prstGeom prst="rect">
          <a:avLst/>
        </a:prstGeom>
        <a:noFill/>
        <a:ln w="9525" cmpd="sng">
          <a:noFill/>
        </a:ln>
      </xdr:spPr>
    </xdr:pic>
    <xdr:clientData/>
  </xdr:twoCellAnchor>
  <xdr:twoCellAnchor editAs="oneCell">
    <xdr:from>
      <xdr:col>7</xdr:col>
      <xdr:colOff>2228850</xdr:colOff>
      <xdr:row>0</xdr:row>
      <xdr:rowOff>66675</xdr:rowOff>
    </xdr:from>
    <xdr:to>
      <xdr:col>8</xdr:col>
      <xdr:colOff>1000125</xdr:colOff>
      <xdr:row>5</xdr:row>
      <xdr:rowOff>171450</xdr:rowOff>
    </xdr:to>
    <xdr:pic>
      <xdr:nvPicPr>
        <xdr:cNvPr id="2" name="2 Imagen"/>
        <xdr:cNvPicPr preferRelativeResize="1">
          <a:picLocks noChangeAspect="1"/>
        </xdr:cNvPicPr>
      </xdr:nvPicPr>
      <xdr:blipFill>
        <a:blip r:embed="rId2"/>
        <a:stretch>
          <a:fillRect/>
        </a:stretch>
      </xdr:blipFill>
      <xdr:spPr>
        <a:xfrm>
          <a:off x="8724900" y="66675"/>
          <a:ext cx="13430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4"/>
  <sheetViews>
    <sheetView tabSelected="1" zoomScalePageLayoutView="0" workbookViewId="0" topLeftCell="A1">
      <selection activeCell="A127" sqref="A127"/>
    </sheetView>
  </sheetViews>
  <sheetFormatPr defaultColWidth="11.421875" defaultRowHeight="15"/>
  <cols>
    <col min="1" max="1" width="4.140625" style="0" customWidth="1"/>
    <col min="2" max="2" width="8.8515625" style="0" customWidth="1"/>
    <col min="3" max="3" width="14.140625" style="0" bestFit="1" customWidth="1"/>
    <col min="4" max="4" width="25.421875" style="0" customWidth="1"/>
    <col min="5" max="6" width="13.7109375" style="0" customWidth="1"/>
    <col min="7" max="7" width="17.421875" style="0" customWidth="1"/>
    <col min="8" max="8" width="38.57421875" style="0" customWidth="1"/>
    <col min="9" max="9" width="17.7109375" style="0" customWidth="1"/>
  </cols>
  <sheetData>
    <row r="1" spans="1:9" ht="15">
      <c r="A1" s="1"/>
      <c r="B1" s="126" t="s">
        <v>0</v>
      </c>
      <c r="C1" s="126"/>
      <c r="D1" s="126"/>
      <c r="E1" s="126"/>
      <c r="F1" s="126"/>
      <c r="G1" s="126"/>
      <c r="H1" s="126"/>
      <c r="I1" s="126"/>
    </row>
    <row r="2" spans="1:9" ht="15">
      <c r="A2" s="1"/>
      <c r="B2" s="126" t="s">
        <v>1</v>
      </c>
      <c r="C2" s="126"/>
      <c r="D2" s="126"/>
      <c r="E2" s="126"/>
      <c r="F2" s="126"/>
      <c r="G2" s="126"/>
      <c r="H2" s="126"/>
      <c r="I2" s="126"/>
    </row>
    <row r="3" spans="1:9" ht="15">
      <c r="A3" s="1"/>
      <c r="B3" s="126" t="s">
        <v>2</v>
      </c>
      <c r="C3" s="126"/>
      <c r="D3" s="126"/>
      <c r="E3" s="126"/>
      <c r="F3" s="126"/>
      <c r="G3" s="126"/>
      <c r="H3" s="126"/>
      <c r="I3" s="126"/>
    </row>
    <row r="4" spans="1:9" ht="15">
      <c r="A4" s="1"/>
      <c r="B4" s="126" t="s">
        <v>3</v>
      </c>
      <c r="C4" s="126"/>
      <c r="D4" s="126"/>
      <c r="E4" s="126"/>
      <c r="F4" s="126"/>
      <c r="G4" s="126"/>
      <c r="H4" s="126"/>
      <c r="I4" s="126"/>
    </row>
    <row r="5" spans="1:9" ht="15">
      <c r="A5" s="1"/>
      <c r="B5" s="126" t="s">
        <v>4</v>
      </c>
      <c r="C5" s="126"/>
      <c r="D5" s="126"/>
      <c r="E5" s="126"/>
      <c r="F5" s="126"/>
      <c r="G5" s="126"/>
      <c r="H5" s="126"/>
      <c r="I5" s="126"/>
    </row>
    <row r="6" spans="1:9" ht="15.75" thickBot="1">
      <c r="A6" s="1"/>
      <c r="B6" s="1"/>
      <c r="C6" s="1"/>
      <c r="D6" s="1"/>
      <c r="E6" s="1"/>
      <c r="F6" s="1"/>
      <c r="G6" s="1"/>
      <c r="H6" s="1"/>
      <c r="I6" s="1"/>
    </row>
    <row r="7" spans="1:9" ht="15.75" thickBot="1">
      <c r="A7" s="1"/>
      <c r="B7" s="56" t="s">
        <v>84</v>
      </c>
      <c r="C7" s="57"/>
      <c r="D7" s="58"/>
      <c r="E7" s="58"/>
      <c r="F7" s="58"/>
      <c r="G7" s="58"/>
      <c r="H7" s="58"/>
      <c r="I7" s="59"/>
    </row>
    <row r="8" spans="1:9" ht="15.75" thickBot="1">
      <c r="A8" s="1"/>
      <c r="B8" s="1"/>
      <c r="C8" s="1"/>
      <c r="D8" s="1"/>
      <c r="E8" s="1"/>
      <c r="F8" s="1"/>
      <c r="G8" s="1"/>
      <c r="H8" s="1"/>
      <c r="I8" s="1"/>
    </row>
    <row r="9" spans="1:9" ht="15">
      <c r="A9" s="1"/>
      <c r="B9" s="120" t="s">
        <v>5</v>
      </c>
      <c r="C9" s="122" t="s">
        <v>6</v>
      </c>
      <c r="D9" s="122" t="s">
        <v>7</v>
      </c>
      <c r="E9" s="60" t="s">
        <v>8</v>
      </c>
      <c r="F9" s="118" t="s">
        <v>9</v>
      </c>
      <c r="G9" s="118" t="s">
        <v>10</v>
      </c>
      <c r="H9" s="118" t="s">
        <v>11</v>
      </c>
      <c r="I9" s="61" t="s">
        <v>12</v>
      </c>
    </row>
    <row r="10" spans="1:9" ht="15">
      <c r="A10" s="1"/>
      <c r="B10" s="127"/>
      <c r="C10" s="125"/>
      <c r="D10" s="125"/>
      <c r="E10" s="62" t="s">
        <v>13</v>
      </c>
      <c r="F10" s="119"/>
      <c r="G10" s="119"/>
      <c r="H10" s="119"/>
      <c r="I10" s="63" t="s">
        <v>14</v>
      </c>
    </row>
    <row r="11" spans="1:9" ht="67.5" customHeight="1">
      <c r="A11" s="1"/>
      <c r="B11" s="17">
        <v>1</v>
      </c>
      <c r="C11" s="5">
        <v>2313010101</v>
      </c>
      <c r="D11" s="6" t="s">
        <v>54</v>
      </c>
      <c r="E11" s="5" t="s">
        <v>55</v>
      </c>
      <c r="F11" s="5">
        <v>1</v>
      </c>
      <c r="G11" s="7">
        <v>13000000</v>
      </c>
      <c r="H11" s="8" t="s">
        <v>56</v>
      </c>
      <c r="I11" s="18" t="s">
        <v>16</v>
      </c>
    </row>
    <row r="12" spans="1:9" ht="67.5" customHeight="1">
      <c r="A12" s="1"/>
      <c r="B12" s="17">
        <v>2</v>
      </c>
      <c r="C12" s="5">
        <v>2103020104</v>
      </c>
      <c r="D12" s="6" t="s">
        <v>57</v>
      </c>
      <c r="E12" s="5" t="s">
        <v>58</v>
      </c>
      <c r="F12" s="5">
        <v>1</v>
      </c>
      <c r="G12" s="9">
        <v>15000000</v>
      </c>
      <c r="H12" s="8" t="s">
        <v>59</v>
      </c>
      <c r="I12" s="18" t="s">
        <v>18</v>
      </c>
    </row>
    <row r="13" spans="1:9" ht="69" customHeight="1">
      <c r="A13" s="2"/>
      <c r="B13" s="17">
        <v>3</v>
      </c>
      <c r="C13" s="10" t="s">
        <v>60</v>
      </c>
      <c r="D13" s="6" t="s">
        <v>61</v>
      </c>
      <c r="E13" s="11" t="s">
        <v>55</v>
      </c>
      <c r="F13" s="10">
        <v>1</v>
      </c>
      <c r="G13" s="12">
        <v>35000000</v>
      </c>
      <c r="H13" s="10" t="s">
        <v>72</v>
      </c>
      <c r="I13" s="19" t="s">
        <v>18</v>
      </c>
    </row>
    <row r="14" spans="1:9" s="3" customFormat="1" ht="24.75" customHeight="1">
      <c r="A14" s="2"/>
      <c r="B14" s="20">
        <v>4</v>
      </c>
      <c r="C14" s="11">
        <v>2103020223</v>
      </c>
      <c r="D14" s="6" t="s">
        <v>62</v>
      </c>
      <c r="E14" s="11" t="s">
        <v>63</v>
      </c>
      <c r="F14" s="11">
        <v>1</v>
      </c>
      <c r="G14" s="12">
        <v>1000000</v>
      </c>
      <c r="H14" s="10" t="s">
        <v>64</v>
      </c>
      <c r="I14" s="19" t="s">
        <v>16</v>
      </c>
    </row>
    <row r="15" spans="1:9" s="3" customFormat="1" ht="69.75" customHeight="1">
      <c r="A15" s="4"/>
      <c r="B15" s="20">
        <v>5</v>
      </c>
      <c r="C15" s="11">
        <v>2103020202</v>
      </c>
      <c r="D15" s="13" t="s">
        <v>66</v>
      </c>
      <c r="E15" s="11" t="s">
        <v>55</v>
      </c>
      <c r="F15" s="11">
        <v>1</v>
      </c>
      <c r="G15" s="14">
        <v>91109000</v>
      </c>
      <c r="H15" s="10" t="s">
        <v>65</v>
      </c>
      <c r="I15" s="19" t="s">
        <v>18</v>
      </c>
    </row>
    <row r="16" spans="1:9" ht="48.75" customHeight="1">
      <c r="A16" s="1"/>
      <c r="B16" s="17">
        <v>6</v>
      </c>
      <c r="C16" s="11">
        <v>2103020211</v>
      </c>
      <c r="D16" s="15" t="s">
        <v>67</v>
      </c>
      <c r="E16" s="5" t="s">
        <v>68</v>
      </c>
      <c r="F16" s="5">
        <v>1</v>
      </c>
      <c r="G16" s="9">
        <v>10500000</v>
      </c>
      <c r="H16" s="6" t="s">
        <v>73</v>
      </c>
      <c r="I16" s="18" t="s">
        <v>18</v>
      </c>
    </row>
    <row r="17" spans="1:9" ht="65.25" customHeight="1">
      <c r="A17" s="1"/>
      <c r="B17" s="17">
        <v>7</v>
      </c>
      <c r="C17" s="11">
        <v>2103020201</v>
      </c>
      <c r="D17" s="15" t="s">
        <v>70</v>
      </c>
      <c r="E17" s="5" t="s">
        <v>63</v>
      </c>
      <c r="F17" s="5">
        <v>1</v>
      </c>
      <c r="G17" s="9">
        <v>6240000</v>
      </c>
      <c r="H17" s="6" t="s">
        <v>69</v>
      </c>
      <c r="I17" s="18" t="s">
        <v>16</v>
      </c>
    </row>
    <row r="18" spans="1:9" ht="44.25" customHeight="1">
      <c r="A18" s="1"/>
      <c r="B18" s="17">
        <v>8</v>
      </c>
      <c r="C18" s="10" t="s">
        <v>74</v>
      </c>
      <c r="D18" s="15" t="s">
        <v>75</v>
      </c>
      <c r="E18" s="5" t="s">
        <v>55</v>
      </c>
      <c r="F18" s="5">
        <v>1</v>
      </c>
      <c r="G18" s="9">
        <f>3000000+5000000+4000000</f>
        <v>12000000</v>
      </c>
      <c r="H18" s="6" t="s">
        <v>71</v>
      </c>
      <c r="I18" s="18" t="s">
        <v>18</v>
      </c>
    </row>
    <row r="19" spans="1:9" ht="84">
      <c r="A19" s="1"/>
      <c r="B19" s="17">
        <v>9</v>
      </c>
      <c r="C19" s="10" t="s">
        <v>77</v>
      </c>
      <c r="D19" s="15" t="s">
        <v>78</v>
      </c>
      <c r="E19" s="5" t="s">
        <v>55</v>
      </c>
      <c r="F19" s="5">
        <v>1</v>
      </c>
      <c r="G19" s="9">
        <v>53000000</v>
      </c>
      <c r="H19" s="6" t="s">
        <v>76</v>
      </c>
      <c r="I19" s="18" t="s">
        <v>18</v>
      </c>
    </row>
    <row r="20" spans="1:9" ht="63">
      <c r="A20" s="1"/>
      <c r="B20" s="17">
        <v>10</v>
      </c>
      <c r="C20" s="16">
        <v>231401022</v>
      </c>
      <c r="D20" s="15" t="s">
        <v>80</v>
      </c>
      <c r="E20" s="5" t="s">
        <v>55</v>
      </c>
      <c r="F20" s="5">
        <v>1</v>
      </c>
      <c r="G20" s="9">
        <v>18000000</v>
      </c>
      <c r="H20" s="6" t="s">
        <v>79</v>
      </c>
      <c r="I20" s="18" t="s">
        <v>16</v>
      </c>
    </row>
    <row r="21" spans="1:9" ht="147.75" thickBot="1">
      <c r="A21" s="1"/>
      <c r="B21" s="21">
        <v>11</v>
      </c>
      <c r="C21" s="22" t="s">
        <v>81</v>
      </c>
      <c r="D21" s="23" t="s">
        <v>82</v>
      </c>
      <c r="E21" s="24" t="s">
        <v>55</v>
      </c>
      <c r="F21" s="24">
        <v>1</v>
      </c>
      <c r="G21" s="25">
        <v>62000000</v>
      </c>
      <c r="H21" s="26" t="s">
        <v>83</v>
      </c>
      <c r="I21" s="27" t="s">
        <v>18</v>
      </c>
    </row>
    <row r="22" spans="1:9" ht="15.75" thickBot="1">
      <c r="A22" s="1"/>
      <c r="B22" s="1"/>
      <c r="C22" s="1"/>
      <c r="D22" s="1"/>
      <c r="E22" s="1"/>
      <c r="F22" s="1"/>
      <c r="G22" s="1"/>
      <c r="H22" s="1"/>
      <c r="I22" s="1"/>
    </row>
    <row r="23" spans="1:9" ht="15.75" thickBot="1">
      <c r="A23" s="1"/>
      <c r="B23" s="56" t="s">
        <v>85</v>
      </c>
      <c r="C23" s="64"/>
      <c r="D23" s="58"/>
      <c r="E23" s="58"/>
      <c r="F23" s="58"/>
      <c r="G23" s="58"/>
      <c r="H23" s="58"/>
      <c r="I23" s="59"/>
    </row>
    <row r="24" spans="1:9" ht="15.75" thickBot="1">
      <c r="A24" s="1"/>
      <c r="B24" s="1"/>
      <c r="C24" s="28"/>
      <c r="D24" s="1"/>
      <c r="E24" s="1"/>
      <c r="F24" s="1"/>
      <c r="G24" s="1"/>
      <c r="H24" s="1"/>
      <c r="I24" s="1"/>
    </row>
    <row r="25" spans="1:9" ht="15" customHeight="1">
      <c r="A25" s="1"/>
      <c r="B25" s="120" t="s">
        <v>5</v>
      </c>
      <c r="C25" s="122" t="s">
        <v>6</v>
      </c>
      <c r="D25" s="122" t="s">
        <v>86</v>
      </c>
      <c r="E25" s="60" t="s">
        <v>8</v>
      </c>
      <c r="F25" s="118" t="s">
        <v>9</v>
      </c>
      <c r="G25" s="118" t="s">
        <v>10</v>
      </c>
      <c r="H25" s="118" t="s">
        <v>11</v>
      </c>
      <c r="I25" s="61" t="s">
        <v>12</v>
      </c>
    </row>
    <row r="26" spans="1:9" ht="15">
      <c r="A26" s="1"/>
      <c r="B26" s="127"/>
      <c r="C26" s="125"/>
      <c r="D26" s="125"/>
      <c r="E26" s="62" t="s">
        <v>13</v>
      </c>
      <c r="F26" s="119"/>
      <c r="G26" s="119"/>
      <c r="H26" s="119"/>
      <c r="I26" s="63" t="s">
        <v>14</v>
      </c>
    </row>
    <row r="27" spans="2:9" ht="36.75" customHeight="1">
      <c r="B27" s="129">
        <v>1</v>
      </c>
      <c r="C27" s="41">
        <v>2310010301</v>
      </c>
      <c r="D27" s="130" t="s">
        <v>87</v>
      </c>
      <c r="E27" s="133" t="s">
        <v>33</v>
      </c>
      <c r="F27" s="133">
        <v>1</v>
      </c>
      <c r="G27" s="134">
        <v>8800000</v>
      </c>
      <c r="H27" s="128" t="s">
        <v>88</v>
      </c>
      <c r="I27" s="135" t="s">
        <v>16</v>
      </c>
    </row>
    <row r="28" spans="2:9" ht="36.75" customHeight="1">
      <c r="B28" s="129"/>
      <c r="C28" s="42">
        <v>2310010201</v>
      </c>
      <c r="D28" s="130"/>
      <c r="E28" s="133"/>
      <c r="F28" s="133"/>
      <c r="G28" s="134"/>
      <c r="H28" s="128"/>
      <c r="I28" s="135"/>
    </row>
    <row r="29" spans="2:9" ht="63">
      <c r="B29" s="17">
        <v>2</v>
      </c>
      <c r="C29" s="42">
        <v>2310010201</v>
      </c>
      <c r="D29" s="42" t="s">
        <v>87</v>
      </c>
      <c r="E29" s="5" t="s">
        <v>33</v>
      </c>
      <c r="F29" s="5">
        <v>1</v>
      </c>
      <c r="G29" s="44">
        <v>8800000</v>
      </c>
      <c r="H29" s="36" t="s">
        <v>88</v>
      </c>
      <c r="I29" s="18" t="s">
        <v>16</v>
      </c>
    </row>
    <row r="30" spans="2:9" ht="15">
      <c r="B30" s="129">
        <v>3</v>
      </c>
      <c r="C30" s="130">
        <v>2103010202</v>
      </c>
      <c r="D30" s="130" t="s">
        <v>89</v>
      </c>
      <c r="E30" s="131" t="s">
        <v>33</v>
      </c>
      <c r="F30" s="131">
        <v>1</v>
      </c>
      <c r="G30" s="132">
        <v>8000000</v>
      </c>
      <c r="H30" s="128" t="s">
        <v>90</v>
      </c>
      <c r="I30" s="136" t="s">
        <v>16</v>
      </c>
    </row>
    <row r="31" spans="2:9" ht="15">
      <c r="B31" s="129"/>
      <c r="C31" s="130"/>
      <c r="D31" s="130"/>
      <c r="E31" s="131"/>
      <c r="F31" s="131"/>
      <c r="G31" s="132"/>
      <c r="H31" s="128"/>
      <c r="I31" s="136"/>
    </row>
    <row r="32" spans="2:9" ht="15">
      <c r="B32" s="129">
        <v>5</v>
      </c>
      <c r="C32" s="42">
        <v>2310010303</v>
      </c>
      <c r="D32" s="130" t="s">
        <v>91</v>
      </c>
      <c r="E32" s="131" t="s">
        <v>33</v>
      </c>
      <c r="F32" s="131">
        <v>1</v>
      </c>
      <c r="G32" s="132">
        <v>16000000</v>
      </c>
      <c r="H32" s="128" t="s">
        <v>92</v>
      </c>
      <c r="I32" s="136" t="s">
        <v>18</v>
      </c>
    </row>
    <row r="33" spans="2:9" ht="15">
      <c r="B33" s="129"/>
      <c r="C33" s="42">
        <v>2310010203</v>
      </c>
      <c r="D33" s="130"/>
      <c r="E33" s="131"/>
      <c r="F33" s="131"/>
      <c r="G33" s="132"/>
      <c r="H33" s="128"/>
      <c r="I33" s="136"/>
    </row>
    <row r="34" spans="2:9" ht="42">
      <c r="B34" s="17">
        <v>6</v>
      </c>
      <c r="C34" s="45">
        <v>2310010501</v>
      </c>
      <c r="D34" s="45" t="s">
        <v>93</v>
      </c>
      <c r="E34" s="11" t="s">
        <v>33</v>
      </c>
      <c r="F34" s="11">
        <v>1</v>
      </c>
      <c r="G34" s="37">
        <v>10000000</v>
      </c>
      <c r="H34" s="36" t="s">
        <v>94</v>
      </c>
      <c r="I34" s="19" t="s">
        <v>18</v>
      </c>
    </row>
    <row r="35" spans="2:9" ht="42">
      <c r="B35" s="17">
        <v>7</v>
      </c>
      <c r="C35" s="42">
        <v>2310010802</v>
      </c>
      <c r="D35" s="42" t="s">
        <v>95</v>
      </c>
      <c r="E35" s="5" t="s">
        <v>15</v>
      </c>
      <c r="F35" s="5">
        <v>1</v>
      </c>
      <c r="G35" s="43">
        <v>12000000</v>
      </c>
      <c r="H35" s="36" t="s">
        <v>96</v>
      </c>
      <c r="I35" s="18" t="s">
        <v>16</v>
      </c>
    </row>
    <row r="36" spans="2:9" ht="42">
      <c r="B36" s="17">
        <v>8</v>
      </c>
      <c r="C36" s="42">
        <v>2310010802</v>
      </c>
      <c r="D36" s="42" t="s">
        <v>95</v>
      </c>
      <c r="E36" s="5" t="s">
        <v>15</v>
      </c>
      <c r="F36" s="5">
        <v>1</v>
      </c>
      <c r="G36" s="43">
        <v>12000000</v>
      </c>
      <c r="H36" s="36" t="s">
        <v>96</v>
      </c>
      <c r="I36" s="18" t="s">
        <v>16</v>
      </c>
    </row>
    <row r="37" spans="2:9" ht="42">
      <c r="B37" s="17">
        <v>9</v>
      </c>
      <c r="C37" s="45">
        <v>2310010501</v>
      </c>
      <c r="D37" s="45" t="s">
        <v>93</v>
      </c>
      <c r="E37" s="5" t="s">
        <v>15</v>
      </c>
      <c r="F37" s="11">
        <v>1</v>
      </c>
      <c r="G37" s="37">
        <v>16000000</v>
      </c>
      <c r="H37" s="38" t="s">
        <v>97</v>
      </c>
      <c r="I37" s="19" t="s">
        <v>18</v>
      </c>
    </row>
    <row r="38" spans="2:9" ht="15">
      <c r="B38" s="129">
        <v>10</v>
      </c>
      <c r="C38" s="46">
        <v>2310010201</v>
      </c>
      <c r="D38" s="130" t="s">
        <v>87</v>
      </c>
      <c r="E38" s="133" t="s">
        <v>15</v>
      </c>
      <c r="F38" s="133">
        <v>1</v>
      </c>
      <c r="G38" s="134">
        <v>25000000</v>
      </c>
      <c r="H38" s="128" t="s">
        <v>98</v>
      </c>
      <c r="I38" s="135" t="s">
        <v>99</v>
      </c>
    </row>
    <row r="39" spans="2:9" ht="15">
      <c r="B39" s="129"/>
      <c r="C39" s="46">
        <v>2010010301</v>
      </c>
      <c r="D39" s="130"/>
      <c r="E39" s="133"/>
      <c r="F39" s="133"/>
      <c r="G39" s="134"/>
      <c r="H39" s="128"/>
      <c r="I39" s="135"/>
    </row>
    <row r="40" spans="2:9" ht="31.5">
      <c r="B40" s="17">
        <v>11</v>
      </c>
      <c r="C40" s="42">
        <v>2310010403</v>
      </c>
      <c r="D40" s="42" t="s">
        <v>100</v>
      </c>
      <c r="E40" s="5" t="s">
        <v>15</v>
      </c>
      <c r="F40" s="5">
        <v>1</v>
      </c>
      <c r="G40" s="43">
        <v>3000000</v>
      </c>
      <c r="H40" s="36" t="s">
        <v>101</v>
      </c>
      <c r="I40" s="18" t="s">
        <v>16</v>
      </c>
    </row>
    <row r="41" spans="2:9" ht="31.5">
      <c r="B41" s="17">
        <v>12</v>
      </c>
      <c r="C41" s="42">
        <v>2310010601</v>
      </c>
      <c r="D41" s="42" t="s">
        <v>102</v>
      </c>
      <c r="E41" s="5" t="s">
        <v>15</v>
      </c>
      <c r="F41" s="11">
        <v>1</v>
      </c>
      <c r="G41" s="37">
        <v>20000000</v>
      </c>
      <c r="H41" s="36" t="s">
        <v>103</v>
      </c>
      <c r="I41" s="18" t="s">
        <v>16</v>
      </c>
    </row>
    <row r="42" spans="2:9" ht="52.5">
      <c r="B42" s="17">
        <v>13</v>
      </c>
      <c r="C42" s="42">
        <v>2310010306</v>
      </c>
      <c r="D42" s="42" t="s">
        <v>104</v>
      </c>
      <c r="E42" s="5" t="s">
        <v>17</v>
      </c>
      <c r="F42" s="5">
        <v>1</v>
      </c>
      <c r="G42" s="43">
        <v>2251127253</v>
      </c>
      <c r="H42" s="36" t="s">
        <v>105</v>
      </c>
      <c r="I42" s="18" t="s">
        <v>106</v>
      </c>
    </row>
    <row r="43" spans="2:9" ht="42">
      <c r="B43" s="17">
        <v>14</v>
      </c>
      <c r="C43" s="47">
        <v>2310010205</v>
      </c>
      <c r="D43" s="48" t="s">
        <v>107</v>
      </c>
      <c r="E43" s="5" t="s">
        <v>35</v>
      </c>
      <c r="F43" s="5">
        <v>1</v>
      </c>
      <c r="G43" s="43">
        <v>667735043</v>
      </c>
      <c r="H43" s="36" t="s">
        <v>108</v>
      </c>
      <c r="I43" s="18" t="s">
        <v>106</v>
      </c>
    </row>
    <row r="44" spans="2:9" ht="32.25" thickBot="1">
      <c r="B44" s="21">
        <v>15</v>
      </c>
      <c r="C44" s="49">
        <v>2310010202</v>
      </c>
      <c r="D44" s="49" t="s">
        <v>109</v>
      </c>
      <c r="E44" s="24" t="s">
        <v>34</v>
      </c>
      <c r="F44" s="34">
        <v>1</v>
      </c>
      <c r="G44" s="39">
        <v>54000000</v>
      </c>
      <c r="H44" s="40" t="s">
        <v>110</v>
      </c>
      <c r="I44" s="35" t="s">
        <v>99</v>
      </c>
    </row>
    <row r="45" ht="15.75" thickBot="1"/>
    <row r="46" spans="2:9" ht="15.75" thickBot="1">
      <c r="B46" s="56" t="s">
        <v>111</v>
      </c>
      <c r="C46" s="65"/>
      <c r="D46" s="66"/>
      <c r="E46" s="66"/>
      <c r="F46" s="66"/>
      <c r="G46" s="66"/>
      <c r="H46" s="66"/>
      <c r="I46" s="67"/>
    </row>
    <row r="47" spans="2:9" ht="15.75" thickBot="1">
      <c r="B47" s="50"/>
      <c r="C47" s="50"/>
      <c r="D47" s="50"/>
      <c r="E47" s="50"/>
      <c r="F47" s="50"/>
      <c r="G47" s="50"/>
      <c r="H47" s="50"/>
      <c r="I47" s="50"/>
    </row>
    <row r="48" spans="2:9" ht="15">
      <c r="B48" s="120" t="s">
        <v>5</v>
      </c>
      <c r="C48" s="122" t="s">
        <v>6</v>
      </c>
      <c r="D48" s="122" t="s">
        <v>7</v>
      </c>
      <c r="E48" s="60" t="s">
        <v>8</v>
      </c>
      <c r="F48" s="118" t="s">
        <v>9</v>
      </c>
      <c r="G48" s="118" t="s">
        <v>10</v>
      </c>
      <c r="H48" s="118" t="s">
        <v>11</v>
      </c>
      <c r="I48" s="61" t="s">
        <v>12</v>
      </c>
    </row>
    <row r="49" spans="2:9" ht="15">
      <c r="B49" s="127"/>
      <c r="C49" s="125"/>
      <c r="D49" s="125"/>
      <c r="E49" s="62" t="s">
        <v>13</v>
      </c>
      <c r="F49" s="119"/>
      <c r="G49" s="119"/>
      <c r="H49" s="119"/>
      <c r="I49" s="63" t="s">
        <v>14</v>
      </c>
    </row>
    <row r="50" spans="2:9" ht="31.5">
      <c r="B50" s="17">
        <v>1</v>
      </c>
      <c r="C50" s="5">
        <v>2103010202</v>
      </c>
      <c r="D50" s="6" t="s">
        <v>112</v>
      </c>
      <c r="E50" s="51">
        <v>41275</v>
      </c>
      <c r="F50" s="5" t="s">
        <v>113</v>
      </c>
      <c r="G50" s="7">
        <v>12480000</v>
      </c>
      <c r="H50" s="8" t="s">
        <v>114</v>
      </c>
      <c r="I50" s="18" t="s">
        <v>16</v>
      </c>
    </row>
    <row r="51" spans="2:9" ht="63">
      <c r="B51" s="17">
        <v>2</v>
      </c>
      <c r="C51" s="5">
        <v>23140102</v>
      </c>
      <c r="D51" s="52" t="s">
        <v>115</v>
      </c>
      <c r="E51" s="51">
        <v>41306</v>
      </c>
      <c r="F51" s="5" t="s">
        <v>113</v>
      </c>
      <c r="G51" s="9">
        <f>2000000*11</f>
        <v>22000000</v>
      </c>
      <c r="H51" s="8" t="s">
        <v>116</v>
      </c>
      <c r="I51" s="18" t="s">
        <v>16</v>
      </c>
    </row>
    <row r="52" spans="2:9" ht="105">
      <c r="B52" s="17">
        <v>3</v>
      </c>
      <c r="C52" s="11">
        <v>2103010201</v>
      </c>
      <c r="D52" s="10" t="s">
        <v>117</v>
      </c>
      <c r="E52" s="53">
        <v>41306</v>
      </c>
      <c r="F52" s="5" t="s">
        <v>113</v>
      </c>
      <c r="G52" s="12">
        <v>24400000</v>
      </c>
      <c r="H52" s="8" t="s">
        <v>118</v>
      </c>
      <c r="I52" s="19" t="s">
        <v>16</v>
      </c>
    </row>
    <row r="53" spans="2:9" ht="21">
      <c r="B53" s="17">
        <v>4</v>
      </c>
      <c r="C53" s="11">
        <v>2103020103</v>
      </c>
      <c r="D53" s="13" t="s">
        <v>119</v>
      </c>
      <c r="E53" s="53">
        <v>41306</v>
      </c>
      <c r="F53" s="11">
        <v>1</v>
      </c>
      <c r="G53" s="14">
        <v>2500000</v>
      </c>
      <c r="H53" s="8" t="s">
        <v>120</v>
      </c>
      <c r="I53" s="19" t="s">
        <v>16</v>
      </c>
    </row>
    <row r="54" spans="2:9" ht="21.75" thickBot="1">
      <c r="B54" s="21">
        <v>5</v>
      </c>
      <c r="C54" s="34">
        <v>2103020103</v>
      </c>
      <c r="D54" s="54" t="s">
        <v>119</v>
      </c>
      <c r="E54" s="55">
        <v>41306</v>
      </c>
      <c r="F54" s="24">
        <v>1</v>
      </c>
      <c r="G54" s="25">
        <v>1000000</v>
      </c>
      <c r="H54" s="26" t="s">
        <v>121</v>
      </c>
      <c r="I54" s="35" t="s">
        <v>16</v>
      </c>
    </row>
    <row r="55" ht="15.75" thickBot="1"/>
    <row r="56" spans="2:9" ht="15.75" thickBot="1">
      <c r="B56" s="56" t="s">
        <v>122</v>
      </c>
      <c r="C56" s="65"/>
      <c r="D56" s="66"/>
      <c r="E56" s="66"/>
      <c r="F56" s="66"/>
      <c r="G56" s="66"/>
      <c r="H56" s="66"/>
      <c r="I56" s="67"/>
    </row>
    <row r="57" spans="2:9" ht="15.75" thickBot="1">
      <c r="B57" s="50"/>
      <c r="C57" s="50"/>
      <c r="D57" s="50"/>
      <c r="E57" s="50"/>
      <c r="F57" s="50"/>
      <c r="G57" s="50"/>
      <c r="H57" s="50"/>
      <c r="I57" s="50"/>
    </row>
    <row r="58" spans="2:9" ht="15">
      <c r="B58" s="120" t="s">
        <v>5</v>
      </c>
      <c r="C58" s="122" t="s">
        <v>6</v>
      </c>
      <c r="D58" s="122" t="s">
        <v>7</v>
      </c>
      <c r="E58" s="60" t="s">
        <v>8</v>
      </c>
      <c r="F58" s="118" t="s">
        <v>9</v>
      </c>
      <c r="G58" s="118" t="s">
        <v>10</v>
      </c>
      <c r="H58" s="118" t="s">
        <v>11</v>
      </c>
      <c r="I58" s="61" t="s">
        <v>12</v>
      </c>
    </row>
    <row r="59" spans="2:9" ht="15">
      <c r="B59" s="127"/>
      <c r="C59" s="125"/>
      <c r="D59" s="125"/>
      <c r="E59" s="62" t="s">
        <v>13</v>
      </c>
      <c r="F59" s="119"/>
      <c r="G59" s="119"/>
      <c r="H59" s="119"/>
      <c r="I59" s="63" t="s">
        <v>14</v>
      </c>
    </row>
    <row r="60" spans="2:9" ht="21">
      <c r="B60" s="17">
        <v>1</v>
      </c>
      <c r="C60" s="41">
        <v>2100000000</v>
      </c>
      <c r="D60" s="42" t="s">
        <v>123</v>
      </c>
      <c r="E60" s="5" t="s">
        <v>55</v>
      </c>
      <c r="F60" s="5">
        <v>1</v>
      </c>
      <c r="G60" s="43">
        <v>0</v>
      </c>
      <c r="H60" s="16" t="s">
        <v>124</v>
      </c>
      <c r="I60" s="69" t="s">
        <v>125</v>
      </c>
    </row>
    <row r="61" spans="2:9" ht="21">
      <c r="B61" s="17">
        <v>3</v>
      </c>
      <c r="C61" s="41">
        <v>2301010202</v>
      </c>
      <c r="D61" s="42" t="s">
        <v>126</v>
      </c>
      <c r="E61" s="5" t="s">
        <v>55</v>
      </c>
      <c r="F61" s="5">
        <v>1</v>
      </c>
      <c r="G61" s="43">
        <v>4000000</v>
      </c>
      <c r="H61" s="16" t="s">
        <v>127</v>
      </c>
      <c r="I61" s="69" t="s">
        <v>125</v>
      </c>
    </row>
    <row r="62" spans="2:9" ht="31.5">
      <c r="B62" s="17">
        <v>4</v>
      </c>
      <c r="C62" s="41">
        <v>2301010301</v>
      </c>
      <c r="D62" s="42" t="s">
        <v>128</v>
      </c>
      <c r="E62" s="5" t="s">
        <v>55</v>
      </c>
      <c r="F62" s="5">
        <v>1</v>
      </c>
      <c r="G62" s="43">
        <v>0</v>
      </c>
      <c r="H62" s="16" t="s">
        <v>129</v>
      </c>
      <c r="I62" s="69" t="s">
        <v>125</v>
      </c>
    </row>
    <row r="63" spans="2:9" ht="63">
      <c r="B63" s="17">
        <v>5</v>
      </c>
      <c r="C63" s="41">
        <v>2301010402</v>
      </c>
      <c r="D63" s="42" t="s">
        <v>130</v>
      </c>
      <c r="E63" s="5" t="s">
        <v>63</v>
      </c>
      <c r="F63" s="5">
        <v>1</v>
      </c>
      <c r="G63" s="43">
        <v>99686880</v>
      </c>
      <c r="H63" s="16" t="s">
        <v>131</v>
      </c>
      <c r="I63" s="69" t="s">
        <v>132</v>
      </c>
    </row>
    <row r="64" spans="2:9" ht="21">
      <c r="B64" s="17">
        <v>6</v>
      </c>
      <c r="C64" s="41">
        <v>2302010101</v>
      </c>
      <c r="D64" s="42" t="s">
        <v>133</v>
      </c>
      <c r="E64" s="5" t="s">
        <v>63</v>
      </c>
      <c r="F64" s="5">
        <v>1</v>
      </c>
      <c r="G64" s="43">
        <v>1393000000</v>
      </c>
      <c r="H64" s="16" t="s">
        <v>134</v>
      </c>
      <c r="I64" s="69" t="s">
        <v>132</v>
      </c>
    </row>
    <row r="65" spans="2:9" ht="63">
      <c r="B65" s="17">
        <v>7</v>
      </c>
      <c r="C65" s="41">
        <v>2302010102</v>
      </c>
      <c r="D65" s="42" t="s">
        <v>135</v>
      </c>
      <c r="E65" s="5" t="s">
        <v>55</v>
      </c>
      <c r="F65" s="5">
        <v>1</v>
      </c>
      <c r="G65" s="43">
        <v>12000000</v>
      </c>
      <c r="H65" s="16" t="s">
        <v>136</v>
      </c>
      <c r="I65" s="69" t="s">
        <v>132</v>
      </c>
    </row>
    <row r="66" spans="2:9" ht="42">
      <c r="B66" s="17">
        <v>2</v>
      </c>
      <c r="C66" s="41">
        <v>2302020101</v>
      </c>
      <c r="D66" s="42" t="s">
        <v>137</v>
      </c>
      <c r="E66" s="5" t="s">
        <v>55</v>
      </c>
      <c r="F66" s="5"/>
      <c r="G66" s="43">
        <v>7000000</v>
      </c>
      <c r="H66" s="16" t="s">
        <v>138</v>
      </c>
      <c r="I66" s="69" t="s">
        <v>132</v>
      </c>
    </row>
    <row r="67" spans="2:9" ht="42">
      <c r="B67" s="17">
        <v>8</v>
      </c>
      <c r="C67" s="41">
        <v>2302020101</v>
      </c>
      <c r="D67" s="42" t="s">
        <v>137</v>
      </c>
      <c r="E67" s="5" t="s">
        <v>55</v>
      </c>
      <c r="F67" s="5">
        <v>1</v>
      </c>
      <c r="G67" s="43">
        <v>33781156</v>
      </c>
      <c r="H67" s="16" t="s">
        <v>139</v>
      </c>
      <c r="I67" s="69" t="s">
        <v>132</v>
      </c>
    </row>
    <row r="68" spans="2:9" ht="63">
      <c r="B68" s="17">
        <v>9</v>
      </c>
      <c r="C68" s="41">
        <v>2302020102</v>
      </c>
      <c r="D68" s="42" t="s">
        <v>140</v>
      </c>
      <c r="E68" s="5" t="s">
        <v>63</v>
      </c>
      <c r="F68" s="5">
        <v>1</v>
      </c>
      <c r="G68" s="43">
        <v>14850000</v>
      </c>
      <c r="H68" s="16" t="s">
        <v>141</v>
      </c>
      <c r="I68" s="69" t="s">
        <v>132</v>
      </c>
    </row>
    <row r="69" spans="2:9" ht="63">
      <c r="B69" s="17">
        <v>10</v>
      </c>
      <c r="C69" s="41">
        <v>2302020102</v>
      </c>
      <c r="D69" s="42" t="s">
        <v>142</v>
      </c>
      <c r="E69" s="5" t="s">
        <v>63</v>
      </c>
      <c r="F69" s="5">
        <v>1</v>
      </c>
      <c r="G69" s="43">
        <v>11500000</v>
      </c>
      <c r="H69" s="16" t="s">
        <v>143</v>
      </c>
      <c r="I69" s="69" t="s">
        <v>132</v>
      </c>
    </row>
    <row r="70" spans="2:9" ht="31.5">
      <c r="B70" s="17">
        <v>11</v>
      </c>
      <c r="C70" s="41">
        <v>2307010102</v>
      </c>
      <c r="D70" s="42" t="s">
        <v>144</v>
      </c>
      <c r="E70" s="5" t="s">
        <v>55</v>
      </c>
      <c r="F70" s="5">
        <v>1</v>
      </c>
      <c r="G70" s="43">
        <v>7140000</v>
      </c>
      <c r="H70" s="16" t="s">
        <v>145</v>
      </c>
      <c r="I70" s="69" t="s">
        <v>132</v>
      </c>
    </row>
    <row r="71" spans="2:9" ht="31.5">
      <c r="B71" s="17">
        <v>12</v>
      </c>
      <c r="C71" s="41">
        <v>2307010102</v>
      </c>
      <c r="D71" s="42" t="s">
        <v>144</v>
      </c>
      <c r="E71" s="5" t="s">
        <v>55</v>
      </c>
      <c r="F71" s="5">
        <v>1</v>
      </c>
      <c r="G71" s="43">
        <v>7140000</v>
      </c>
      <c r="H71" s="16" t="s">
        <v>145</v>
      </c>
      <c r="I71" s="69" t="s">
        <v>132</v>
      </c>
    </row>
    <row r="72" spans="2:9" ht="31.5">
      <c r="B72" s="17">
        <v>13</v>
      </c>
      <c r="C72" s="41">
        <v>2307010102</v>
      </c>
      <c r="D72" s="42" t="s">
        <v>144</v>
      </c>
      <c r="E72" s="5" t="s">
        <v>55</v>
      </c>
      <c r="F72" s="5">
        <v>1</v>
      </c>
      <c r="G72" s="43">
        <v>7140000</v>
      </c>
      <c r="H72" s="16" t="s">
        <v>146</v>
      </c>
      <c r="I72" s="69" t="s">
        <v>132</v>
      </c>
    </row>
    <row r="73" spans="2:9" ht="31.5">
      <c r="B73" s="17">
        <v>14</v>
      </c>
      <c r="C73" s="41">
        <v>2307010102</v>
      </c>
      <c r="D73" s="42" t="s">
        <v>144</v>
      </c>
      <c r="E73" s="5" t="s">
        <v>55</v>
      </c>
      <c r="F73" s="5">
        <v>1</v>
      </c>
      <c r="G73" s="43">
        <v>7140000</v>
      </c>
      <c r="H73" s="16" t="s">
        <v>147</v>
      </c>
      <c r="I73" s="69" t="s">
        <v>132</v>
      </c>
    </row>
    <row r="74" spans="2:9" ht="42">
      <c r="B74" s="17">
        <v>15</v>
      </c>
      <c r="C74" s="41">
        <v>2307040101</v>
      </c>
      <c r="D74" s="42" t="s">
        <v>148</v>
      </c>
      <c r="E74" s="5" t="s">
        <v>55</v>
      </c>
      <c r="F74" s="5">
        <v>1</v>
      </c>
      <c r="G74" s="43">
        <v>7140000</v>
      </c>
      <c r="H74" s="16" t="s">
        <v>149</v>
      </c>
      <c r="I74" s="69" t="s">
        <v>132</v>
      </c>
    </row>
    <row r="75" spans="2:9" ht="42">
      <c r="B75" s="17">
        <v>16</v>
      </c>
      <c r="C75" s="41">
        <v>2307040102</v>
      </c>
      <c r="D75" s="42" t="s">
        <v>150</v>
      </c>
      <c r="E75" s="5" t="s">
        <v>55</v>
      </c>
      <c r="F75" s="5">
        <v>1</v>
      </c>
      <c r="G75" s="43">
        <v>14628150</v>
      </c>
      <c r="H75" s="16" t="s">
        <v>151</v>
      </c>
      <c r="I75" s="69" t="s">
        <v>132</v>
      </c>
    </row>
    <row r="76" spans="2:9" ht="42">
      <c r="B76" s="17">
        <v>17</v>
      </c>
      <c r="C76" s="41">
        <v>2307040102</v>
      </c>
      <c r="D76" s="42" t="s">
        <v>150</v>
      </c>
      <c r="E76" s="5" t="s">
        <v>55</v>
      </c>
      <c r="F76" s="5">
        <v>1</v>
      </c>
      <c r="G76" s="43">
        <v>15000000</v>
      </c>
      <c r="H76" s="16" t="s">
        <v>152</v>
      </c>
      <c r="I76" s="69" t="s">
        <v>132</v>
      </c>
    </row>
    <row r="77" spans="2:9" ht="21">
      <c r="B77" s="17">
        <v>18</v>
      </c>
      <c r="C77" s="41">
        <v>2307040102</v>
      </c>
      <c r="D77" s="42" t="s">
        <v>150</v>
      </c>
      <c r="E77" s="5" t="s">
        <v>153</v>
      </c>
      <c r="F77" s="5">
        <v>1</v>
      </c>
      <c r="G77" s="43">
        <v>16500000</v>
      </c>
      <c r="H77" s="16" t="s">
        <v>154</v>
      </c>
      <c r="I77" s="69" t="s">
        <v>155</v>
      </c>
    </row>
    <row r="78" spans="2:9" ht="21">
      <c r="B78" s="17">
        <v>19</v>
      </c>
      <c r="C78" s="41">
        <v>2307040102</v>
      </c>
      <c r="D78" s="42" t="s">
        <v>150</v>
      </c>
      <c r="E78" s="5" t="s">
        <v>153</v>
      </c>
      <c r="F78" s="5">
        <v>1</v>
      </c>
      <c r="G78" s="43">
        <v>16500000</v>
      </c>
      <c r="H78" s="16" t="s">
        <v>156</v>
      </c>
      <c r="I78" s="69" t="s">
        <v>125</v>
      </c>
    </row>
    <row r="79" spans="2:9" ht="42">
      <c r="B79" s="17">
        <v>20</v>
      </c>
      <c r="C79" s="41">
        <v>2307050101</v>
      </c>
      <c r="D79" s="42" t="s">
        <v>157</v>
      </c>
      <c r="E79" s="5" t="s">
        <v>63</v>
      </c>
      <c r="F79" s="5">
        <v>1</v>
      </c>
      <c r="G79" s="43">
        <v>18700000</v>
      </c>
      <c r="H79" s="16" t="s">
        <v>158</v>
      </c>
      <c r="I79" s="69" t="s">
        <v>132</v>
      </c>
    </row>
    <row r="80" spans="2:9" ht="52.5">
      <c r="B80" s="17">
        <v>21</v>
      </c>
      <c r="C80" s="41">
        <v>2307050101</v>
      </c>
      <c r="D80" s="42" t="s">
        <v>157</v>
      </c>
      <c r="E80" s="5" t="s">
        <v>63</v>
      </c>
      <c r="F80" s="5">
        <v>1</v>
      </c>
      <c r="G80" s="43">
        <v>8800000</v>
      </c>
      <c r="H80" s="16" t="s">
        <v>159</v>
      </c>
      <c r="I80" s="69" t="s">
        <v>132</v>
      </c>
    </row>
    <row r="81" spans="2:9" ht="42.75" thickBot="1">
      <c r="B81" s="21">
        <v>22</v>
      </c>
      <c r="C81" s="71">
        <v>2307050101</v>
      </c>
      <c r="D81" s="72" t="s">
        <v>157</v>
      </c>
      <c r="E81" s="24" t="s">
        <v>153</v>
      </c>
      <c r="F81" s="24">
        <v>1</v>
      </c>
      <c r="G81" s="73">
        <v>5500000</v>
      </c>
      <c r="H81" s="40" t="s">
        <v>160</v>
      </c>
      <c r="I81" s="70" t="s">
        <v>125</v>
      </c>
    </row>
    <row r="82" ht="15.75" thickBot="1"/>
    <row r="83" spans="2:9" ht="15.75" thickBot="1">
      <c r="B83" s="56" t="s">
        <v>161</v>
      </c>
      <c r="C83" s="65"/>
      <c r="D83" s="66"/>
      <c r="E83" s="66"/>
      <c r="F83" s="66"/>
      <c r="G83" s="66"/>
      <c r="H83" s="66"/>
      <c r="I83" s="67"/>
    </row>
    <row r="84" spans="2:9" ht="15.75" thickBot="1">
      <c r="B84" s="50"/>
      <c r="C84" s="50"/>
      <c r="D84" s="50"/>
      <c r="E84" s="50"/>
      <c r="F84" s="50"/>
      <c r="G84" s="50"/>
      <c r="H84" s="50"/>
      <c r="I84" s="50"/>
    </row>
    <row r="85" spans="2:9" ht="15">
      <c r="B85" s="120" t="s">
        <v>5</v>
      </c>
      <c r="C85" s="122" t="s">
        <v>6</v>
      </c>
      <c r="D85" s="122" t="s">
        <v>7</v>
      </c>
      <c r="E85" s="60" t="s">
        <v>8</v>
      </c>
      <c r="F85" s="118" t="s">
        <v>9</v>
      </c>
      <c r="G85" s="118" t="s">
        <v>10</v>
      </c>
      <c r="H85" s="118" t="s">
        <v>11</v>
      </c>
      <c r="I85" s="61" t="s">
        <v>12</v>
      </c>
    </row>
    <row r="86" spans="2:9" ht="15">
      <c r="B86" s="127"/>
      <c r="C86" s="125"/>
      <c r="D86" s="125"/>
      <c r="E86" s="62" t="s">
        <v>13</v>
      </c>
      <c r="F86" s="119"/>
      <c r="G86" s="119"/>
      <c r="H86" s="119"/>
      <c r="I86" s="63" t="s">
        <v>14</v>
      </c>
    </row>
    <row r="87" spans="2:9" ht="31.5">
      <c r="B87" s="29">
        <v>1</v>
      </c>
      <c r="C87" s="74">
        <v>23140102</v>
      </c>
      <c r="D87" s="75" t="s">
        <v>21</v>
      </c>
      <c r="E87" s="30" t="s">
        <v>33</v>
      </c>
      <c r="F87" s="30">
        <v>1</v>
      </c>
      <c r="G87" s="76">
        <v>40000000</v>
      </c>
      <c r="H87" s="68" t="s">
        <v>39</v>
      </c>
      <c r="I87" s="31" t="s">
        <v>16</v>
      </c>
    </row>
    <row r="88" spans="2:9" ht="31.5">
      <c r="B88" s="29">
        <v>2</v>
      </c>
      <c r="C88" s="74">
        <v>2312010101</v>
      </c>
      <c r="D88" s="52" t="s">
        <v>19</v>
      </c>
      <c r="E88" s="30" t="s">
        <v>33</v>
      </c>
      <c r="F88" s="30">
        <v>1</v>
      </c>
      <c r="G88" s="77">
        <v>20592000</v>
      </c>
      <c r="H88" s="68" t="s">
        <v>40</v>
      </c>
      <c r="I88" s="31" t="s">
        <v>16</v>
      </c>
    </row>
    <row r="89" spans="2:9" ht="21">
      <c r="B89" s="29">
        <v>3</v>
      </c>
      <c r="C89" s="78">
        <v>2304010106</v>
      </c>
      <c r="D89" s="10" t="s">
        <v>20</v>
      </c>
      <c r="E89" s="11" t="s">
        <v>17</v>
      </c>
      <c r="F89" s="10" t="s">
        <v>36</v>
      </c>
      <c r="G89" s="12">
        <v>5000000</v>
      </c>
      <c r="H89" s="10" t="s">
        <v>41</v>
      </c>
      <c r="I89" s="19" t="s">
        <v>18</v>
      </c>
    </row>
    <row r="90" spans="2:9" ht="21">
      <c r="B90" s="20">
        <v>4</v>
      </c>
      <c r="C90" s="78">
        <v>2104010202</v>
      </c>
      <c r="D90" s="10" t="s">
        <v>22</v>
      </c>
      <c r="E90" s="11" t="s">
        <v>17</v>
      </c>
      <c r="F90" s="11">
        <v>1</v>
      </c>
      <c r="G90" s="12">
        <v>5000000</v>
      </c>
      <c r="H90" s="10" t="s">
        <v>42</v>
      </c>
      <c r="I90" s="19" t="s">
        <v>18</v>
      </c>
    </row>
    <row r="91" spans="2:9" ht="31.5">
      <c r="B91" s="20">
        <v>5</v>
      </c>
      <c r="C91" s="78">
        <v>2101020205</v>
      </c>
      <c r="D91" s="13" t="s">
        <v>23</v>
      </c>
      <c r="E91" s="11" t="s">
        <v>17</v>
      </c>
      <c r="F91" s="11">
        <v>1</v>
      </c>
      <c r="G91" s="14">
        <v>4000000</v>
      </c>
      <c r="H91" s="79" t="s">
        <v>43</v>
      </c>
      <c r="I91" s="19" t="s">
        <v>18</v>
      </c>
    </row>
    <row r="92" spans="2:9" ht="21">
      <c r="B92" s="29">
        <v>6</v>
      </c>
      <c r="C92" s="78">
        <v>2312020102</v>
      </c>
      <c r="D92" s="80" t="s">
        <v>24</v>
      </c>
      <c r="E92" s="30" t="s">
        <v>17</v>
      </c>
      <c r="F92" s="30">
        <v>3</v>
      </c>
      <c r="G92" s="77">
        <v>5000000</v>
      </c>
      <c r="H92" s="75" t="s">
        <v>44</v>
      </c>
      <c r="I92" s="31" t="s">
        <v>18</v>
      </c>
    </row>
    <row r="93" spans="2:9" ht="31.5">
      <c r="B93" s="29">
        <v>7</v>
      </c>
      <c r="C93" s="78">
        <v>2315010103</v>
      </c>
      <c r="D93" s="80" t="s">
        <v>26</v>
      </c>
      <c r="E93" s="30" t="s">
        <v>34</v>
      </c>
      <c r="F93" s="30">
        <v>1</v>
      </c>
      <c r="G93" s="77">
        <v>13000000</v>
      </c>
      <c r="H93" s="75" t="s">
        <v>45</v>
      </c>
      <c r="I93" s="31" t="s">
        <v>16</v>
      </c>
    </row>
    <row r="94" spans="2:9" ht="31.5">
      <c r="B94" s="29">
        <v>8</v>
      </c>
      <c r="C94" s="78">
        <v>23140102</v>
      </c>
      <c r="D94" s="80" t="s">
        <v>37</v>
      </c>
      <c r="E94" s="30" t="s">
        <v>33</v>
      </c>
      <c r="F94" s="30">
        <v>1</v>
      </c>
      <c r="G94" s="77">
        <v>3800000</v>
      </c>
      <c r="H94" s="75" t="s">
        <v>50</v>
      </c>
      <c r="I94" s="31" t="s">
        <v>16</v>
      </c>
    </row>
    <row r="95" spans="2:9" ht="31.5">
      <c r="B95" s="29">
        <v>9</v>
      </c>
      <c r="C95" s="78">
        <v>2312020101</v>
      </c>
      <c r="D95" s="80" t="s">
        <v>27</v>
      </c>
      <c r="E95" s="30" t="s">
        <v>35</v>
      </c>
      <c r="F95" s="30">
        <v>12</v>
      </c>
      <c r="G95" s="77">
        <v>5000000</v>
      </c>
      <c r="H95" s="75" t="s">
        <v>46</v>
      </c>
      <c r="I95" s="31" t="s">
        <v>18</v>
      </c>
    </row>
    <row r="96" spans="2:9" ht="21">
      <c r="B96" s="29">
        <v>10</v>
      </c>
      <c r="C96" s="81">
        <v>2307060101</v>
      </c>
      <c r="D96" s="80" t="s">
        <v>28</v>
      </c>
      <c r="E96" s="30" t="s">
        <v>35</v>
      </c>
      <c r="F96" s="30" t="s">
        <v>38</v>
      </c>
      <c r="G96" s="77">
        <v>4000000</v>
      </c>
      <c r="H96" s="75" t="s">
        <v>53</v>
      </c>
      <c r="I96" s="31" t="s">
        <v>18</v>
      </c>
    </row>
    <row r="97" spans="2:9" ht="42">
      <c r="B97" s="29">
        <v>11</v>
      </c>
      <c r="C97" s="78">
        <v>2312020102</v>
      </c>
      <c r="D97" s="80" t="s">
        <v>30</v>
      </c>
      <c r="E97" s="30" t="s">
        <v>15</v>
      </c>
      <c r="F97" s="30" t="s">
        <v>38</v>
      </c>
      <c r="G97" s="77">
        <v>3000000</v>
      </c>
      <c r="H97" s="75" t="s">
        <v>47</v>
      </c>
      <c r="I97" s="31" t="s">
        <v>18</v>
      </c>
    </row>
    <row r="98" spans="2:9" ht="31.5">
      <c r="B98" s="29">
        <v>12</v>
      </c>
      <c r="C98" s="78">
        <v>2312020102</v>
      </c>
      <c r="D98" s="80" t="s">
        <v>29</v>
      </c>
      <c r="E98" s="30" t="s">
        <v>15</v>
      </c>
      <c r="F98" s="30" t="s">
        <v>38</v>
      </c>
      <c r="G98" s="77">
        <v>5000000</v>
      </c>
      <c r="H98" s="75" t="s">
        <v>48</v>
      </c>
      <c r="I98" s="31" t="s">
        <v>18</v>
      </c>
    </row>
    <row r="99" spans="2:9" ht="21">
      <c r="B99" s="29">
        <v>13</v>
      </c>
      <c r="C99" s="78">
        <v>2312020102</v>
      </c>
      <c r="D99" s="80" t="s">
        <v>31</v>
      </c>
      <c r="E99" s="30" t="s">
        <v>35</v>
      </c>
      <c r="F99" s="30">
        <v>1</v>
      </c>
      <c r="G99" s="77">
        <v>2000000</v>
      </c>
      <c r="H99" s="75" t="s">
        <v>49</v>
      </c>
      <c r="I99" s="31" t="s">
        <v>18</v>
      </c>
    </row>
    <row r="100" spans="2:9" ht="31.5">
      <c r="B100" s="29">
        <v>14</v>
      </c>
      <c r="C100" s="78">
        <v>23140102</v>
      </c>
      <c r="D100" s="80" t="s">
        <v>32</v>
      </c>
      <c r="E100" s="30" t="s">
        <v>33</v>
      </c>
      <c r="F100" s="30">
        <v>1</v>
      </c>
      <c r="G100" s="77">
        <v>12000000</v>
      </c>
      <c r="H100" s="68" t="s">
        <v>51</v>
      </c>
      <c r="I100" s="31" t="s">
        <v>16</v>
      </c>
    </row>
    <row r="101" spans="2:9" ht="32.25" thickBot="1">
      <c r="B101" s="32">
        <v>15</v>
      </c>
      <c r="C101" s="82">
        <v>2315010101</v>
      </c>
      <c r="D101" s="83" t="s">
        <v>25</v>
      </c>
      <c r="E101" s="84" t="s">
        <v>15</v>
      </c>
      <c r="F101" s="33">
        <v>1</v>
      </c>
      <c r="G101" s="85">
        <v>5000000</v>
      </c>
      <c r="H101" s="84" t="s">
        <v>52</v>
      </c>
      <c r="I101" s="86" t="s">
        <v>18</v>
      </c>
    </row>
    <row r="102" ht="15.75" thickBot="1"/>
    <row r="103" spans="2:9" ht="15.75" thickBot="1">
      <c r="B103" s="56" t="s">
        <v>162</v>
      </c>
      <c r="C103" s="65"/>
      <c r="D103" s="66"/>
      <c r="E103" s="66"/>
      <c r="F103" s="66"/>
      <c r="G103" s="66"/>
      <c r="H103" s="66"/>
      <c r="I103" s="67"/>
    </row>
    <row r="104" spans="2:9" ht="15.75" thickBot="1">
      <c r="B104" s="50"/>
      <c r="C104" s="50"/>
      <c r="D104" s="50"/>
      <c r="E104" s="50"/>
      <c r="F104" s="50"/>
      <c r="G104" s="50"/>
      <c r="H104" s="50"/>
      <c r="I104" s="50"/>
    </row>
    <row r="105" spans="2:9" ht="15">
      <c r="B105" s="120" t="s">
        <v>5</v>
      </c>
      <c r="C105" s="122" t="s">
        <v>6</v>
      </c>
      <c r="D105" s="122" t="s">
        <v>7</v>
      </c>
      <c r="E105" s="60" t="s">
        <v>8</v>
      </c>
      <c r="F105" s="118" t="s">
        <v>9</v>
      </c>
      <c r="G105" s="118" t="s">
        <v>10</v>
      </c>
      <c r="H105" s="118" t="s">
        <v>11</v>
      </c>
      <c r="I105" s="61" t="s">
        <v>12</v>
      </c>
    </row>
    <row r="106" spans="2:9" ht="15.75" thickBot="1">
      <c r="B106" s="121"/>
      <c r="C106" s="123"/>
      <c r="D106" s="123"/>
      <c r="E106" s="92" t="s">
        <v>13</v>
      </c>
      <c r="F106" s="124"/>
      <c r="G106" s="124"/>
      <c r="H106" s="124"/>
      <c r="I106" s="93" t="s">
        <v>14</v>
      </c>
    </row>
    <row r="107" spans="2:9" ht="42">
      <c r="B107" s="94">
        <v>1</v>
      </c>
      <c r="C107" s="95">
        <v>2305020101</v>
      </c>
      <c r="D107" s="96" t="s">
        <v>163</v>
      </c>
      <c r="E107" s="97" t="s">
        <v>164</v>
      </c>
      <c r="F107" s="96">
        <v>1</v>
      </c>
      <c r="G107" s="98">
        <v>9000000</v>
      </c>
      <c r="H107" s="95" t="s">
        <v>165</v>
      </c>
      <c r="I107" s="99" t="s">
        <v>16</v>
      </c>
    </row>
    <row r="108" spans="2:9" ht="42">
      <c r="B108" s="100">
        <v>2</v>
      </c>
      <c r="C108" s="87">
        <v>2305020101</v>
      </c>
      <c r="D108" s="80" t="s">
        <v>163</v>
      </c>
      <c r="E108" s="89" t="s">
        <v>164</v>
      </c>
      <c r="F108" s="80">
        <v>1</v>
      </c>
      <c r="G108" s="88">
        <v>13000000</v>
      </c>
      <c r="H108" s="87" t="s">
        <v>166</v>
      </c>
      <c r="I108" s="101" t="s">
        <v>16</v>
      </c>
    </row>
    <row r="109" spans="2:9" ht="63">
      <c r="B109" s="100">
        <v>3</v>
      </c>
      <c r="C109" s="87">
        <v>2305020101</v>
      </c>
      <c r="D109" s="80" t="s">
        <v>163</v>
      </c>
      <c r="E109" s="89" t="s">
        <v>167</v>
      </c>
      <c r="F109" s="80">
        <v>1</v>
      </c>
      <c r="G109" s="88">
        <f>2200000*11</f>
        <v>24200000</v>
      </c>
      <c r="H109" s="87" t="s">
        <v>168</v>
      </c>
      <c r="I109" s="101" t="s">
        <v>16</v>
      </c>
    </row>
    <row r="110" spans="2:9" ht="52.5">
      <c r="B110" s="100">
        <v>4</v>
      </c>
      <c r="C110" s="87">
        <v>2305020102</v>
      </c>
      <c r="D110" s="80" t="s">
        <v>163</v>
      </c>
      <c r="E110" s="89" t="s">
        <v>164</v>
      </c>
      <c r="F110" s="80">
        <v>1</v>
      </c>
      <c r="G110" s="88">
        <v>6000000</v>
      </c>
      <c r="H110" s="87" t="s">
        <v>169</v>
      </c>
      <c r="I110" s="101" t="s">
        <v>16</v>
      </c>
    </row>
    <row r="111" spans="2:9" ht="42">
      <c r="B111" s="100">
        <v>5</v>
      </c>
      <c r="C111" s="87">
        <v>2305020102</v>
      </c>
      <c r="D111" s="80" t="s">
        <v>163</v>
      </c>
      <c r="E111" s="89" t="s">
        <v>167</v>
      </c>
      <c r="F111" s="80">
        <v>1</v>
      </c>
      <c r="G111" s="88">
        <f>1200000*11</f>
        <v>13200000</v>
      </c>
      <c r="H111" s="87" t="s">
        <v>170</v>
      </c>
      <c r="I111" s="101" t="s">
        <v>16</v>
      </c>
    </row>
    <row r="112" spans="2:9" ht="42">
      <c r="B112" s="100">
        <v>6</v>
      </c>
      <c r="C112" s="87">
        <v>2305020203</v>
      </c>
      <c r="D112" s="80" t="s">
        <v>163</v>
      </c>
      <c r="E112" s="89" t="s">
        <v>167</v>
      </c>
      <c r="F112" s="80">
        <v>1</v>
      </c>
      <c r="G112" s="88">
        <f>9000000+3000000</f>
        <v>12000000</v>
      </c>
      <c r="H112" s="87" t="s">
        <v>171</v>
      </c>
      <c r="I112" s="101" t="s">
        <v>16</v>
      </c>
    </row>
    <row r="113" spans="2:9" ht="31.5">
      <c r="B113" s="100">
        <v>7</v>
      </c>
      <c r="C113" s="87">
        <v>2305020204</v>
      </c>
      <c r="D113" s="80" t="s">
        <v>163</v>
      </c>
      <c r="E113" s="89" t="s">
        <v>164</v>
      </c>
      <c r="F113" s="80">
        <v>1</v>
      </c>
      <c r="G113" s="88">
        <v>8000000</v>
      </c>
      <c r="H113" s="87" t="s">
        <v>172</v>
      </c>
      <c r="I113" s="101" t="s">
        <v>16</v>
      </c>
    </row>
    <row r="114" spans="2:9" ht="31.5">
      <c r="B114" s="100">
        <v>8</v>
      </c>
      <c r="C114" s="87">
        <v>2305010101</v>
      </c>
      <c r="D114" s="80" t="s">
        <v>173</v>
      </c>
      <c r="E114" s="89" t="s">
        <v>174</v>
      </c>
      <c r="F114" s="80">
        <v>1</v>
      </c>
      <c r="G114" s="88">
        <v>18522811</v>
      </c>
      <c r="H114" s="87" t="s">
        <v>175</v>
      </c>
      <c r="I114" s="101" t="s">
        <v>16</v>
      </c>
    </row>
    <row r="115" spans="2:9" ht="42">
      <c r="B115" s="100">
        <v>9</v>
      </c>
      <c r="C115" s="87">
        <v>2306010103</v>
      </c>
      <c r="D115" s="80" t="s">
        <v>163</v>
      </c>
      <c r="E115" s="89" t="s">
        <v>164</v>
      </c>
      <c r="F115" s="80">
        <v>1</v>
      </c>
      <c r="G115" s="88">
        <f>1350000*11</f>
        <v>14850000</v>
      </c>
      <c r="H115" s="87" t="s">
        <v>176</v>
      </c>
      <c r="I115" s="101" t="s">
        <v>16</v>
      </c>
    </row>
    <row r="116" spans="2:9" ht="52.5">
      <c r="B116" s="100">
        <v>10</v>
      </c>
      <c r="C116" s="87">
        <v>2306010103</v>
      </c>
      <c r="D116" s="80" t="s">
        <v>163</v>
      </c>
      <c r="E116" s="89" t="s">
        <v>177</v>
      </c>
      <c r="F116" s="80">
        <v>1</v>
      </c>
      <c r="G116" s="88">
        <v>5000000</v>
      </c>
      <c r="H116" s="87" t="s">
        <v>178</v>
      </c>
      <c r="I116" s="101" t="s">
        <v>16</v>
      </c>
    </row>
    <row r="117" spans="2:9" ht="42">
      <c r="B117" s="100">
        <v>11</v>
      </c>
      <c r="C117" s="87">
        <v>2306010101</v>
      </c>
      <c r="D117" s="80" t="s">
        <v>179</v>
      </c>
      <c r="E117" s="89" t="s">
        <v>174</v>
      </c>
      <c r="F117" s="80">
        <v>1</v>
      </c>
      <c r="G117" s="88">
        <v>2000000</v>
      </c>
      <c r="H117" s="87" t="s">
        <v>180</v>
      </c>
      <c r="I117" s="101" t="s">
        <v>16</v>
      </c>
    </row>
    <row r="118" spans="2:9" ht="31.5">
      <c r="B118" s="100">
        <v>12</v>
      </c>
      <c r="C118" s="87">
        <v>2306010101</v>
      </c>
      <c r="D118" s="80" t="s">
        <v>179</v>
      </c>
      <c r="E118" s="89" t="s">
        <v>181</v>
      </c>
      <c r="F118" s="80">
        <v>1</v>
      </c>
      <c r="G118" s="88">
        <v>3000000</v>
      </c>
      <c r="H118" s="87" t="s">
        <v>182</v>
      </c>
      <c r="I118" s="101" t="s">
        <v>16</v>
      </c>
    </row>
    <row r="119" spans="2:9" ht="21">
      <c r="B119" s="100">
        <v>13</v>
      </c>
      <c r="C119" s="87">
        <v>2306010101</v>
      </c>
      <c r="D119" s="80" t="s">
        <v>183</v>
      </c>
      <c r="E119" s="89" t="s">
        <v>184</v>
      </c>
      <c r="F119" s="80">
        <v>1</v>
      </c>
      <c r="G119" s="88">
        <v>2000000</v>
      </c>
      <c r="H119" s="87" t="s">
        <v>185</v>
      </c>
      <c r="I119" s="101" t="s">
        <v>16</v>
      </c>
    </row>
    <row r="120" spans="2:9" ht="73.5">
      <c r="B120" s="100">
        <v>14</v>
      </c>
      <c r="C120" s="87">
        <v>2306010105</v>
      </c>
      <c r="D120" s="80" t="s">
        <v>163</v>
      </c>
      <c r="E120" s="89" t="s">
        <v>164</v>
      </c>
      <c r="F120" s="80">
        <v>1</v>
      </c>
      <c r="G120" s="88">
        <v>4000000</v>
      </c>
      <c r="H120" s="87" t="s">
        <v>186</v>
      </c>
      <c r="I120" s="101" t="s">
        <v>16</v>
      </c>
    </row>
    <row r="121" spans="2:9" ht="21">
      <c r="B121" s="100">
        <v>15</v>
      </c>
      <c r="C121" s="87">
        <v>2306010105</v>
      </c>
      <c r="D121" s="80" t="s">
        <v>187</v>
      </c>
      <c r="E121" s="89" t="s">
        <v>188</v>
      </c>
      <c r="F121" s="80">
        <v>1</v>
      </c>
      <c r="G121" s="88">
        <v>35000000</v>
      </c>
      <c r="H121" s="87" t="s">
        <v>189</v>
      </c>
      <c r="I121" s="101" t="s">
        <v>16</v>
      </c>
    </row>
    <row r="122" spans="2:9" ht="42">
      <c r="B122" s="100">
        <v>16</v>
      </c>
      <c r="C122" s="90">
        <v>2303030101</v>
      </c>
      <c r="D122" s="80" t="s">
        <v>163</v>
      </c>
      <c r="E122" s="89" t="s">
        <v>164</v>
      </c>
      <c r="F122" s="80">
        <v>1</v>
      </c>
      <c r="G122" s="91">
        <v>8500000</v>
      </c>
      <c r="H122" s="87" t="s">
        <v>190</v>
      </c>
      <c r="I122" s="101" t="s">
        <v>16</v>
      </c>
    </row>
    <row r="123" spans="2:9" ht="42.75" thickBot="1">
      <c r="B123" s="102">
        <v>17</v>
      </c>
      <c r="C123" s="103">
        <v>2303030102</v>
      </c>
      <c r="D123" s="104" t="s">
        <v>191</v>
      </c>
      <c r="E123" s="105" t="s">
        <v>177</v>
      </c>
      <c r="F123" s="104">
        <v>1</v>
      </c>
      <c r="G123" s="106">
        <v>4500000</v>
      </c>
      <c r="H123" s="103" t="s">
        <v>192</v>
      </c>
      <c r="I123" s="107" t="s">
        <v>16</v>
      </c>
    </row>
    <row r="124" ht="15.75" thickBot="1"/>
    <row r="125" spans="2:9" ht="15.75" thickBot="1">
      <c r="B125" s="56" t="s">
        <v>193</v>
      </c>
      <c r="C125" s="65"/>
      <c r="D125" s="66"/>
      <c r="E125" s="66"/>
      <c r="F125" s="66"/>
      <c r="G125" s="66"/>
      <c r="H125" s="66"/>
      <c r="I125" s="67"/>
    </row>
    <row r="126" spans="2:9" ht="15.75" thickBot="1">
      <c r="B126" s="50"/>
      <c r="C126" s="50"/>
      <c r="D126" s="50"/>
      <c r="E126" s="50"/>
      <c r="F126" s="50"/>
      <c r="G126" s="50"/>
      <c r="H126" s="50"/>
      <c r="I126" s="50"/>
    </row>
    <row r="127" spans="2:9" ht="15">
      <c r="B127" s="120" t="s">
        <v>5</v>
      </c>
      <c r="C127" s="122" t="s">
        <v>6</v>
      </c>
      <c r="D127" s="122" t="s">
        <v>7</v>
      </c>
      <c r="E127" s="60" t="s">
        <v>8</v>
      </c>
      <c r="F127" s="118" t="s">
        <v>9</v>
      </c>
      <c r="G127" s="118" t="s">
        <v>10</v>
      </c>
      <c r="H127" s="118" t="s">
        <v>11</v>
      </c>
      <c r="I127" s="61" t="s">
        <v>12</v>
      </c>
    </row>
    <row r="128" spans="2:9" ht="15">
      <c r="B128" s="127"/>
      <c r="C128" s="125"/>
      <c r="D128" s="125"/>
      <c r="E128" s="62" t="s">
        <v>13</v>
      </c>
      <c r="F128" s="119"/>
      <c r="G128" s="119"/>
      <c r="H128" s="119"/>
      <c r="I128" s="63" t="s">
        <v>14</v>
      </c>
    </row>
    <row r="129" spans="2:9" ht="42">
      <c r="B129" s="29">
        <v>1</v>
      </c>
      <c r="C129" s="30">
        <v>2318010102</v>
      </c>
      <c r="D129" s="75" t="s">
        <v>194</v>
      </c>
      <c r="E129" s="30" t="s">
        <v>33</v>
      </c>
      <c r="F129" s="30" t="s">
        <v>195</v>
      </c>
      <c r="G129" s="76">
        <v>13800000</v>
      </c>
      <c r="H129" s="80" t="s">
        <v>196</v>
      </c>
      <c r="I129" s="113" t="s">
        <v>197</v>
      </c>
    </row>
    <row r="130" spans="2:9" ht="52.5">
      <c r="B130" s="29">
        <v>2</v>
      </c>
      <c r="C130" s="30">
        <v>2318010102</v>
      </c>
      <c r="D130" s="75" t="s">
        <v>194</v>
      </c>
      <c r="E130" s="30" t="s">
        <v>33</v>
      </c>
      <c r="F130" s="30" t="s">
        <v>195</v>
      </c>
      <c r="G130" s="77">
        <v>10200000</v>
      </c>
      <c r="H130" s="108" t="s">
        <v>198</v>
      </c>
      <c r="I130" s="113" t="s">
        <v>197</v>
      </c>
    </row>
    <row r="131" spans="2:9" ht="63">
      <c r="B131" s="29">
        <v>3</v>
      </c>
      <c r="C131" s="11">
        <v>2308010101</v>
      </c>
      <c r="D131" s="13" t="s">
        <v>199</v>
      </c>
      <c r="E131" s="11" t="s">
        <v>33</v>
      </c>
      <c r="F131" s="109" t="s">
        <v>195</v>
      </c>
      <c r="G131" s="12">
        <v>6864000</v>
      </c>
      <c r="H131" s="13" t="s">
        <v>200</v>
      </c>
      <c r="I131" s="114" t="s">
        <v>201</v>
      </c>
    </row>
    <row r="132" spans="2:9" ht="21">
      <c r="B132" s="137">
        <v>4</v>
      </c>
      <c r="C132" s="11">
        <v>2311010103</v>
      </c>
      <c r="D132" s="13" t="s">
        <v>202</v>
      </c>
      <c r="E132" s="131" t="s">
        <v>33</v>
      </c>
      <c r="F132" s="131" t="s">
        <v>203</v>
      </c>
      <c r="G132" s="138">
        <v>4992000</v>
      </c>
      <c r="H132" s="139" t="s">
        <v>204</v>
      </c>
      <c r="I132" s="140" t="s">
        <v>201</v>
      </c>
    </row>
    <row r="133" spans="2:9" ht="21">
      <c r="B133" s="137"/>
      <c r="C133" s="11">
        <v>2311010104</v>
      </c>
      <c r="D133" s="80" t="s">
        <v>205</v>
      </c>
      <c r="E133" s="131"/>
      <c r="F133" s="131"/>
      <c r="G133" s="138"/>
      <c r="H133" s="139"/>
      <c r="I133" s="140"/>
    </row>
    <row r="134" spans="2:9" ht="21">
      <c r="B134" s="137">
        <v>5</v>
      </c>
      <c r="C134" s="11">
        <v>2311010103</v>
      </c>
      <c r="D134" s="13" t="s">
        <v>202</v>
      </c>
      <c r="E134" s="131" t="s">
        <v>33</v>
      </c>
      <c r="F134" s="131" t="s">
        <v>203</v>
      </c>
      <c r="G134" s="138">
        <v>5400000</v>
      </c>
      <c r="H134" s="139" t="s">
        <v>206</v>
      </c>
      <c r="I134" s="140" t="s">
        <v>201</v>
      </c>
    </row>
    <row r="135" spans="2:9" ht="21">
      <c r="B135" s="137"/>
      <c r="C135" s="11">
        <v>2311010104</v>
      </c>
      <c r="D135" s="80" t="s">
        <v>205</v>
      </c>
      <c r="E135" s="131"/>
      <c r="F135" s="131"/>
      <c r="G135" s="138"/>
      <c r="H135" s="139"/>
      <c r="I135" s="140"/>
    </row>
    <row r="136" spans="2:9" ht="21">
      <c r="B136" s="137">
        <v>6</v>
      </c>
      <c r="C136" s="11">
        <v>2311010103</v>
      </c>
      <c r="D136" s="13" t="s">
        <v>202</v>
      </c>
      <c r="E136" s="131" t="s">
        <v>33</v>
      </c>
      <c r="F136" s="131" t="s">
        <v>203</v>
      </c>
      <c r="G136" s="138">
        <v>4992000</v>
      </c>
      <c r="H136" s="139" t="s">
        <v>204</v>
      </c>
      <c r="I136" s="140" t="s">
        <v>201</v>
      </c>
    </row>
    <row r="137" spans="2:9" ht="21">
      <c r="B137" s="137"/>
      <c r="C137" s="11">
        <v>2311010104</v>
      </c>
      <c r="D137" s="80" t="s">
        <v>205</v>
      </c>
      <c r="E137" s="131"/>
      <c r="F137" s="131"/>
      <c r="G137" s="138"/>
      <c r="H137" s="139"/>
      <c r="I137" s="140"/>
    </row>
    <row r="138" spans="2:9" ht="52.5">
      <c r="B138" s="137">
        <v>7</v>
      </c>
      <c r="C138" s="11">
        <v>2306010105</v>
      </c>
      <c r="D138" s="13" t="s">
        <v>207</v>
      </c>
      <c r="E138" s="131" t="s">
        <v>33</v>
      </c>
      <c r="F138" s="131" t="s">
        <v>208</v>
      </c>
      <c r="G138" s="138">
        <v>105403870</v>
      </c>
      <c r="H138" s="139" t="s">
        <v>209</v>
      </c>
      <c r="I138" s="140" t="s">
        <v>210</v>
      </c>
    </row>
    <row r="139" spans="2:9" ht="42">
      <c r="B139" s="137"/>
      <c r="C139" s="11">
        <v>2306010106</v>
      </c>
      <c r="D139" s="80" t="s">
        <v>211</v>
      </c>
      <c r="E139" s="131"/>
      <c r="F139" s="131"/>
      <c r="G139" s="138"/>
      <c r="H139" s="139"/>
      <c r="I139" s="140"/>
    </row>
    <row r="140" spans="2:9" ht="73.5">
      <c r="B140" s="29">
        <v>8</v>
      </c>
      <c r="C140" s="11">
        <v>2306010105</v>
      </c>
      <c r="D140" s="13" t="s">
        <v>207</v>
      </c>
      <c r="E140" s="30" t="s">
        <v>33</v>
      </c>
      <c r="F140" s="30" t="s">
        <v>212</v>
      </c>
      <c r="G140" s="77">
        <v>4905694</v>
      </c>
      <c r="H140" s="80" t="s">
        <v>213</v>
      </c>
      <c r="I140" s="114" t="s">
        <v>214</v>
      </c>
    </row>
    <row r="141" spans="2:9" ht="63">
      <c r="B141" s="29">
        <v>9</v>
      </c>
      <c r="C141" s="11">
        <v>2306010105</v>
      </c>
      <c r="D141" s="13" t="s">
        <v>207</v>
      </c>
      <c r="E141" s="30" t="s">
        <v>33</v>
      </c>
      <c r="F141" s="30" t="s">
        <v>208</v>
      </c>
      <c r="G141" s="77">
        <v>6331479</v>
      </c>
      <c r="H141" s="80" t="s">
        <v>215</v>
      </c>
      <c r="I141" s="114" t="s">
        <v>214</v>
      </c>
    </row>
    <row r="142" spans="2:9" ht="63">
      <c r="B142" s="29">
        <v>10</v>
      </c>
      <c r="C142" s="11">
        <v>2301010201</v>
      </c>
      <c r="D142" s="80" t="s">
        <v>216</v>
      </c>
      <c r="E142" s="30" t="s">
        <v>15</v>
      </c>
      <c r="F142" s="30" t="s">
        <v>217</v>
      </c>
      <c r="G142" s="77">
        <v>16500000</v>
      </c>
      <c r="H142" s="80" t="s">
        <v>218</v>
      </c>
      <c r="I142" s="113" t="s">
        <v>219</v>
      </c>
    </row>
    <row r="143" spans="2:9" ht="31.5">
      <c r="B143" s="29">
        <v>11</v>
      </c>
      <c r="C143" s="11">
        <v>2307010104</v>
      </c>
      <c r="D143" s="80" t="s">
        <v>220</v>
      </c>
      <c r="E143" s="143" t="s">
        <v>15</v>
      </c>
      <c r="F143" s="145" t="s">
        <v>221</v>
      </c>
      <c r="G143" s="144">
        <f>18875000+8000000+21073000</f>
        <v>47948000</v>
      </c>
      <c r="H143" s="141" t="s">
        <v>222</v>
      </c>
      <c r="I143" s="142" t="s">
        <v>223</v>
      </c>
    </row>
    <row r="144" spans="2:9" ht="42">
      <c r="B144" s="29">
        <v>12</v>
      </c>
      <c r="C144" s="11">
        <v>2301010403</v>
      </c>
      <c r="D144" s="80" t="s">
        <v>224</v>
      </c>
      <c r="E144" s="143"/>
      <c r="F144" s="145"/>
      <c r="G144" s="144"/>
      <c r="H144" s="141"/>
      <c r="I144" s="142"/>
    </row>
    <row r="145" spans="2:9" ht="63">
      <c r="B145" s="29">
        <v>13</v>
      </c>
      <c r="C145" s="11">
        <v>2301010201</v>
      </c>
      <c r="D145" s="80" t="s">
        <v>216</v>
      </c>
      <c r="E145" s="143"/>
      <c r="F145" s="145"/>
      <c r="G145" s="144"/>
      <c r="H145" s="141"/>
      <c r="I145" s="142"/>
    </row>
    <row r="146" spans="2:9" ht="63">
      <c r="B146" s="115"/>
      <c r="C146" s="109">
        <v>2301010201</v>
      </c>
      <c r="D146" s="111" t="s">
        <v>225</v>
      </c>
      <c r="E146" s="110" t="s">
        <v>15</v>
      </c>
      <c r="F146" s="110" t="s">
        <v>221</v>
      </c>
      <c r="G146" s="112">
        <v>29500000</v>
      </c>
      <c r="H146" s="111" t="s">
        <v>226</v>
      </c>
      <c r="I146" s="116" t="s">
        <v>223</v>
      </c>
    </row>
    <row r="147" spans="2:9" ht="63">
      <c r="B147" s="115"/>
      <c r="C147" s="109">
        <v>2301010201</v>
      </c>
      <c r="D147" s="111" t="s">
        <v>225</v>
      </c>
      <c r="E147" s="110" t="s">
        <v>15</v>
      </c>
      <c r="F147" s="110" t="s">
        <v>217</v>
      </c>
      <c r="G147" s="112">
        <v>16500000</v>
      </c>
      <c r="H147" s="111" t="s">
        <v>227</v>
      </c>
      <c r="I147" s="116" t="s">
        <v>223</v>
      </c>
    </row>
    <row r="148" spans="2:9" ht="63">
      <c r="B148" s="137">
        <v>14</v>
      </c>
      <c r="C148" s="11">
        <v>2303030103</v>
      </c>
      <c r="D148" s="80" t="s">
        <v>228</v>
      </c>
      <c r="E148" s="143" t="s">
        <v>17</v>
      </c>
      <c r="F148" s="143" t="s">
        <v>229</v>
      </c>
      <c r="G148" s="144">
        <v>15800000</v>
      </c>
      <c r="H148" s="141" t="s">
        <v>230</v>
      </c>
      <c r="I148" s="142" t="s">
        <v>219</v>
      </c>
    </row>
    <row r="149" spans="2:9" ht="52.5">
      <c r="B149" s="137"/>
      <c r="C149" s="11">
        <v>2306010105</v>
      </c>
      <c r="D149" s="80" t="s">
        <v>231</v>
      </c>
      <c r="E149" s="143"/>
      <c r="F149" s="143"/>
      <c r="G149" s="144"/>
      <c r="H149" s="141"/>
      <c r="I149" s="142"/>
    </row>
    <row r="150" spans="2:9" ht="42">
      <c r="B150" s="29">
        <v>15</v>
      </c>
      <c r="C150" s="11">
        <v>2313020104</v>
      </c>
      <c r="D150" s="80" t="s">
        <v>232</v>
      </c>
      <c r="E150" s="30" t="s">
        <v>17</v>
      </c>
      <c r="F150" s="30" t="s">
        <v>229</v>
      </c>
      <c r="G150" s="77">
        <v>15000000</v>
      </c>
      <c r="H150" s="80" t="s">
        <v>233</v>
      </c>
      <c r="I150" s="113" t="s">
        <v>219</v>
      </c>
    </row>
    <row r="151" spans="2:9" ht="42">
      <c r="B151" s="29">
        <v>17</v>
      </c>
      <c r="C151" s="11">
        <v>2313020103</v>
      </c>
      <c r="D151" s="80" t="s">
        <v>234</v>
      </c>
      <c r="E151" s="30" t="s">
        <v>17</v>
      </c>
      <c r="F151" s="30" t="s">
        <v>208</v>
      </c>
      <c r="G151" s="77">
        <v>68723048</v>
      </c>
      <c r="H151" s="80" t="s">
        <v>235</v>
      </c>
      <c r="I151" s="113" t="s">
        <v>223</v>
      </c>
    </row>
    <row r="152" spans="2:9" ht="42">
      <c r="B152" s="29">
        <v>18</v>
      </c>
      <c r="C152" s="11">
        <v>2308010103</v>
      </c>
      <c r="D152" s="80" t="s">
        <v>236</v>
      </c>
      <c r="E152" s="30" t="s">
        <v>17</v>
      </c>
      <c r="F152" s="30" t="s">
        <v>208</v>
      </c>
      <c r="G152" s="77">
        <v>31500000</v>
      </c>
      <c r="H152" s="80" t="s">
        <v>237</v>
      </c>
      <c r="I152" s="113" t="s">
        <v>223</v>
      </c>
    </row>
    <row r="153" spans="2:9" ht="52.5">
      <c r="B153" s="29">
        <v>19</v>
      </c>
      <c r="C153" s="11">
        <v>2315010101</v>
      </c>
      <c r="D153" s="80" t="s">
        <v>238</v>
      </c>
      <c r="E153" s="30" t="s">
        <v>17</v>
      </c>
      <c r="F153" s="30" t="s">
        <v>208</v>
      </c>
      <c r="G153" s="77">
        <v>15800000</v>
      </c>
      <c r="H153" s="80" t="s">
        <v>239</v>
      </c>
      <c r="I153" s="113" t="s">
        <v>219</v>
      </c>
    </row>
    <row r="154" spans="2:9" ht="95.25" thickBot="1">
      <c r="B154" s="32">
        <v>21</v>
      </c>
      <c r="C154" s="34">
        <v>2314020101</v>
      </c>
      <c r="D154" s="104" t="s">
        <v>240</v>
      </c>
      <c r="E154" s="33" t="s">
        <v>17</v>
      </c>
      <c r="F154" s="33" t="s">
        <v>241</v>
      </c>
      <c r="G154" s="85">
        <v>42000000</v>
      </c>
      <c r="H154" s="104" t="s">
        <v>242</v>
      </c>
      <c r="I154" s="117" t="s">
        <v>243</v>
      </c>
    </row>
  </sheetData>
  <sheetProtection/>
  <mergeCells count="111">
    <mergeCell ref="E143:E145"/>
    <mergeCell ref="F143:F145"/>
    <mergeCell ref="G143:G145"/>
    <mergeCell ref="B148:B149"/>
    <mergeCell ref="E148:E149"/>
    <mergeCell ref="F148:F149"/>
    <mergeCell ref="G148:G149"/>
    <mergeCell ref="H148:H149"/>
    <mergeCell ref="I148:I149"/>
    <mergeCell ref="B138:B139"/>
    <mergeCell ref="E138:E139"/>
    <mergeCell ref="F138:F139"/>
    <mergeCell ref="G138:G139"/>
    <mergeCell ref="H138:H139"/>
    <mergeCell ref="I138:I139"/>
    <mergeCell ref="I132:I133"/>
    <mergeCell ref="H134:H135"/>
    <mergeCell ref="I134:I135"/>
    <mergeCell ref="H143:H145"/>
    <mergeCell ref="H136:H137"/>
    <mergeCell ref="I136:I137"/>
    <mergeCell ref="I143:I145"/>
    <mergeCell ref="B134:B135"/>
    <mergeCell ref="E134:E135"/>
    <mergeCell ref="F134:F135"/>
    <mergeCell ref="G134:G135"/>
    <mergeCell ref="E136:E137"/>
    <mergeCell ref="F136:F137"/>
    <mergeCell ref="G136:G137"/>
    <mergeCell ref="B136:B137"/>
    <mergeCell ref="B132:B133"/>
    <mergeCell ref="E132:E133"/>
    <mergeCell ref="F132:F133"/>
    <mergeCell ref="G132:G133"/>
    <mergeCell ref="H132:H133"/>
    <mergeCell ref="B127:B128"/>
    <mergeCell ref="C127:C128"/>
    <mergeCell ref="D127:D128"/>
    <mergeCell ref="F127:F128"/>
    <mergeCell ref="G85:G86"/>
    <mergeCell ref="H85:H86"/>
    <mergeCell ref="B85:B86"/>
    <mergeCell ref="C85:C86"/>
    <mergeCell ref="D85:D86"/>
    <mergeCell ref="F85:F86"/>
    <mergeCell ref="H105:H106"/>
    <mergeCell ref="G127:G128"/>
    <mergeCell ref="H127:H128"/>
    <mergeCell ref="F48:F49"/>
    <mergeCell ref="G48:G49"/>
    <mergeCell ref="H48:H49"/>
    <mergeCell ref="B58:B59"/>
    <mergeCell ref="C58:C59"/>
    <mergeCell ref="D58:D59"/>
    <mergeCell ref="F58:F59"/>
    <mergeCell ref="G58:G59"/>
    <mergeCell ref="H58:H59"/>
    <mergeCell ref="B48:B49"/>
    <mergeCell ref="I30:I31"/>
    <mergeCell ref="B32:B33"/>
    <mergeCell ref="I32:I33"/>
    <mergeCell ref="B38:B39"/>
    <mergeCell ref="I38:I39"/>
    <mergeCell ref="F32:F33"/>
    <mergeCell ref="G32:G33"/>
    <mergeCell ref="H32:H33"/>
    <mergeCell ref="D38:D39"/>
    <mergeCell ref="E38:E39"/>
    <mergeCell ref="I27:I28"/>
    <mergeCell ref="D27:D28"/>
    <mergeCell ref="E27:E28"/>
    <mergeCell ref="F27:F28"/>
    <mergeCell ref="G27:G28"/>
    <mergeCell ref="B25:B26"/>
    <mergeCell ref="C25:C26"/>
    <mergeCell ref="G38:G39"/>
    <mergeCell ref="H38:H39"/>
    <mergeCell ref="D32:D33"/>
    <mergeCell ref="E32:E33"/>
    <mergeCell ref="D25:D26"/>
    <mergeCell ref="H25:H26"/>
    <mergeCell ref="H9:H10"/>
    <mergeCell ref="H27:H28"/>
    <mergeCell ref="B30:B31"/>
    <mergeCell ref="C30:C31"/>
    <mergeCell ref="D30:D31"/>
    <mergeCell ref="E30:E31"/>
    <mergeCell ref="F30:F31"/>
    <mergeCell ref="G30:G31"/>
    <mergeCell ref="H30:H31"/>
    <mergeCell ref="B27:B28"/>
    <mergeCell ref="B1:I1"/>
    <mergeCell ref="B2:I2"/>
    <mergeCell ref="B3:I3"/>
    <mergeCell ref="B4:I4"/>
    <mergeCell ref="B5:I5"/>
    <mergeCell ref="B9:B10"/>
    <mergeCell ref="C9:C10"/>
    <mergeCell ref="D9:D10"/>
    <mergeCell ref="F9:F10"/>
    <mergeCell ref="G9:G10"/>
    <mergeCell ref="F25:F26"/>
    <mergeCell ref="G25:G26"/>
    <mergeCell ref="B105:B106"/>
    <mergeCell ref="C105:C106"/>
    <mergeCell ref="D105:D106"/>
    <mergeCell ref="F105:F106"/>
    <mergeCell ref="G105:G106"/>
    <mergeCell ref="C48:C49"/>
    <mergeCell ref="D48:D49"/>
    <mergeCell ref="F38:F39"/>
  </mergeCells>
  <printOptions/>
  <pageMargins left="0.7" right="0.7" top="0.75" bottom="0.75" header="0.3" footer="0.3"/>
  <pageSetup horizontalDpi="600" verticalDpi="600" orientation="landscape" paperSize="5"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Mayra</cp:lastModifiedBy>
  <dcterms:created xsi:type="dcterms:W3CDTF">2013-01-21T20:44:38Z</dcterms:created>
  <dcterms:modified xsi:type="dcterms:W3CDTF">2014-06-26T02:39:31Z</dcterms:modified>
  <cp:category/>
  <cp:version/>
  <cp:contentType/>
  <cp:contentStatus/>
</cp:coreProperties>
</file>