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355" activeTab="0"/>
  </bookViews>
  <sheets>
    <sheet name="S.P.I.2DO SEM 2012" sheetId="1" r:id="rId1"/>
  </sheets>
  <definedNames>
    <definedName name="_xlnm.Print_Titles" localSheetId="0">'S.P.I.2DO SEM 2012'!$1:$9</definedName>
  </definedNames>
  <calcPr fullCalcOnLoad="1"/>
</workbook>
</file>

<file path=xl/sharedStrings.xml><?xml version="1.0" encoding="utf-8"?>
<sst xmlns="http://schemas.openxmlformats.org/spreadsheetml/2006/main" count="192" uniqueCount="96">
  <si>
    <t xml:space="preserve">SISTEMA DEPARTAMENTAL DE EVALUACIÓN A LA GESTIÓN MUNICIPAL </t>
  </si>
  <si>
    <t>FORMATO DAPC No 2</t>
  </si>
  <si>
    <t xml:space="preserve">DEPARTAMENTO: </t>
  </si>
  <si>
    <t>CUNDINAMARCA</t>
  </si>
  <si>
    <t xml:space="preserve">MUNICIPIO Y CÓDIGO DANE </t>
  </si>
  <si>
    <t>BOJACA</t>
  </si>
  <si>
    <t xml:space="preserve">PLAN DE DESARROLLO </t>
  </si>
  <si>
    <t>EJE/AREA/DIMENSIÓN:</t>
  </si>
  <si>
    <t>SECTOR:</t>
  </si>
  <si>
    <t>PROGRAMA:</t>
  </si>
  <si>
    <t>SUBPROGRAMA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</si>
  <si>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</si>
  <si>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</si>
  <si>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</si>
  <si>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</si>
  <si>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</si>
  <si>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</si>
  <si>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</si>
  <si>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</si>
  <si>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</si>
  <si>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</si>
  <si>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</si>
  <si>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</si>
  <si>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</si>
  <si>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</si>
  <si>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</si>
  <si>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</si>
  <si>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TOTALES</t>
  </si>
  <si>
    <t>RECURSOS Cofinanciacion</t>
  </si>
  <si>
    <t xml:space="preserve"> </t>
  </si>
  <si>
    <t xml:space="preserve">HOJA No   de    </t>
  </si>
  <si>
    <t>Cofinanciacio Recursos Gobernacion y CAR</t>
  </si>
  <si>
    <t xml:space="preserve">$ TOTAL EJECUTADO
</t>
  </si>
  <si>
    <t xml:space="preserve">$ TOTAL EJECUTADO
 </t>
  </si>
  <si>
    <t>COMPONENTE DE EFICACIA -PLAN DE ACCIÓN - EJECUTADO 2DO SEMESTRE AÑO 2012</t>
  </si>
  <si>
    <t>SECRETARIA DE PLANEACIÓN E INFRAESTRUCUTRA</t>
  </si>
  <si>
    <t xml:space="preserve">“GANA BOJACA… GANAMOS TODOS 2012-2015” </t>
  </si>
  <si>
    <t>ARQ. GEOVANNY REYES MUR</t>
  </si>
  <si>
    <t>EJE ESTRATÉGICO  3     “DESARROLLO FÍSICO PARA TODOS”
             EL TERRITORIO NOS CONTIENE Y NOS DEFINE</t>
  </si>
  <si>
    <t>MOVILIDAD</t>
  </si>
  <si>
    <t>PROGRAMA   14.        BOJACÁ “COQUETA Y ATRACTIVA”: ESPACIO PÚBLICO Y EQUIPAMIENTOS COLECTIVOS  PARA TODOS.</t>
  </si>
  <si>
    <t>TRANSPORTE Y  MOVILIDAD PARA TODOS</t>
  </si>
  <si>
    <t xml:space="preserve">META DE RESULTADO PARA EL PERIODO DE GOBIERNO 
140.  Mantener, Adecuar y Mejorar el 100% de la malla vial terciaria y la malla vial urbana durante el cutrienio. </t>
  </si>
  <si>
    <t>MANTENIMIENTO, ADECUACIÓN Y MEJORAMIENTO 100% MALLA VIAL</t>
  </si>
  <si>
    <t>Mejoramiento y Ampliación de la Malla Vial Municipal</t>
  </si>
  <si>
    <t>META FÍSICA
2012</t>
  </si>
  <si>
    <t>AVANCE FISICO DICIEMBRE/2012</t>
  </si>
  <si>
    <t>%DE AVANCE FISICO A DICIEMBRE/2012</t>
  </si>
  <si>
    <t>Acciones 1 : INTERVENTORÍA TÉCNICA, ADMINISTRATIVA Y FINANCIERA PARA EL MANTENIMIENTO DE ALGUNAS VÍAS URBANAS DEL MUNICIPIO DE BOJACÁ</t>
  </si>
  <si>
    <t>META FÍSICA
2DO SEM/2012</t>
  </si>
  <si>
    <t>Accion 2 PARA ADICION EN VALOR DEL CONTRATO N° 120 -2011 PARA EL MANTENIMIENTO DE ALGUNAS VÍAS URBANAS EN EL MUNICIPIO DE BOJACA CUNDINAMARCA</t>
  </si>
  <si>
    <t>Accion 3 CONSTRUCCION DE DOS ALCANTARILLAS 36” Y DISIPADOR EN EL SECTOR MIRADOR DEL MUNICIPIO DE BOJACA</t>
  </si>
  <si>
    <t>Accion 4 CONSTRUCCION DE PLACA HUELLA Y CUNETAS EN EL SECTOR BALCONES DE LA VEREDA CUBIA MUNICIPIO DE BOJACA DEPARTAMENTO DE CUNDINAMARCA</t>
  </si>
  <si>
    <t>SECRETARIA DE PALNEACION E INFRAESTRUCTURA</t>
  </si>
  <si>
    <t>SECTOR EQUIPAMIENTO MUNICIPAL</t>
  </si>
  <si>
    <t>14. BOJACÁ “COQUETA Y ATRACTIVA”: ESPACIO PÚBLICO Y                                                       EQUIPAMIENTOS COLECTIVOS  PARA TODOS.</t>
  </si>
  <si>
    <t>N/A</t>
  </si>
  <si>
    <r>
      <t xml:space="preserve">META DE RESULTADO PARA EL PERIODO DE GOBIERNO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137.  Gestionar la Ampliación y modernización las instalaciones de la alcaldía municipal.</t>
    </r>
    <r>
      <rPr>
        <sz val="12"/>
        <rFont val="Arial"/>
        <family val="2"/>
      </rPr>
      <t xml:space="preserve">
</t>
    </r>
  </si>
  <si>
    <t>AVANCE FISICO DICIEMBRE/12</t>
  </si>
  <si>
    <t>%DE AVANCE FISICO A DICIEMBRE/12</t>
  </si>
  <si>
    <t>Construcción, Remodelación , Mantenimiento y Dotación de Edificios Públicos</t>
  </si>
  <si>
    <t>Accion1: Adecuación de Circulación Horizontal y Vertical para garantizar la movilidad en el palacio Municipal de Bojacá.</t>
  </si>
  <si>
    <t>Accion 2 : ADECUACION DEL COSO MUNICIPAL DE BOJACA CUNDINAMARCA</t>
  </si>
  <si>
    <t>SECRETARIA DE PLANEACION E INFRAESTRUCTURA</t>
  </si>
  <si>
    <t>UN PROYECTO DE MODERNIZACIÓN</t>
  </si>
  <si>
    <t>EJE ESTRATÉGICO 2: “DESARROLLO ECONÓMICO PARA TODOS”
             ES UN DERECHO Y UN PRINCIPIO CONSTITUCIONAL</t>
  </si>
  <si>
    <t>SECTOR VIVIENDA PARA TODOS</t>
  </si>
  <si>
    <t xml:space="preserve">PROGRAMA 11. BOJACA ZONA LIBRE DE POBREZA    EXTREMA           </t>
  </si>
  <si>
    <t>“VIVIENDA DIGNA PARA  TODOS”</t>
  </si>
  <si>
    <t>META DE RESULTADO PARA EL PERIODO DE GOBIERNO                                                                                                                                        102.  Al finalizar el cuatrienio, el 9.25% (100) de las familias que viven en las condiciones mas precarias poseerán  vivienda digna y rentable</t>
  </si>
  <si>
    <t>Construcción y Ejecución de Proyectos de Vivienda de Interés Social</t>
  </si>
  <si>
    <t>%DE AVANCE FISICO A DICIEMBRE/13</t>
  </si>
  <si>
    <t>100 VIVIENDAS</t>
  </si>
  <si>
    <t>Accion 1: CONSTRUCCION DE ANDENES Y BORDILLOS EN EL PROYECTO DE VIVIENDA VILLAS DE SAN LUIS II DEL MUNICIPIO DE BOJACA</t>
  </si>
  <si>
    <t>SECRETARIA DE PLANEACIÓN E INFRAESTRUCTURA</t>
  </si>
  <si>
    <t>EJE ESTRATÉGICO 1:    DESARROLLO SOCIAL PARA TODOS
PRIMERA INFANCIA, INFANCIA Y ADOLESCENCIA
“EL BIENESTAR DE LA  NIÑEZ Y LA ADOLESCENCIA  ES UN DERECHO PREVALENTE Y UN ASUNTO DE INTERÉS CONJUNTO”</t>
  </si>
  <si>
    <t>SECTOR EDUCACIÓN - Bojacá EDUCADA</t>
  </si>
  <si>
    <t xml:space="preserve">Programa 5. BOJACÁ ESTIMULA LA EXPERIENCIA  DE LA                            POBLACIÓN  ADULTA Y MADURA.                          HABLEMOS DE MUJERES Y HOMBRES                           ECONÓMICAMENTE  ACTIVOS.       </t>
  </si>
  <si>
    <t>BOJACÁ EDUCADA</t>
  </si>
  <si>
    <r>
      <t xml:space="preserve">META DE RESULTADO PARA EL PERIODO DE GOBIERNO            </t>
    </r>
    <r>
      <rPr>
        <b/>
        <sz val="11"/>
        <rFont val="Arial"/>
        <family val="2"/>
      </rPr>
      <t xml:space="preserve"> 52.   Mantener, ampliar, mejorar y optimizar toda la infraestructura educativa de básica primaria, secundaria y media vocacional del municipio.</t>
    </r>
  </si>
  <si>
    <t>MANTENIMIENTO  DEL 100% DE LAS SEDES EDUCATIVAS</t>
  </si>
  <si>
    <t>Ampliación, Adecuación, Mantenimiento y Dotación  de las Instituciones Educativas</t>
  </si>
  <si>
    <t>Accion 1: ADECUACION DE LA INFRAESTRUCTURA EN LA INSTITUCION EDUCATIVA DEPARTAMENTAL GENERAL SANTANDER DEL MUNICIPIO DE BOJACA.</t>
  </si>
  <si>
    <t>AVANCE FISICO A DICIEMBRE 2012</t>
  </si>
  <si>
    <t>%DE AVANCE FISICO A  Diciembre/12</t>
  </si>
  <si>
    <t>EL PROYECTO QUEDO CONTRATADO EN LA VIGENCIA 2012</t>
  </si>
  <si>
    <t>SECTOR RECREACION Y DEPORTE - Bojacá DEPORTIVA EMPRENDEDORA, ALEGRE Y DIVERTIDA</t>
  </si>
  <si>
    <t xml:space="preserve">Programa 5. BOJACÁ ESTIMULA LA EXPERIENCIA  DE LA                            POBLACIÓN  ADULTA Y MADURA.                          HABLEMOS DE MUJERES Y HOMBRES                           ECONÓMICAMENTE  ACTIVOS.     </t>
  </si>
  <si>
    <t>META DE RESULTADO PARA EL PERIODO DE GOBIERNO                                                                                                                                                                                                                    65.  Avanzar hasta el 80% la ejecución del proyecto Villa Olimpica.</t>
  </si>
  <si>
    <t>BOJACÁ  DEPORTIVA, EMPRENDEDORA, ALEGRE Y DIVERTIDA</t>
  </si>
  <si>
    <t>CONSTRUIR UN COLISEO EN EL CUTRIENIO</t>
  </si>
  <si>
    <t>%DE AVANCE FISICO A  DICIEMBRE/ 2012</t>
  </si>
  <si>
    <t>Construcción del Coliseo Cubierto para el Municipio de Bojacá Cundinamarca</t>
  </si>
  <si>
    <r>
      <t>Accion 1</t>
    </r>
    <r>
      <rPr>
        <sz val="11"/>
        <rFont val="Arial"/>
        <family val="2"/>
      </rPr>
      <t>: CONSTRUCCION DEL COLISEO CUBIERTO PARA EL MUNICIPIO DE BOJACA CUNDINAMARCA</t>
    </r>
  </si>
  <si>
    <t>EL PROYECTO QUEDO ADJUDICADO EN LA IVGENCIA 2012</t>
  </si>
  <si>
    <t>Accion 2: INTERVENTORIA TECNICA, SOCIAL Y AMBIENTAL, PARA LA CONSTRUCCION DEL COLISEO CUBIERTO PARA EL MUNICIPIO DE BOJACA CUNDINAMARCA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</si>
</sst>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#,##0.0"/>
    <numFmt numFmtId="182" formatCode="#,##0.00\ _€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 Narrow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55" applyNumberFormat="1" applyAlignment="1">
      <alignment/>
    </xf>
    <xf numFmtId="0" fontId="0" fillId="0" borderId="0" xfId="55" applyNumberForma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9" fontId="4" fillId="0" borderId="10" xfId="57" applyFont="1" applyFill="1" applyBorder="1" applyAlignment="1">
      <alignment horizontal="center" vertical="center"/>
    </xf>
    <xf numFmtId="180" fontId="4" fillId="0" borderId="10" xfId="49" applyNumberFormat="1" applyFont="1" applyFill="1" applyBorder="1" applyAlignment="1">
      <alignment horizontal="center" vertical="center" textRotation="90" wrapText="1"/>
    </xf>
    <xf numFmtId="180" fontId="4" fillId="0" borderId="15" xfId="49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3" fontId="4" fillId="0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180" fontId="5" fillId="0" borderId="16" xfId="0" applyNumberFormat="1" applyFont="1" applyBorder="1" applyAlignment="1">
      <alignment/>
    </xf>
    <xf numFmtId="9" fontId="7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80" fontId="2" fillId="0" borderId="10" xfId="49" applyNumberFormat="1" applyFont="1" applyFill="1" applyBorder="1" applyAlignment="1">
      <alignment horizontal="center" vertical="center" textRotation="90" wrapText="1"/>
    </xf>
    <xf numFmtId="180" fontId="2" fillId="0" borderId="15" xfId="49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4" xfId="0" applyNumberFormat="1" applyFont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vertical="top" textRotation="90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0" fontId="0" fillId="0" borderId="0" xfId="55" applyNumberFormat="1" applyBorder="1" applyAlignment="1">
      <alignment horizontal="center" vertical="center"/>
    </xf>
    <xf numFmtId="0" fontId="0" fillId="0" borderId="0" xfId="55" applyNumberFormat="1" applyAlignment="1">
      <alignment horizontal="center" vertical="center"/>
    </xf>
    <xf numFmtId="180" fontId="4" fillId="0" borderId="19" xfId="49" applyNumberFormat="1" applyFont="1" applyFill="1" applyBorder="1" applyAlignment="1">
      <alignment horizontal="center" vertical="center" textRotation="90" wrapText="1"/>
    </xf>
    <xf numFmtId="181" fontId="2" fillId="0" borderId="10" xfId="49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55" applyNumberFormat="1" applyBorder="1" applyAlignment="1">
      <alignment vertical="center"/>
    </xf>
    <xf numFmtId="0" fontId="0" fillId="0" borderId="0" xfId="55" applyNumberFormat="1" applyAlignment="1">
      <alignment vertical="center"/>
    </xf>
    <xf numFmtId="2" fontId="4" fillId="0" borderId="16" xfId="0" applyNumberFormat="1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170" fontId="7" fillId="0" borderId="10" xfId="51" applyFont="1" applyBorder="1" applyAlignment="1">
      <alignment horizontal="center" vertical="center"/>
    </xf>
    <xf numFmtId="9" fontId="7" fillId="0" borderId="10" xfId="55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vertical="center"/>
    </xf>
    <xf numFmtId="180" fontId="11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180" fontId="4" fillId="0" borderId="10" xfId="49" applyNumberFormat="1" applyFont="1" applyFill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/>
    </xf>
    <xf numFmtId="3" fontId="6" fillId="0" borderId="13" xfId="4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0" fontId="7" fillId="0" borderId="0" xfId="51" applyFont="1" applyBorder="1" applyAlignment="1">
      <alignment horizontal="center" vertical="center"/>
    </xf>
    <xf numFmtId="180" fontId="7" fillId="0" borderId="0" xfId="49" applyNumberFormat="1" applyFont="1" applyFill="1" applyBorder="1" applyAlignment="1">
      <alignment horizontal="center" vertical="center" textRotation="90" wrapText="1"/>
    </xf>
    <xf numFmtId="0" fontId="4" fillId="0" borderId="0" xfId="55" applyNumberFormat="1" applyFont="1" applyBorder="1" applyAlignment="1">
      <alignment vertical="center"/>
    </xf>
    <xf numFmtId="0" fontId="4" fillId="0" borderId="10" xfId="55" applyNumberFormat="1" applyFont="1" applyBorder="1" applyAlignment="1">
      <alignment vertical="center"/>
    </xf>
    <xf numFmtId="180" fontId="7" fillId="0" borderId="10" xfId="49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justify" vertical="center"/>
    </xf>
    <xf numFmtId="0" fontId="4" fillId="0" borderId="0" xfId="55" applyNumberFormat="1" applyFont="1" applyBorder="1" applyAlignment="1">
      <alignment horizontal="center" vertical="center"/>
    </xf>
    <xf numFmtId="0" fontId="6" fillId="0" borderId="0" xfId="55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justify"/>
    </xf>
    <xf numFmtId="9" fontId="7" fillId="0" borderId="0" xfId="57" applyFont="1" applyBorder="1" applyAlignment="1">
      <alignment horizontal="center" vertical="center"/>
    </xf>
    <xf numFmtId="170" fontId="7" fillId="0" borderId="0" xfId="5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180" fontId="2" fillId="0" borderId="10" xfId="49" applyNumberFormat="1" applyFont="1" applyFill="1" applyBorder="1" applyAlignment="1">
      <alignment horizontal="center" vertical="top" textRotation="90" wrapText="1"/>
    </xf>
    <xf numFmtId="180" fontId="2" fillId="0" borderId="11" xfId="49" applyNumberFormat="1" applyFont="1" applyFill="1" applyBorder="1" applyAlignment="1">
      <alignment horizontal="center" vertical="center" textRotation="90" wrapText="1"/>
    </xf>
    <xf numFmtId="180" fontId="2" fillId="0" borderId="11" xfId="49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80" fontId="2" fillId="0" borderId="11" xfId="49" applyNumberFormat="1" applyFont="1" applyFill="1" applyBorder="1" applyAlignment="1">
      <alignment textRotation="90" wrapText="1"/>
    </xf>
    <xf numFmtId="180" fontId="2" fillId="0" borderId="10" xfId="49" applyNumberFormat="1" applyFont="1" applyFill="1" applyBorder="1" applyAlignment="1">
      <alignment textRotation="90" wrapText="1"/>
    </xf>
    <xf numFmtId="0" fontId="2" fillId="0" borderId="10" xfId="55" applyNumberFormat="1" applyFont="1" applyFill="1" applyBorder="1" applyAlignment="1">
      <alignment horizontal="left" wrapText="1"/>
    </xf>
    <xf numFmtId="180" fontId="2" fillId="0" borderId="10" xfId="49" applyNumberFormat="1" applyFont="1" applyFill="1" applyBorder="1" applyAlignment="1">
      <alignment vertical="center" wrapText="1"/>
    </xf>
    <xf numFmtId="0" fontId="2" fillId="0" borderId="10" xfId="55" applyNumberFormat="1" applyFont="1" applyBorder="1" applyAlignment="1">
      <alignment horizontal="justify" wrapText="1"/>
    </xf>
    <xf numFmtId="0" fontId="4" fillId="0" borderId="10" xfId="0" applyNumberFormat="1" applyFont="1" applyBorder="1" applyAlignment="1">
      <alignment horizontal="justify" vertical="center" wrapText="1"/>
    </xf>
    <xf numFmtId="170" fontId="7" fillId="0" borderId="11" xfId="51" applyFont="1" applyFill="1" applyBorder="1" applyAlignment="1">
      <alignment horizontal="center" vertical="center" textRotation="90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0" fontId="7" fillId="0" borderId="11" xfId="51" applyFont="1" applyFill="1" applyBorder="1" applyAlignment="1">
      <alignment vertical="center" wrapText="1"/>
    </xf>
    <xf numFmtId="180" fontId="4" fillId="0" borderId="19" xfId="49" applyNumberFormat="1" applyFont="1" applyFill="1" applyBorder="1" applyAlignment="1">
      <alignment horizontal="center" vertical="center" textRotation="90" wrapText="1"/>
    </xf>
    <xf numFmtId="180" fontId="4" fillId="0" borderId="26" xfId="49" applyNumberFormat="1" applyFont="1" applyFill="1" applyBorder="1" applyAlignment="1">
      <alignment horizontal="center" vertical="center" textRotation="90" wrapText="1"/>
    </xf>
    <xf numFmtId="170" fontId="7" fillId="0" borderId="27" xfId="51" applyFont="1" applyFill="1" applyBorder="1" applyAlignment="1">
      <alignment horizontal="center" vertical="center" wrapText="1"/>
    </xf>
    <xf numFmtId="170" fontId="7" fillId="0" borderId="26" xfId="51" applyFont="1" applyFill="1" applyBorder="1" applyAlignment="1">
      <alignment horizontal="center" vertical="center" wrapText="1"/>
    </xf>
    <xf numFmtId="170" fontId="7" fillId="0" borderId="27" xfId="51" applyFont="1" applyFill="1" applyBorder="1" applyAlignment="1">
      <alignment horizontal="center" vertical="center" textRotation="90" wrapText="1"/>
    </xf>
    <xf numFmtId="170" fontId="7" fillId="0" borderId="26" xfId="51" applyFont="1" applyFill="1" applyBorder="1" applyAlignment="1">
      <alignment horizontal="center" vertical="center" textRotation="90" wrapText="1"/>
    </xf>
    <xf numFmtId="180" fontId="7" fillId="0" borderId="27" xfId="49" applyNumberFormat="1" applyFont="1" applyFill="1" applyBorder="1" applyAlignment="1">
      <alignment horizontal="center" vertical="center" textRotation="90" wrapText="1"/>
    </xf>
    <xf numFmtId="180" fontId="7" fillId="0" borderId="26" xfId="49" applyNumberFormat="1" applyFont="1" applyFill="1" applyBorder="1" applyAlignment="1">
      <alignment horizontal="center" vertical="center" textRotation="90" wrapText="1"/>
    </xf>
    <xf numFmtId="9" fontId="7" fillId="0" borderId="27" xfId="57" applyFont="1" applyFill="1" applyBorder="1" applyAlignment="1">
      <alignment horizontal="center" vertical="center"/>
    </xf>
    <xf numFmtId="9" fontId="7" fillId="0" borderId="26" xfId="57" applyFont="1" applyFill="1" applyBorder="1" applyAlignment="1">
      <alignment horizontal="center" vertical="center"/>
    </xf>
    <xf numFmtId="170" fontId="7" fillId="0" borderId="11" xfId="5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0" borderId="16" xfId="0" applyNumberFormat="1" applyFont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justify" vertical="center"/>
    </xf>
    <xf numFmtId="0" fontId="6" fillId="0" borderId="29" xfId="0" applyFont="1" applyFill="1" applyBorder="1" applyAlignment="1">
      <alignment horizontal="justify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7" fillId="0" borderId="19" xfId="57" applyFont="1" applyFill="1" applyBorder="1" applyAlignment="1">
      <alignment horizontal="center" vertical="center"/>
    </xf>
    <xf numFmtId="9" fontId="7" fillId="0" borderId="11" xfId="57" applyFont="1" applyFill="1" applyBorder="1" applyAlignment="1">
      <alignment horizontal="center" vertical="center"/>
    </xf>
    <xf numFmtId="170" fontId="7" fillId="0" borderId="19" xfId="51" applyFont="1" applyFill="1" applyBorder="1" applyAlignment="1">
      <alignment horizontal="center" vertical="center" textRotation="90" wrapText="1"/>
    </xf>
    <xf numFmtId="170" fontId="7" fillId="0" borderId="11" xfId="51" applyFont="1" applyFill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80" fontId="2" fillId="0" borderId="10" xfId="49" applyNumberFormat="1" applyFont="1" applyFill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/>
    </xf>
    <xf numFmtId="9" fontId="2" fillId="32" borderId="10" xfId="57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justify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left" vertic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80" fontId="4" fillId="0" borderId="15" xfId="49" applyNumberFormat="1" applyFont="1" applyFill="1" applyBorder="1" applyAlignment="1">
      <alignment horizontal="center" vertical="center" textRotation="90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180" fontId="4" fillId="0" borderId="10" xfId="49" applyNumberFormat="1" applyFont="1" applyFill="1" applyBorder="1" applyAlignment="1">
      <alignment horizontal="center" vertical="center" textRotation="90" wrapText="1"/>
    </xf>
    <xf numFmtId="180" fontId="4" fillId="0" borderId="10" xfId="49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180" fontId="2" fillId="0" borderId="32" xfId="49" applyNumberFormat="1" applyFont="1" applyFill="1" applyBorder="1" applyAlignment="1">
      <alignment horizontal="center" vertical="center" wrapText="1"/>
    </xf>
    <xf numFmtId="180" fontId="2" fillId="0" borderId="41" xfId="49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0" xfId="57" applyFont="1" applyFill="1" applyBorder="1" applyAlignment="1">
      <alignment horizontal="center" vertical="center"/>
    </xf>
    <xf numFmtId="180" fontId="4" fillId="0" borderId="19" xfId="49" applyNumberFormat="1" applyFont="1" applyFill="1" applyBorder="1" applyAlignment="1">
      <alignment horizontal="center" vertical="center" wrapText="1"/>
    </xf>
    <xf numFmtId="180" fontId="4" fillId="0" borderId="11" xfId="49" applyNumberFormat="1" applyFont="1" applyFill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wrapText="1"/>
    </xf>
    <xf numFmtId="2" fontId="4" fillId="0" borderId="37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justify" vertical="center" wrapText="1"/>
    </xf>
    <xf numFmtId="0" fontId="4" fillId="0" borderId="43" xfId="0" applyNumberFormat="1" applyFont="1" applyBorder="1" applyAlignment="1">
      <alignment horizontal="justify" vertical="center" wrapText="1"/>
    </xf>
    <xf numFmtId="0" fontId="4" fillId="0" borderId="44" xfId="0" applyNumberFormat="1" applyFont="1" applyBorder="1" applyAlignment="1">
      <alignment horizontal="justify" vertical="center" wrapText="1"/>
    </xf>
    <xf numFmtId="0" fontId="4" fillId="0" borderId="22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4" fillId="0" borderId="31" xfId="0" applyNumberFormat="1" applyFont="1" applyBorder="1" applyAlignment="1">
      <alignment horizontal="justify" vertical="center" wrapText="1"/>
    </xf>
    <xf numFmtId="0" fontId="4" fillId="0" borderId="24" xfId="0" applyNumberFormat="1" applyFont="1" applyBorder="1" applyAlignment="1">
      <alignment horizontal="justify" vertical="center" wrapText="1"/>
    </xf>
    <xf numFmtId="0" fontId="4" fillId="0" borderId="45" xfId="0" applyNumberFormat="1" applyFont="1" applyBorder="1" applyAlignment="1">
      <alignment horizontal="justify" vertical="center" wrapText="1"/>
    </xf>
    <xf numFmtId="0" fontId="4" fillId="0" borderId="46" xfId="0" applyNumberFormat="1" applyFont="1" applyBorder="1" applyAlignment="1">
      <alignment horizontal="justify" vertical="center" wrapText="1"/>
    </xf>
    <xf numFmtId="0" fontId="4" fillId="0" borderId="3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80" fontId="18" fillId="0" borderId="10" xfId="49" applyNumberFormat="1" applyFont="1" applyFill="1" applyBorder="1" applyAlignment="1">
      <alignment horizontal="center" vertical="center" textRotation="90" wrapText="1"/>
    </xf>
    <xf numFmtId="180" fontId="2" fillId="0" borderId="10" xfId="49" applyNumberFormat="1" applyFont="1" applyFill="1" applyBorder="1" applyAlignment="1">
      <alignment horizontal="center" vertical="top" textRotation="90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180" fontId="2" fillId="0" borderId="19" xfId="49" applyNumberFormat="1" applyFont="1" applyFill="1" applyBorder="1" applyAlignment="1">
      <alignment horizontal="center" vertical="center" textRotation="90" wrapText="1"/>
    </xf>
    <xf numFmtId="180" fontId="2" fillId="0" borderId="11" xfId="49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43" xfId="0" applyNumberFormat="1" applyFont="1" applyBorder="1" applyAlignment="1">
      <alignment horizontal="center" wrapText="1"/>
    </xf>
    <xf numFmtId="0" fontId="2" fillId="0" borderId="44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45" xfId="0" applyNumberFormat="1" applyFont="1" applyBorder="1" applyAlignment="1">
      <alignment horizontal="center" wrapText="1"/>
    </xf>
    <xf numFmtId="0" fontId="2" fillId="0" borderId="46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wrapText="1"/>
    </xf>
    <xf numFmtId="180" fontId="2" fillId="0" borderId="19" xfId="49" applyNumberFormat="1" applyFont="1" applyFill="1" applyBorder="1" applyAlignment="1">
      <alignment vertical="center" wrapText="1"/>
    </xf>
    <xf numFmtId="180" fontId="2" fillId="0" borderId="11" xfId="49" applyNumberFormat="1" applyFont="1" applyFill="1" applyBorder="1" applyAlignment="1">
      <alignment vertical="center" wrapText="1"/>
    </xf>
    <xf numFmtId="180" fontId="2" fillId="0" borderId="15" xfId="49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wrapText="1"/>
    </xf>
    <xf numFmtId="0" fontId="13" fillId="0" borderId="19" xfId="54" applyNumberFormat="1" applyFont="1" applyFill="1" applyBorder="1" applyAlignment="1">
      <alignment horizontal="justify" vertical="center" wrapText="1"/>
      <protection/>
    </xf>
    <xf numFmtId="0" fontId="13" fillId="0" borderId="11" xfId="54" applyNumberFormat="1" applyFont="1" applyFill="1" applyBorder="1" applyAlignment="1">
      <alignment horizontal="justify" vertical="center" wrapText="1"/>
      <protection/>
    </xf>
    <xf numFmtId="180" fontId="2" fillId="0" borderId="10" xfId="49" applyNumberFormat="1" applyFont="1" applyFill="1" applyBorder="1" applyAlignment="1">
      <alignment horizontal="center" textRotation="90" wrapText="1"/>
    </xf>
    <xf numFmtId="180" fontId="2" fillId="0" borderId="26" xfId="49" applyNumberFormat="1" applyFont="1" applyFill="1" applyBorder="1" applyAlignment="1">
      <alignment horizontal="center" vertical="center" textRotation="90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170" fontId="7" fillId="0" borderId="19" xfId="51" applyFont="1" applyFill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180" fontId="2" fillId="0" borderId="19" xfId="49" applyNumberFormat="1" applyFont="1" applyFill="1" applyBorder="1" applyAlignment="1">
      <alignment horizontal="center" textRotation="90" wrapText="1"/>
    </xf>
    <xf numFmtId="180" fontId="2" fillId="0" borderId="11" xfId="49" applyNumberFormat="1" applyFont="1" applyFill="1" applyBorder="1" applyAlignment="1">
      <alignment horizontal="center" textRotation="90" wrapText="1"/>
    </xf>
    <xf numFmtId="9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32" borderId="19" xfId="49" applyNumberFormat="1" applyFont="1" applyFill="1" applyBorder="1" applyAlignment="1">
      <alignment horizontal="center" vertical="center" wrapText="1"/>
    </xf>
    <xf numFmtId="4" fontId="2" fillId="32" borderId="11" xfId="49" applyNumberFormat="1" applyFont="1" applyFill="1" applyBorder="1" applyAlignment="1">
      <alignment horizontal="center" vertical="center" wrapText="1"/>
    </xf>
    <xf numFmtId="180" fontId="2" fillId="0" borderId="19" xfId="49" applyNumberFormat="1" applyFont="1" applyFill="1" applyBorder="1" applyAlignment="1">
      <alignment horizontal="center" vertical="center" wrapText="1"/>
    </xf>
    <xf numFmtId="180" fontId="2" fillId="0" borderId="11" xfId="49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81" fontId="2" fillId="0" borderId="19" xfId="49" applyNumberFormat="1" applyFont="1" applyFill="1" applyBorder="1" applyAlignment="1">
      <alignment horizontal="center" vertical="center" wrapText="1"/>
    </xf>
    <xf numFmtId="181" fontId="2" fillId="0" borderId="11" xfId="49" applyNumberFormat="1" applyFont="1" applyFill="1" applyBorder="1" applyAlignment="1">
      <alignment horizontal="center" vertical="center" wrapText="1"/>
    </xf>
    <xf numFmtId="180" fontId="7" fillId="0" borderId="11" xfId="49" applyNumberFormat="1" applyFont="1" applyFill="1" applyBorder="1" applyAlignment="1">
      <alignment horizontal="center" vertical="center" textRotation="90" wrapText="1"/>
    </xf>
    <xf numFmtId="180" fontId="4" fillId="0" borderId="11" xfId="49" applyNumberFormat="1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lan de accion sedama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81"/>
  <sheetViews>
    <sheetView tabSelected="1" view="pageBreakPreview" zoomScale="70" zoomScaleSheetLayoutView="70" workbookViewId="0" topLeftCell="A1">
      <selection activeCell="H1" sqref="H1"/>
    </sheetView>
  </sheetViews>
  <sheetFormatPr defaultColWidth="11.421875" defaultRowHeight="12.75"/>
  <cols>
    <col min="1" max="1" width="4.57421875" style="1" customWidth="1"/>
    <col min="2" max="2" width="37.7109375" style="1" customWidth="1"/>
    <col min="3" max="3" width="17.140625" style="1" customWidth="1"/>
    <col min="4" max="4" width="19.140625" style="1" customWidth="1"/>
    <col min="5" max="5" width="20.57421875" style="1" customWidth="1"/>
    <col min="6" max="6" width="19.28125" style="1" customWidth="1"/>
    <col min="7" max="7" width="11.421875" style="1" customWidth="1"/>
    <col min="8" max="8" width="17.57421875" style="1" customWidth="1"/>
    <col min="9" max="9" width="16.8515625" style="1" customWidth="1"/>
    <col min="10" max="10" width="15.28125" style="1" bestFit="1" customWidth="1"/>
    <col min="11" max="11" width="17.28125" style="1" bestFit="1" customWidth="1"/>
    <col min="12" max="12" width="15.57421875" style="1" bestFit="1" customWidth="1"/>
    <col min="13" max="13" width="18.57421875" style="1" customWidth="1"/>
    <col min="14" max="14" width="19.57421875" style="1" customWidth="1"/>
    <col min="15" max="15" width="15.57421875" style="1" bestFit="1" customWidth="1"/>
    <col min="16" max="16" width="22.7109375" style="1" customWidth="1"/>
    <col min="17" max="17" width="25.57421875" style="1" customWidth="1"/>
    <col min="18" max="16384" width="11.421875" style="1" customWidth="1"/>
  </cols>
  <sheetData>
    <row r="1" spans="1:18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</row>
    <row r="2" spans="1:18" ht="15.7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"/>
    </row>
    <row r="3" spans="1:18" ht="15.75">
      <c r="A3" s="177" t="s">
        <v>34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"/>
    </row>
    <row r="4" spans="1:18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"/>
    </row>
    <row r="5" spans="1:18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"/>
    </row>
    <row r="6" spans="1:18" ht="15">
      <c r="A6" s="23"/>
      <c r="B6" s="23"/>
      <c r="C6" s="23"/>
      <c r="D6" s="23"/>
      <c r="E6" s="23"/>
      <c r="F6" s="23"/>
      <c r="G6" s="23"/>
      <c r="H6" s="23"/>
      <c r="I6" s="23" t="s">
        <v>1</v>
      </c>
      <c r="J6" s="23"/>
      <c r="K6" s="23"/>
      <c r="L6" s="23"/>
      <c r="M6" s="23"/>
      <c r="N6" s="23"/>
      <c r="O6" s="23"/>
      <c r="P6" s="23"/>
      <c r="Q6" s="23"/>
      <c r="R6" s="2"/>
    </row>
    <row r="7" spans="1:18" ht="15.75">
      <c r="A7" s="23" t="s">
        <v>2</v>
      </c>
      <c r="B7" s="23"/>
      <c r="C7" s="86" t="s">
        <v>3</v>
      </c>
      <c r="D7" s="23"/>
      <c r="E7" s="23"/>
      <c r="F7" s="23"/>
      <c r="G7" s="23"/>
      <c r="H7" s="23"/>
      <c r="I7" s="23" t="s">
        <v>30</v>
      </c>
      <c r="J7" s="23"/>
      <c r="K7" s="23"/>
      <c r="L7" s="23"/>
      <c r="M7" s="23"/>
      <c r="N7" s="23"/>
      <c r="O7" s="23"/>
      <c r="P7" s="23"/>
      <c r="Q7" s="23"/>
      <c r="R7" s="2"/>
    </row>
    <row r="8" spans="1:18" ht="15.75">
      <c r="A8" s="23" t="s">
        <v>4</v>
      </c>
      <c r="B8" s="23"/>
      <c r="C8" s="86" t="s">
        <v>5</v>
      </c>
      <c r="D8" s="23"/>
      <c r="E8" s="23"/>
      <c r="F8" s="23"/>
      <c r="G8" s="23"/>
      <c r="H8" s="23"/>
      <c r="I8" s="86" t="s">
        <v>35</v>
      </c>
      <c r="J8" s="23"/>
      <c r="K8" s="23"/>
      <c r="L8" s="23"/>
      <c r="M8" s="23"/>
      <c r="N8" s="23"/>
      <c r="O8" s="23"/>
      <c r="P8" s="23"/>
      <c r="Q8" s="23"/>
      <c r="R8" s="2"/>
    </row>
    <row r="9" spans="1:18" ht="15.75">
      <c r="A9" s="23" t="s">
        <v>6</v>
      </c>
      <c r="B9" s="23"/>
      <c r="C9" s="164" t="s">
        <v>36</v>
      </c>
      <c r="D9" s="164"/>
      <c r="E9" s="164"/>
      <c r="F9" s="164"/>
      <c r="G9" s="164"/>
      <c r="H9" s="23"/>
      <c r="I9" s="86" t="s">
        <v>37</v>
      </c>
      <c r="J9" s="23"/>
      <c r="K9" s="23"/>
      <c r="L9" s="23"/>
      <c r="M9" s="23"/>
      <c r="N9" s="23"/>
      <c r="O9" s="23"/>
      <c r="P9" s="23"/>
      <c r="Q9" s="23"/>
      <c r="R9" s="2"/>
    </row>
    <row r="10" spans="1:18" ht="15.75">
      <c r="A10" s="23"/>
      <c r="B10" s="23"/>
      <c r="C10" s="24"/>
      <c r="D10" s="24"/>
      <c r="E10" s="24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"/>
    </row>
    <row r="11" spans="1:18" ht="16.5" thickBot="1">
      <c r="A11" s="23"/>
      <c r="B11" s="23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"/>
    </row>
    <row r="12" spans="1:18" ht="42.75" customHeight="1">
      <c r="A12" s="25" t="s">
        <v>7</v>
      </c>
      <c r="B12" s="26"/>
      <c r="C12" s="140" t="s">
        <v>38</v>
      </c>
      <c r="D12" s="141"/>
      <c r="E12" s="141"/>
      <c r="F12" s="142"/>
      <c r="G12" s="213" t="s">
        <v>42</v>
      </c>
      <c r="H12" s="214"/>
      <c r="I12" s="214"/>
      <c r="J12" s="214"/>
      <c r="K12" s="214"/>
      <c r="L12" s="214"/>
      <c r="M12" s="214"/>
      <c r="N12" s="214"/>
      <c r="O12" s="215"/>
      <c r="P12" s="213" t="s">
        <v>43</v>
      </c>
      <c r="Q12" s="228"/>
      <c r="R12" s="2"/>
    </row>
    <row r="13" spans="1:18" ht="20.25" customHeight="1" thickBot="1">
      <c r="A13" s="27" t="s">
        <v>8</v>
      </c>
      <c r="B13" s="28"/>
      <c r="C13" s="169" t="s">
        <v>39</v>
      </c>
      <c r="D13" s="169"/>
      <c r="E13" s="169"/>
      <c r="F13" s="169"/>
      <c r="G13" s="216"/>
      <c r="H13" s="217"/>
      <c r="I13" s="217"/>
      <c r="J13" s="217"/>
      <c r="K13" s="217"/>
      <c r="L13" s="217"/>
      <c r="M13" s="217"/>
      <c r="N13" s="217"/>
      <c r="O13" s="218"/>
      <c r="P13" s="216"/>
      <c r="Q13" s="229"/>
      <c r="R13" s="2"/>
    </row>
    <row r="14" spans="1:18" ht="30" customHeight="1">
      <c r="A14" s="27" t="s">
        <v>9</v>
      </c>
      <c r="B14" s="28"/>
      <c r="C14" s="140" t="s">
        <v>40</v>
      </c>
      <c r="D14" s="141"/>
      <c r="E14" s="141"/>
      <c r="F14" s="142"/>
      <c r="G14" s="216"/>
      <c r="H14" s="217"/>
      <c r="I14" s="217"/>
      <c r="J14" s="217"/>
      <c r="K14" s="217"/>
      <c r="L14" s="217"/>
      <c r="M14" s="217"/>
      <c r="N14" s="217"/>
      <c r="O14" s="218"/>
      <c r="P14" s="216"/>
      <c r="Q14" s="229"/>
      <c r="R14" s="2"/>
    </row>
    <row r="15" spans="1:18" ht="35.25" customHeight="1">
      <c r="A15" s="58" t="s">
        <v>10</v>
      </c>
      <c r="B15" s="28"/>
      <c r="C15" s="176" t="s">
        <v>41</v>
      </c>
      <c r="D15" s="176"/>
      <c r="E15" s="176"/>
      <c r="F15" s="176"/>
      <c r="G15" s="219"/>
      <c r="H15" s="220"/>
      <c r="I15" s="220"/>
      <c r="J15" s="220"/>
      <c r="K15" s="220"/>
      <c r="L15" s="220"/>
      <c r="M15" s="220"/>
      <c r="N15" s="220"/>
      <c r="O15" s="221"/>
      <c r="P15" s="219"/>
      <c r="Q15" s="230"/>
      <c r="R15" s="2"/>
    </row>
    <row r="16" spans="1:18" ht="15.75">
      <c r="A16" s="167" t="s">
        <v>11</v>
      </c>
      <c r="B16" s="168"/>
      <c r="C16" s="168"/>
      <c r="D16" s="168"/>
      <c r="E16" s="168"/>
      <c r="F16" s="168"/>
      <c r="G16" s="231" t="s">
        <v>12</v>
      </c>
      <c r="H16" s="231"/>
      <c r="I16" s="231"/>
      <c r="J16" s="231"/>
      <c r="K16" s="231"/>
      <c r="L16" s="231"/>
      <c r="M16" s="231"/>
      <c r="N16" s="231"/>
      <c r="O16" s="231"/>
      <c r="P16" s="232" t="s">
        <v>13</v>
      </c>
      <c r="Q16" s="235" t="s">
        <v>14</v>
      </c>
      <c r="R16" s="2"/>
    </row>
    <row r="17" spans="1:18" s="49" customFormat="1" ht="15">
      <c r="A17" s="182" t="s">
        <v>15</v>
      </c>
      <c r="B17" s="165" t="s">
        <v>16</v>
      </c>
      <c r="C17" s="165" t="s">
        <v>49</v>
      </c>
      <c r="D17" s="165" t="s">
        <v>46</v>
      </c>
      <c r="E17" s="165" t="s">
        <v>47</v>
      </c>
      <c r="F17" s="165" t="s">
        <v>17</v>
      </c>
      <c r="G17" s="171" t="s">
        <v>18</v>
      </c>
      <c r="H17" s="172"/>
      <c r="I17" s="172"/>
      <c r="J17" s="172"/>
      <c r="K17" s="172"/>
      <c r="L17" s="172"/>
      <c r="M17" s="173"/>
      <c r="N17" s="165" t="s">
        <v>19</v>
      </c>
      <c r="O17" s="165" t="s">
        <v>32</v>
      </c>
      <c r="P17" s="233"/>
      <c r="Q17" s="236"/>
      <c r="R17" s="48"/>
    </row>
    <row r="18" spans="1:18" s="49" customFormat="1" ht="50.25" customHeight="1">
      <c r="A18" s="183"/>
      <c r="B18" s="166"/>
      <c r="C18" s="166"/>
      <c r="D18" s="166"/>
      <c r="E18" s="166"/>
      <c r="F18" s="166"/>
      <c r="G18" s="29" t="s">
        <v>20</v>
      </c>
      <c r="H18" s="29" t="s">
        <v>21</v>
      </c>
      <c r="I18" s="29" t="s">
        <v>22</v>
      </c>
      <c r="J18" s="29" t="s">
        <v>23</v>
      </c>
      <c r="K18" s="29" t="s">
        <v>24</v>
      </c>
      <c r="L18" s="29" t="s">
        <v>25</v>
      </c>
      <c r="M18" s="29" t="s">
        <v>28</v>
      </c>
      <c r="N18" s="166"/>
      <c r="O18" s="166"/>
      <c r="P18" s="234"/>
      <c r="Q18" s="237"/>
      <c r="R18" s="48"/>
    </row>
    <row r="19" spans="1:18" ht="24.75" customHeight="1">
      <c r="A19" s="150">
        <v>1</v>
      </c>
      <c r="B19" s="146" t="s">
        <v>44</v>
      </c>
      <c r="C19" s="270">
        <v>0.25</v>
      </c>
      <c r="D19" s="272">
        <v>0.25</v>
      </c>
      <c r="E19" s="148">
        <v>0.25</v>
      </c>
      <c r="F19" s="149">
        <v>0.3125</v>
      </c>
      <c r="G19" s="268"/>
      <c r="H19" s="238"/>
      <c r="I19" s="139"/>
      <c r="J19" s="139"/>
      <c r="K19" s="139"/>
      <c r="L19" s="227"/>
      <c r="M19" s="227"/>
      <c r="N19" s="227"/>
      <c r="O19" s="139"/>
      <c r="P19" s="226" t="s">
        <v>63</v>
      </c>
      <c r="Q19" s="178"/>
      <c r="R19" s="2"/>
    </row>
    <row r="20" spans="1:18" ht="44.25" customHeight="1">
      <c r="A20" s="151"/>
      <c r="B20" s="147"/>
      <c r="C20" s="271"/>
      <c r="D20" s="273"/>
      <c r="E20" s="148"/>
      <c r="F20" s="149"/>
      <c r="G20" s="269"/>
      <c r="H20" s="239"/>
      <c r="I20" s="139"/>
      <c r="J20" s="139"/>
      <c r="K20" s="139"/>
      <c r="L20" s="227"/>
      <c r="M20" s="227"/>
      <c r="N20" s="227"/>
      <c r="O20" s="139"/>
      <c r="P20" s="226"/>
      <c r="Q20" s="179"/>
      <c r="R20" s="2"/>
    </row>
    <row r="21" spans="1:18" ht="90">
      <c r="A21" s="151"/>
      <c r="B21" s="90" t="s">
        <v>48</v>
      </c>
      <c r="C21" s="35"/>
      <c r="D21" s="35"/>
      <c r="E21" s="30"/>
      <c r="F21" s="31"/>
      <c r="G21" s="92"/>
      <c r="H21" s="32">
        <f>8925+1676</f>
        <v>10601</v>
      </c>
      <c r="I21" s="32"/>
      <c r="J21" s="32"/>
      <c r="K21" s="32"/>
      <c r="L21" s="37"/>
      <c r="M21" s="37"/>
      <c r="N21" s="87">
        <f>SUM(G21:M21)</f>
        <v>10601</v>
      </c>
      <c r="O21" s="32">
        <f>N21</f>
        <v>10601</v>
      </c>
      <c r="P21" s="226" t="s">
        <v>53</v>
      </c>
      <c r="Q21" s="33"/>
      <c r="R21" s="2"/>
    </row>
    <row r="22" spans="1:18" ht="90">
      <c r="A22" s="151"/>
      <c r="B22" s="34" t="s">
        <v>50</v>
      </c>
      <c r="C22" s="35"/>
      <c r="D22" s="35"/>
      <c r="E22" s="30"/>
      <c r="F22" s="31"/>
      <c r="G22" s="92"/>
      <c r="H22" s="88">
        <v>28402</v>
      </c>
      <c r="I22" s="32"/>
      <c r="J22" s="32"/>
      <c r="K22" s="32"/>
      <c r="L22" s="37"/>
      <c r="M22" s="37"/>
      <c r="N22" s="87">
        <f>SUM(G22:M22)</f>
        <v>28402</v>
      </c>
      <c r="O22" s="32">
        <f>N22</f>
        <v>28402</v>
      </c>
      <c r="P22" s="226"/>
      <c r="Q22" s="33"/>
      <c r="R22" s="2"/>
    </row>
    <row r="23" spans="1:18" ht="75">
      <c r="A23" s="151"/>
      <c r="B23" s="34" t="s">
        <v>51</v>
      </c>
      <c r="C23" s="35"/>
      <c r="D23" s="35"/>
      <c r="E23" s="30"/>
      <c r="F23" s="31"/>
      <c r="G23" s="91"/>
      <c r="H23" s="88">
        <v>15800</v>
      </c>
      <c r="I23" s="32"/>
      <c r="J23" s="32"/>
      <c r="K23" s="32"/>
      <c r="L23" s="37"/>
      <c r="M23" s="37"/>
      <c r="N23" s="87">
        <f>SUM(G23:M23)</f>
        <v>15800</v>
      </c>
      <c r="O23" s="32">
        <f>N23</f>
        <v>15800</v>
      </c>
      <c r="P23" s="226"/>
      <c r="Q23" s="33"/>
      <c r="R23" s="2"/>
    </row>
    <row r="24" spans="1:18" ht="90">
      <c r="A24" s="152"/>
      <c r="B24" s="34" t="s">
        <v>52</v>
      </c>
      <c r="C24" s="35"/>
      <c r="D24" s="35"/>
      <c r="E24" s="30"/>
      <c r="F24" s="31"/>
      <c r="G24" s="91"/>
      <c r="H24" s="88"/>
      <c r="I24" s="32"/>
      <c r="J24" s="32"/>
      <c r="K24" s="32"/>
      <c r="L24" s="87">
        <v>69999</v>
      </c>
      <c r="M24" s="37"/>
      <c r="N24" s="87">
        <f>SUM(G24:M24)</f>
        <v>69999</v>
      </c>
      <c r="O24" s="32">
        <f>N24</f>
        <v>69999</v>
      </c>
      <c r="P24" s="226"/>
      <c r="Q24" s="33"/>
      <c r="R24" s="2"/>
    </row>
    <row r="25" spans="1:18" s="44" customFormat="1" ht="16.5" thickBot="1">
      <c r="A25" s="39"/>
      <c r="B25" s="82" t="s">
        <v>27</v>
      </c>
      <c r="C25" s="41"/>
      <c r="D25" s="41"/>
      <c r="E25" s="41"/>
      <c r="F25" s="41"/>
      <c r="G25" s="41"/>
      <c r="H25" s="81">
        <f>SUM(H19:H24)</f>
        <v>54803</v>
      </c>
      <c r="I25" s="42">
        <f aca="true" t="shared" si="0" ref="I25:Q25">SUM(I19)</f>
        <v>0</v>
      </c>
      <c r="J25" s="42">
        <f t="shared" si="0"/>
        <v>0</v>
      </c>
      <c r="K25" s="42">
        <f t="shared" si="0"/>
        <v>0</v>
      </c>
      <c r="L25" s="42">
        <f>SUM(L19:L24)</f>
        <v>69999</v>
      </c>
      <c r="M25" s="42">
        <f t="shared" si="0"/>
        <v>0</v>
      </c>
      <c r="N25" s="42">
        <f>SUM(N21:N24)</f>
        <v>124802</v>
      </c>
      <c r="O25" s="42">
        <f>SUM(O21:O24)</f>
        <v>124802</v>
      </c>
      <c r="P25" s="42">
        <f t="shared" si="0"/>
        <v>0</v>
      </c>
      <c r="Q25" s="57">
        <f t="shared" si="0"/>
        <v>0</v>
      </c>
      <c r="R25" s="43"/>
    </row>
    <row r="26" spans="1:18" s="44" customFormat="1" ht="15.75">
      <c r="A26" s="61"/>
      <c r="B26" s="84"/>
      <c r="C26" s="62"/>
      <c r="D26" s="62"/>
      <c r="E26" s="62"/>
      <c r="F26" s="62"/>
      <c r="G26" s="62"/>
      <c r="H26" s="85"/>
      <c r="I26" s="60"/>
      <c r="J26" s="60"/>
      <c r="K26" s="60"/>
      <c r="L26" s="60"/>
      <c r="M26" s="60"/>
      <c r="N26" s="60"/>
      <c r="O26" s="60"/>
      <c r="P26" s="60"/>
      <c r="Q26" s="60"/>
      <c r="R26" s="43"/>
    </row>
    <row r="27" spans="1:18" ht="15" thickBo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</row>
    <row r="28" spans="1:18" ht="30" customHeight="1">
      <c r="A28" s="25" t="s">
        <v>7</v>
      </c>
      <c r="B28" s="26"/>
      <c r="C28" s="140" t="s">
        <v>38</v>
      </c>
      <c r="D28" s="141"/>
      <c r="E28" s="141"/>
      <c r="F28" s="142"/>
      <c r="G28" s="244" t="s">
        <v>57</v>
      </c>
      <c r="H28" s="245"/>
      <c r="I28" s="245"/>
      <c r="J28" s="245"/>
      <c r="K28" s="245"/>
      <c r="L28" s="245"/>
      <c r="M28" s="245"/>
      <c r="N28" s="245"/>
      <c r="O28" s="246"/>
      <c r="P28" s="213" t="s">
        <v>64</v>
      </c>
      <c r="Q28" s="228"/>
      <c r="R28" s="2"/>
    </row>
    <row r="29" spans="1:18" ht="15">
      <c r="A29" s="27" t="s">
        <v>8</v>
      </c>
      <c r="B29" s="28"/>
      <c r="C29" s="169" t="s">
        <v>54</v>
      </c>
      <c r="D29" s="169"/>
      <c r="E29" s="169"/>
      <c r="F29" s="169"/>
      <c r="G29" s="247"/>
      <c r="H29" s="248"/>
      <c r="I29" s="248"/>
      <c r="J29" s="248"/>
      <c r="K29" s="248"/>
      <c r="L29" s="248"/>
      <c r="M29" s="248"/>
      <c r="N29" s="248"/>
      <c r="O29" s="249"/>
      <c r="P29" s="216"/>
      <c r="Q29" s="229"/>
      <c r="R29" s="2"/>
    </row>
    <row r="30" spans="1:18" ht="30.75" customHeight="1">
      <c r="A30" s="27" t="s">
        <v>9</v>
      </c>
      <c r="B30" s="28"/>
      <c r="C30" s="240" t="s">
        <v>55</v>
      </c>
      <c r="D30" s="168"/>
      <c r="E30" s="168"/>
      <c r="F30" s="168"/>
      <c r="G30" s="247"/>
      <c r="H30" s="248"/>
      <c r="I30" s="248"/>
      <c r="J30" s="248"/>
      <c r="K30" s="248"/>
      <c r="L30" s="248"/>
      <c r="M30" s="248"/>
      <c r="N30" s="248"/>
      <c r="O30" s="249"/>
      <c r="P30" s="216"/>
      <c r="Q30" s="229"/>
      <c r="R30" s="2"/>
    </row>
    <row r="31" spans="1:18" ht="15">
      <c r="A31" s="27" t="s">
        <v>10</v>
      </c>
      <c r="B31" s="28"/>
      <c r="C31" s="176" t="s">
        <v>56</v>
      </c>
      <c r="D31" s="176"/>
      <c r="E31" s="176"/>
      <c r="F31" s="176"/>
      <c r="G31" s="250"/>
      <c r="H31" s="251"/>
      <c r="I31" s="251"/>
      <c r="J31" s="251"/>
      <c r="K31" s="251"/>
      <c r="L31" s="251"/>
      <c r="M31" s="251"/>
      <c r="N31" s="251"/>
      <c r="O31" s="252"/>
      <c r="P31" s="219"/>
      <c r="Q31" s="230"/>
      <c r="R31" s="2"/>
    </row>
    <row r="32" spans="1:18" ht="15.75">
      <c r="A32" s="167" t="s">
        <v>11</v>
      </c>
      <c r="B32" s="168"/>
      <c r="C32" s="168"/>
      <c r="D32" s="168"/>
      <c r="E32" s="168"/>
      <c r="F32" s="168"/>
      <c r="G32" s="231" t="s">
        <v>12</v>
      </c>
      <c r="H32" s="231"/>
      <c r="I32" s="231"/>
      <c r="J32" s="231"/>
      <c r="K32" s="231"/>
      <c r="L32" s="231"/>
      <c r="M32" s="231"/>
      <c r="N32" s="231"/>
      <c r="O32" s="231"/>
      <c r="P32" s="232" t="s">
        <v>13</v>
      </c>
      <c r="Q32" s="235" t="s">
        <v>14</v>
      </c>
      <c r="R32" s="2"/>
    </row>
    <row r="33" spans="1:18" ht="15">
      <c r="A33" s="253" t="s">
        <v>15</v>
      </c>
      <c r="B33" s="222" t="s">
        <v>16</v>
      </c>
      <c r="C33" s="222" t="s">
        <v>45</v>
      </c>
      <c r="D33" s="222" t="s">
        <v>58</v>
      </c>
      <c r="E33" s="222" t="s">
        <v>59</v>
      </c>
      <c r="F33" s="222" t="s">
        <v>17</v>
      </c>
      <c r="G33" s="171" t="s">
        <v>18</v>
      </c>
      <c r="H33" s="172"/>
      <c r="I33" s="172"/>
      <c r="J33" s="172"/>
      <c r="K33" s="172"/>
      <c r="L33" s="172"/>
      <c r="M33" s="173"/>
      <c r="N33" s="165" t="s">
        <v>19</v>
      </c>
      <c r="O33" s="222" t="s">
        <v>32</v>
      </c>
      <c r="P33" s="233"/>
      <c r="Q33" s="236"/>
      <c r="R33" s="2"/>
    </row>
    <row r="34" spans="1:18" ht="30">
      <c r="A34" s="254"/>
      <c r="B34" s="223"/>
      <c r="C34" s="223"/>
      <c r="D34" s="223"/>
      <c r="E34" s="223"/>
      <c r="F34" s="223"/>
      <c r="G34" s="29" t="s">
        <v>20</v>
      </c>
      <c r="H34" s="29" t="s">
        <v>21</v>
      </c>
      <c r="I34" s="29" t="s">
        <v>22</v>
      </c>
      <c r="J34" s="29" t="s">
        <v>23</v>
      </c>
      <c r="K34" s="29" t="s">
        <v>24</v>
      </c>
      <c r="L34" s="29" t="s">
        <v>25</v>
      </c>
      <c r="M34" s="29" t="s">
        <v>28</v>
      </c>
      <c r="N34" s="166"/>
      <c r="O34" s="223"/>
      <c r="P34" s="234"/>
      <c r="Q34" s="237"/>
      <c r="R34" s="2"/>
    </row>
    <row r="35" spans="1:18" ht="15" customHeight="1">
      <c r="A35" s="150">
        <v>1</v>
      </c>
      <c r="B35" s="146" t="s">
        <v>60</v>
      </c>
      <c r="C35" s="276">
        <v>0.25</v>
      </c>
      <c r="D35" s="277">
        <v>0</v>
      </c>
      <c r="E35" s="224">
        <v>0</v>
      </c>
      <c r="F35" s="225">
        <v>0</v>
      </c>
      <c r="G35" s="261"/>
      <c r="H35" s="274"/>
      <c r="I35" s="139"/>
      <c r="J35" s="139"/>
      <c r="K35" s="139"/>
      <c r="L35" s="227"/>
      <c r="M35" s="227"/>
      <c r="N35" s="255"/>
      <c r="O35" s="139"/>
      <c r="P35" s="139"/>
      <c r="Q35" s="257" t="s">
        <v>31</v>
      </c>
      <c r="R35" s="2"/>
    </row>
    <row r="36" spans="1:18" ht="50.25" customHeight="1">
      <c r="A36" s="151"/>
      <c r="B36" s="147"/>
      <c r="C36" s="271"/>
      <c r="D36" s="278"/>
      <c r="E36" s="224"/>
      <c r="F36" s="225"/>
      <c r="G36" s="261"/>
      <c r="H36" s="275"/>
      <c r="I36" s="139"/>
      <c r="J36" s="139"/>
      <c r="K36" s="139"/>
      <c r="L36" s="227"/>
      <c r="M36" s="227"/>
      <c r="N36" s="256"/>
      <c r="O36" s="139"/>
      <c r="P36" s="139"/>
      <c r="Q36" s="257"/>
      <c r="R36" s="2"/>
    </row>
    <row r="37" spans="1:18" ht="60.75">
      <c r="A37" s="151"/>
      <c r="B37" s="93" t="s">
        <v>61</v>
      </c>
      <c r="C37" s="35"/>
      <c r="D37" s="35"/>
      <c r="E37" s="30"/>
      <c r="F37" s="31"/>
      <c r="G37" s="261"/>
      <c r="H37" s="94">
        <v>40387</v>
      </c>
      <c r="I37" s="32"/>
      <c r="J37" s="32"/>
      <c r="K37" s="32"/>
      <c r="L37" s="37"/>
      <c r="M37" s="37"/>
      <c r="N37" s="37"/>
      <c r="O37" s="32"/>
      <c r="P37" s="32" t="s">
        <v>63</v>
      </c>
      <c r="Q37" s="33"/>
      <c r="R37" s="2"/>
    </row>
    <row r="38" spans="1:18" ht="60.75">
      <c r="A38" s="151"/>
      <c r="B38" s="38" t="s">
        <v>62</v>
      </c>
      <c r="C38" s="35"/>
      <c r="D38" s="35"/>
      <c r="E38" s="30"/>
      <c r="F38" s="31"/>
      <c r="G38" s="261"/>
      <c r="H38" s="89"/>
      <c r="I38" s="89">
        <v>15484</v>
      </c>
      <c r="J38" s="32"/>
      <c r="K38" s="32"/>
      <c r="L38" s="37"/>
      <c r="M38" s="37"/>
      <c r="N38" s="37"/>
      <c r="O38" s="32"/>
      <c r="P38" s="32" t="s">
        <v>63</v>
      </c>
      <c r="Q38" s="33"/>
      <c r="R38" s="2"/>
    </row>
    <row r="39" spans="1:18" ht="30" customHeight="1" thickBot="1">
      <c r="A39" s="267"/>
      <c r="B39" s="40" t="s">
        <v>27</v>
      </c>
      <c r="C39" s="41"/>
      <c r="D39" s="41"/>
      <c r="E39" s="41"/>
      <c r="F39" s="41"/>
      <c r="G39" s="41"/>
      <c r="H39" s="42">
        <f>SUM(H35)</f>
        <v>0</v>
      </c>
      <c r="I39" s="42">
        <f aca="true" t="shared" si="1" ref="I39:Q39">SUM(I35)</f>
        <v>0</v>
      </c>
      <c r="J39" s="42">
        <f t="shared" si="1"/>
        <v>0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42">
        <f t="shared" si="1"/>
        <v>0</v>
      </c>
      <c r="O39" s="42">
        <f t="shared" si="1"/>
        <v>0</v>
      </c>
      <c r="P39" s="42">
        <f t="shared" si="1"/>
        <v>0</v>
      </c>
      <c r="Q39" s="57">
        <f t="shared" si="1"/>
        <v>0</v>
      </c>
      <c r="R39" s="2"/>
    </row>
    <row r="40" spans="1:18" ht="30" customHeight="1">
      <c r="A40" s="61"/>
      <c r="B40" s="61"/>
      <c r="C40" s="62"/>
      <c r="D40" s="62"/>
      <c r="E40" s="62"/>
      <c r="F40" s="62"/>
      <c r="G40" s="62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"/>
    </row>
    <row r="41" spans="1:18" ht="30" customHeight="1">
      <c r="A41" s="61"/>
      <c r="B41" s="61"/>
      <c r="C41" s="62"/>
      <c r="D41" s="62"/>
      <c r="E41" s="62"/>
      <c r="F41" s="62"/>
      <c r="G41" s="62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2"/>
    </row>
    <row r="42" ht="13.5" thickBot="1">
      <c r="R42" s="2"/>
    </row>
    <row r="43" spans="1:18" ht="45.75" customHeight="1">
      <c r="A43" s="25" t="s">
        <v>7</v>
      </c>
      <c r="B43" s="26"/>
      <c r="C43" s="140" t="s">
        <v>65</v>
      </c>
      <c r="D43" s="141"/>
      <c r="E43" s="141"/>
      <c r="F43" s="142"/>
      <c r="G43" s="213" t="s">
        <v>69</v>
      </c>
      <c r="H43" s="214"/>
      <c r="I43" s="214"/>
      <c r="J43" s="214"/>
      <c r="K43" s="214"/>
      <c r="L43" s="214"/>
      <c r="M43" s="214"/>
      <c r="N43" s="214"/>
      <c r="O43" s="215"/>
      <c r="P43" s="213" t="s">
        <v>72</v>
      </c>
      <c r="Q43" s="228"/>
      <c r="R43" s="2"/>
    </row>
    <row r="44" spans="1:18" ht="15">
      <c r="A44" s="27" t="s">
        <v>8</v>
      </c>
      <c r="B44" s="28"/>
      <c r="C44" s="169" t="s">
        <v>66</v>
      </c>
      <c r="D44" s="169"/>
      <c r="E44" s="169"/>
      <c r="F44" s="169"/>
      <c r="G44" s="216"/>
      <c r="H44" s="217"/>
      <c r="I44" s="217"/>
      <c r="J44" s="217"/>
      <c r="K44" s="217"/>
      <c r="L44" s="217"/>
      <c r="M44" s="217"/>
      <c r="N44" s="217"/>
      <c r="O44" s="218"/>
      <c r="P44" s="216"/>
      <c r="Q44" s="229"/>
      <c r="R44" s="2"/>
    </row>
    <row r="45" spans="1:18" ht="15">
      <c r="A45" s="27" t="s">
        <v>9</v>
      </c>
      <c r="B45" s="28"/>
      <c r="C45" s="240" t="s">
        <v>67</v>
      </c>
      <c r="D45" s="168"/>
      <c r="E45" s="168"/>
      <c r="F45" s="168"/>
      <c r="G45" s="216"/>
      <c r="H45" s="217"/>
      <c r="I45" s="217"/>
      <c r="J45" s="217"/>
      <c r="K45" s="217"/>
      <c r="L45" s="217"/>
      <c r="M45" s="217"/>
      <c r="N45" s="217"/>
      <c r="O45" s="218"/>
      <c r="P45" s="216"/>
      <c r="Q45" s="229"/>
      <c r="R45" s="2"/>
    </row>
    <row r="46" spans="1:18" ht="15">
      <c r="A46" s="27" t="s">
        <v>10</v>
      </c>
      <c r="B46" s="28"/>
      <c r="C46" s="176" t="s">
        <v>68</v>
      </c>
      <c r="D46" s="176"/>
      <c r="E46" s="176"/>
      <c r="F46" s="176"/>
      <c r="G46" s="219"/>
      <c r="H46" s="220"/>
      <c r="I46" s="220"/>
      <c r="J46" s="220"/>
      <c r="K46" s="220"/>
      <c r="L46" s="220"/>
      <c r="M46" s="220"/>
      <c r="N46" s="220"/>
      <c r="O46" s="221"/>
      <c r="P46" s="219"/>
      <c r="Q46" s="230"/>
      <c r="R46" s="2"/>
    </row>
    <row r="47" spans="1:18" ht="15.75">
      <c r="A47" s="167" t="s">
        <v>11</v>
      </c>
      <c r="B47" s="168"/>
      <c r="C47" s="168"/>
      <c r="D47" s="168"/>
      <c r="E47" s="168"/>
      <c r="F47" s="168"/>
      <c r="G47" s="231" t="s">
        <v>12</v>
      </c>
      <c r="H47" s="231"/>
      <c r="I47" s="231"/>
      <c r="J47" s="231"/>
      <c r="K47" s="231"/>
      <c r="L47" s="231"/>
      <c r="M47" s="231"/>
      <c r="N47" s="231"/>
      <c r="O47" s="231"/>
      <c r="P47" s="232" t="s">
        <v>13</v>
      </c>
      <c r="Q47" s="235" t="s">
        <v>14</v>
      </c>
      <c r="R47" s="2"/>
    </row>
    <row r="48" spans="1:18" ht="15">
      <c r="A48" s="253" t="s">
        <v>15</v>
      </c>
      <c r="B48" s="222" t="s">
        <v>16</v>
      </c>
      <c r="C48" s="222" t="s">
        <v>45</v>
      </c>
      <c r="D48" s="222" t="s">
        <v>58</v>
      </c>
      <c r="E48" s="222" t="s">
        <v>71</v>
      </c>
      <c r="F48" s="222" t="s">
        <v>17</v>
      </c>
      <c r="G48" s="171" t="s">
        <v>18</v>
      </c>
      <c r="H48" s="172"/>
      <c r="I48" s="172"/>
      <c r="J48" s="172"/>
      <c r="K48" s="172"/>
      <c r="L48" s="172"/>
      <c r="M48" s="173"/>
      <c r="N48" s="165" t="s">
        <v>19</v>
      </c>
      <c r="O48" s="222" t="s">
        <v>32</v>
      </c>
      <c r="P48" s="233"/>
      <c r="Q48" s="236"/>
      <c r="R48" s="2"/>
    </row>
    <row r="49" spans="1:18" ht="30">
      <c r="A49" s="254"/>
      <c r="B49" s="223"/>
      <c r="C49" s="223"/>
      <c r="D49" s="223"/>
      <c r="E49" s="223"/>
      <c r="F49" s="223"/>
      <c r="G49" s="29" t="s">
        <v>20</v>
      </c>
      <c r="H49" s="29" t="s">
        <v>21</v>
      </c>
      <c r="I49" s="29" t="s">
        <v>22</v>
      </c>
      <c r="J49" s="29" t="s">
        <v>23</v>
      </c>
      <c r="K49" s="29" t="s">
        <v>24</v>
      </c>
      <c r="L49" s="29" t="s">
        <v>25</v>
      </c>
      <c r="M49" s="29" t="s">
        <v>28</v>
      </c>
      <c r="N49" s="166"/>
      <c r="O49" s="223"/>
      <c r="P49" s="234"/>
      <c r="Q49" s="237"/>
      <c r="R49" s="2"/>
    </row>
    <row r="50" spans="1:18" ht="21.75" customHeight="1">
      <c r="A50" s="258">
        <v>1</v>
      </c>
      <c r="B50" s="259" t="s">
        <v>70</v>
      </c>
      <c r="C50" s="54">
        <v>25</v>
      </c>
      <c r="D50" s="46">
        <v>0</v>
      </c>
      <c r="E50" s="224">
        <v>0</v>
      </c>
      <c r="F50" s="225">
        <v>0</v>
      </c>
      <c r="G50" s="261"/>
      <c r="H50" s="238">
        <v>6695</v>
      </c>
      <c r="I50" s="139"/>
      <c r="J50" s="139"/>
      <c r="K50" s="139"/>
      <c r="L50" s="227"/>
      <c r="M50" s="227"/>
      <c r="N50" s="227">
        <f>SUM(H50:M52)</f>
        <v>6695</v>
      </c>
      <c r="O50" s="139">
        <f>N50</f>
        <v>6695</v>
      </c>
      <c r="P50" s="139" t="s">
        <v>74</v>
      </c>
      <c r="Q50" s="257"/>
      <c r="R50" s="2"/>
    </row>
    <row r="51" spans="1:18" ht="49.5" customHeight="1">
      <c r="A51" s="258"/>
      <c r="B51" s="260"/>
      <c r="C51" s="35"/>
      <c r="D51" s="35"/>
      <c r="E51" s="224"/>
      <c r="F51" s="225"/>
      <c r="G51" s="261"/>
      <c r="H51" s="262"/>
      <c r="I51" s="139"/>
      <c r="J51" s="139"/>
      <c r="K51" s="139"/>
      <c r="L51" s="227"/>
      <c r="M51" s="227"/>
      <c r="N51" s="227"/>
      <c r="O51" s="139"/>
      <c r="P51" s="139"/>
      <c r="Q51" s="257"/>
      <c r="R51" s="2"/>
    </row>
    <row r="52" spans="1:18" ht="75">
      <c r="A52" s="36"/>
      <c r="B52" s="95" t="s">
        <v>73</v>
      </c>
      <c r="C52" s="35"/>
      <c r="D52" s="35"/>
      <c r="E52" s="30"/>
      <c r="F52" s="31"/>
      <c r="G52" s="261"/>
      <c r="H52" s="262"/>
      <c r="I52" s="32"/>
      <c r="J52" s="32"/>
      <c r="K52" s="32"/>
      <c r="L52" s="37"/>
      <c r="M52" s="37"/>
      <c r="N52" s="37"/>
      <c r="O52" s="32"/>
      <c r="P52" s="32"/>
      <c r="Q52" s="33"/>
      <c r="R52" s="2"/>
    </row>
    <row r="53" spans="1:18" ht="16.5" thickBot="1">
      <c r="A53" s="39"/>
      <c r="B53" s="82" t="s">
        <v>27</v>
      </c>
      <c r="C53" s="41"/>
      <c r="D53" s="41"/>
      <c r="E53" s="41"/>
      <c r="F53" s="41"/>
      <c r="G53" s="41"/>
      <c r="H53" s="81">
        <f>SUM(H50)</f>
        <v>6695</v>
      </c>
      <c r="I53" s="42">
        <f aca="true" t="shared" si="2" ref="I53:Q53">SUM(I50)</f>
        <v>0</v>
      </c>
      <c r="J53" s="42">
        <f t="shared" si="2"/>
        <v>0</v>
      </c>
      <c r="K53" s="42">
        <f t="shared" si="2"/>
        <v>0</v>
      </c>
      <c r="L53" s="42">
        <f t="shared" si="2"/>
        <v>0</v>
      </c>
      <c r="M53" s="42">
        <f t="shared" si="2"/>
        <v>0</v>
      </c>
      <c r="N53" s="42">
        <f t="shared" si="2"/>
        <v>6695</v>
      </c>
      <c r="O53" s="42">
        <f t="shared" si="2"/>
        <v>6695</v>
      </c>
      <c r="P53" s="42">
        <f t="shared" si="2"/>
        <v>0</v>
      </c>
      <c r="Q53" s="57">
        <f t="shared" si="2"/>
        <v>0</v>
      </c>
      <c r="R53" s="2"/>
    </row>
    <row r="54" spans="1:17" s="2" customFormat="1" ht="15.75" thickBot="1">
      <c r="A54" s="61"/>
      <c r="B54" s="61"/>
      <c r="C54" s="62"/>
      <c r="D54" s="62"/>
      <c r="E54" s="62"/>
      <c r="F54" s="62"/>
      <c r="G54" s="62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8" ht="62.25" customHeight="1">
      <c r="A55" s="9" t="s">
        <v>7</v>
      </c>
      <c r="B55" s="10"/>
      <c r="C55" s="199" t="s">
        <v>75</v>
      </c>
      <c r="D55" s="200"/>
      <c r="E55" s="200"/>
      <c r="F55" s="201"/>
      <c r="G55" s="202" t="s">
        <v>79</v>
      </c>
      <c r="H55" s="203"/>
      <c r="I55" s="203"/>
      <c r="J55" s="203"/>
      <c r="K55" s="203"/>
      <c r="L55" s="203"/>
      <c r="M55" s="203"/>
      <c r="N55" s="203"/>
      <c r="O55" s="204"/>
      <c r="P55" s="98" t="s">
        <v>80</v>
      </c>
      <c r="Q55" s="99"/>
      <c r="R55" s="2"/>
    </row>
    <row r="56" spans="1:18" ht="57">
      <c r="A56" s="11" t="s">
        <v>8</v>
      </c>
      <c r="B56" s="8"/>
      <c r="C56" s="96" t="s">
        <v>76</v>
      </c>
      <c r="D56" s="96"/>
      <c r="E56" s="96"/>
      <c r="F56" s="96"/>
      <c r="G56" s="205"/>
      <c r="H56" s="206"/>
      <c r="I56" s="206"/>
      <c r="J56" s="206"/>
      <c r="K56" s="206"/>
      <c r="L56" s="206"/>
      <c r="M56" s="206"/>
      <c r="N56" s="206"/>
      <c r="O56" s="207"/>
      <c r="P56" s="100"/>
      <c r="Q56" s="101"/>
      <c r="R56" s="2"/>
    </row>
    <row r="57" spans="1:18" ht="47.25" customHeight="1">
      <c r="A57" s="11" t="s">
        <v>9</v>
      </c>
      <c r="B57" s="8"/>
      <c r="C57" s="158" t="s">
        <v>77</v>
      </c>
      <c r="D57" s="159"/>
      <c r="E57" s="159"/>
      <c r="F57" s="160"/>
      <c r="G57" s="205"/>
      <c r="H57" s="206"/>
      <c r="I57" s="206"/>
      <c r="J57" s="206"/>
      <c r="K57" s="206"/>
      <c r="L57" s="206"/>
      <c r="M57" s="206"/>
      <c r="N57" s="206"/>
      <c r="O57" s="207"/>
      <c r="P57" s="100"/>
      <c r="Q57" s="101"/>
      <c r="R57" s="2"/>
    </row>
    <row r="58" spans="1:18" ht="32.25" customHeight="1">
      <c r="A58" s="56" t="s">
        <v>10</v>
      </c>
      <c r="B58" s="8"/>
      <c r="C58" s="198" t="s">
        <v>78</v>
      </c>
      <c r="D58" s="198"/>
      <c r="E58" s="198"/>
      <c r="F58" s="198"/>
      <c r="G58" s="208"/>
      <c r="H58" s="209"/>
      <c r="I58" s="209"/>
      <c r="J58" s="209"/>
      <c r="K58" s="209"/>
      <c r="L58" s="209"/>
      <c r="M58" s="209"/>
      <c r="N58" s="209"/>
      <c r="O58" s="210"/>
      <c r="P58" s="102"/>
      <c r="Q58" s="103"/>
      <c r="R58" s="2"/>
    </row>
    <row r="59" spans="1:18" ht="15">
      <c r="A59" s="211" t="s">
        <v>11</v>
      </c>
      <c r="B59" s="212"/>
      <c r="C59" s="212"/>
      <c r="D59" s="212"/>
      <c r="E59" s="212"/>
      <c r="F59" s="212"/>
      <c r="G59" s="145" t="s">
        <v>29</v>
      </c>
      <c r="H59" s="145"/>
      <c r="I59" s="145"/>
      <c r="J59" s="145"/>
      <c r="K59" s="145"/>
      <c r="L59" s="145"/>
      <c r="M59" s="145"/>
      <c r="N59" s="145"/>
      <c r="O59" s="145"/>
      <c r="P59" s="241" t="s">
        <v>13</v>
      </c>
      <c r="Q59" s="134" t="s">
        <v>14</v>
      </c>
      <c r="R59" s="2"/>
    </row>
    <row r="60" spans="1:18" ht="14.25">
      <c r="A60" s="193" t="s">
        <v>15</v>
      </c>
      <c r="B60" s="180" t="s">
        <v>16</v>
      </c>
      <c r="C60" s="180" t="s">
        <v>45</v>
      </c>
      <c r="D60" s="180" t="s">
        <v>83</v>
      </c>
      <c r="E60" s="180" t="s">
        <v>84</v>
      </c>
      <c r="F60" s="180" t="s">
        <v>17</v>
      </c>
      <c r="G60" s="195" t="s">
        <v>18</v>
      </c>
      <c r="H60" s="196"/>
      <c r="I60" s="196"/>
      <c r="J60" s="196"/>
      <c r="K60" s="196"/>
      <c r="L60" s="196"/>
      <c r="M60" s="197"/>
      <c r="N60" s="180" t="s">
        <v>19</v>
      </c>
      <c r="O60" s="180" t="s">
        <v>33</v>
      </c>
      <c r="P60" s="242"/>
      <c r="Q60" s="191"/>
      <c r="R60" s="2"/>
    </row>
    <row r="61" spans="1:18" ht="28.5">
      <c r="A61" s="194"/>
      <c r="B61" s="181"/>
      <c r="C61" s="181"/>
      <c r="D61" s="181"/>
      <c r="E61" s="181"/>
      <c r="F61" s="181"/>
      <c r="G61" s="6" t="s">
        <v>20</v>
      </c>
      <c r="H61" s="6" t="s">
        <v>21</v>
      </c>
      <c r="I61" s="6" t="s">
        <v>22</v>
      </c>
      <c r="J61" s="6" t="s">
        <v>23</v>
      </c>
      <c r="K61" s="6" t="s">
        <v>24</v>
      </c>
      <c r="L61" s="6" t="s">
        <v>25</v>
      </c>
      <c r="M61" s="6" t="s">
        <v>28</v>
      </c>
      <c r="N61" s="181"/>
      <c r="O61" s="181"/>
      <c r="P61" s="243"/>
      <c r="Q61" s="192"/>
      <c r="R61" s="2"/>
    </row>
    <row r="62" spans="1:18" ht="21.75" customHeight="1">
      <c r="A62" s="263">
        <v>1</v>
      </c>
      <c r="B62" s="184" t="s">
        <v>81</v>
      </c>
      <c r="C62" s="83">
        <v>0</v>
      </c>
      <c r="D62" s="17">
        <v>0</v>
      </c>
      <c r="E62" s="186">
        <v>0</v>
      </c>
      <c r="F62" s="188">
        <v>0</v>
      </c>
      <c r="G62" s="174"/>
      <c r="H62" s="189">
        <v>0</v>
      </c>
      <c r="I62" s="174"/>
      <c r="J62" s="174"/>
      <c r="K62" s="174"/>
      <c r="L62" s="174">
        <v>0</v>
      </c>
      <c r="M62" s="174">
        <v>0</v>
      </c>
      <c r="N62" s="175">
        <f>H62</f>
        <v>0</v>
      </c>
      <c r="O62" s="175"/>
      <c r="P62" s="175"/>
      <c r="Q62" s="170"/>
      <c r="R62" s="2"/>
    </row>
    <row r="63" spans="1:18" ht="22.5" customHeight="1">
      <c r="A63" s="264"/>
      <c r="B63" s="185"/>
      <c r="C63" s="18"/>
      <c r="D63" s="18"/>
      <c r="E63" s="187"/>
      <c r="F63" s="188"/>
      <c r="G63" s="174"/>
      <c r="H63" s="190"/>
      <c r="I63" s="174"/>
      <c r="J63" s="174"/>
      <c r="K63" s="174"/>
      <c r="L63" s="174"/>
      <c r="M63" s="174"/>
      <c r="N63" s="175"/>
      <c r="O63" s="175"/>
      <c r="P63" s="175"/>
      <c r="Q63" s="170"/>
      <c r="R63" s="2"/>
    </row>
    <row r="64" spans="1:18" ht="87.75" customHeight="1">
      <c r="A64" s="264"/>
      <c r="B64" s="63" t="s">
        <v>82</v>
      </c>
      <c r="C64" s="19">
        <v>1</v>
      </c>
      <c r="D64" s="19">
        <v>0</v>
      </c>
      <c r="E64" s="7">
        <v>0</v>
      </c>
      <c r="F64" s="12">
        <v>0</v>
      </c>
      <c r="G64" s="13"/>
      <c r="H64" s="59">
        <v>0</v>
      </c>
      <c r="I64" s="13"/>
      <c r="J64" s="13"/>
      <c r="K64" s="13"/>
      <c r="L64" s="13">
        <v>200000</v>
      </c>
      <c r="M64" s="13">
        <v>48111</v>
      </c>
      <c r="N64" s="59">
        <f>SUM(L64:M64)</f>
        <v>248111</v>
      </c>
      <c r="O64" s="59">
        <v>0</v>
      </c>
      <c r="P64" s="59" t="s">
        <v>74</v>
      </c>
      <c r="Q64" s="14" t="s">
        <v>85</v>
      </c>
      <c r="R64" s="2"/>
    </row>
    <row r="65" spans="1:18" ht="29.25" customHeight="1" thickBot="1">
      <c r="A65" s="265"/>
      <c r="B65" s="15" t="s">
        <v>27</v>
      </c>
      <c r="C65" s="15"/>
      <c r="D65" s="15"/>
      <c r="E65" s="15"/>
      <c r="F65" s="15"/>
      <c r="G65" s="15"/>
      <c r="H65" s="20">
        <f>SUM(H64:H64)</f>
        <v>0</v>
      </c>
      <c r="I65" s="15"/>
      <c r="J65" s="15"/>
      <c r="K65" s="15"/>
      <c r="L65" s="20">
        <f>SUM(L64)</f>
        <v>200000</v>
      </c>
      <c r="M65" s="20">
        <f>SUM(M64)</f>
        <v>48111</v>
      </c>
      <c r="N65" s="20">
        <f>SUM(N64:N64)</f>
        <v>248111</v>
      </c>
      <c r="O65" s="15"/>
      <c r="P65" s="15"/>
      <c r="Q65" s="16"/>
      <c r="R65" s="2"/>
    </row>
    <row r="66" spans="1:18" ht="29.2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"/>
    </row>
    <row r="67" spans="1:18" ht="29.25" customHeight="1" thickBot="1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2"/>
    </row>
    <row r="68" spans="1:18" ht="60.75" customHeight="1">
      <c r="A68" s="64" t="s">
        <v>7</v>
      </c>
      <c r="B68" s="10"/>
      <c r="C68" s="153" t="s">
        <v>75</v>
      </c>
      <c r="D68" s="153"/>
      <c r="E68" s="153"/>
      <c r="F68" s="153"/>
      <c r="G68" s="154" t="s">
        <v>88</v>
      </c>
      <c r="H68" s="154"/>
      <c r="I68" s="154"/>
      <c r="J68" s="154"/>
      <c r="K68" s="154"/>
      <c r="L68" s="154"/>
      <c r="M68" s="154"/>
      <c r="N68" s="154"/>
      <c r="O68" s="154"/>
      <c r="P68" s="153" t="s">
        <v>90</v>
      </c>
      <c r="Q68" s="155"/>
      <c r="R68" s="2"/>
    </row>
    <row r="69" spans="1:18" ht="32.25" customHeight="1">
      <c r="A69" s="65" t="s">
        <v>8</v>
      </c>
      <c r="B69" s="8"/>
      <c r="C69" s="156" t="s">
        <v>86</v>
      </c>
      <c r="D69" s="156"/>
      <c r="E69" s="156"/>
      <c r="F69" s="156"/>
      <c r="G69" s="131"/>
      <c r="H69" s="131"/>
      <c r="I69" s="131"/>
      <c r="J69" s="131"/>
      <c r="K69" s="131"/>
      <c r="L69" s="131"/>
      <c r="M69" s="131"/>
      <c r="N69" s="131"/>
      <c r="O69" s="131"/>
      <c r="P69" s="156"/>
      <c r="Q69" s="157"/>
      <c r="R69" s="2"/>
    </row>
    <row r="70" spans="1:18" ht="51.75" customHeight="1">
      <c r="A70" s="65" t="s">
        <v>9</v>
      </c>
      <c r="B70" s="8"/>
      <c r="C70" s="158" t="s">
        <v>87</v>
      </c>
      <c r="D70" s="159"/>
      <c r="E70" s="159"/>
      <c r="F70" s="160"/>
      <c r="G70" s="131"/>
      <c r="H70" s="131"/>
      <c r="I70" s="131"/>
      <c r="J70" s="131"/>
      <c r="K70" s="131"/>
      <c r="L70" s="131"/>
      <c r="M70" s="131"/>
      <c r="N70" s="131"/>
      <c r="O70" s="131"/>
      <c r="P70" s="156"/>
      <c r="Q70" s="157"/>
      <c r="R70" s="2"/>
    </row>
    <row r="71" spans="1:18" ht="33" customHeight="1">
      <c r="A71" s="65" t="s">
        <v>10</v>
      </c>
      <c r="B71" s="8"/>
      <c r="C71" s="161" t="s">
        <v>89</v>
      </c>
      <c r="D71" s="162"/>
      <c r="E71" s="162"/>
      <c r="F71" s="163"/>
      <c r="G71" s="131"/>
      <c r="H71" s="131"/>
      <c r="I71" s="131"/>
      <c r="J71" s="131"/>
      <c r="K71" s="131"/>
      <c r="L71" s="131"/>
      <c r="M71" s="131"/>
      <c r="N71" s="131"/>
      <c r="O71" s="131"/>
      <c r="P71" s="156"/>
      <c r="Q71" s="157"/>
      <c r="R71" s="2"/>
    </row>
    <row r="72" spans="1:18" ht="28.5" customHeight="1">
      <c r="A72" s="143" t="s">
        <v>11</v>
      </c>
      <c r="B72" s="144"/>
      <c r="C72" s="144"/>
      <c r="D72" s="144"/>
      <c r="E72" s="144"/>
      <c r="F72" s="144"/>
      <c r="G72" s="145" t="s">
        <v>12</v>
      </c>
      <c r="H72" s="145"/>
      <c r="I72" s="145"/>
      <c r="J72" s="145"/>
      <c r="K72" s="145"/>
      <c r="L72" s="145"/>
      <c r="M72" s="145"/>
      <c r="N72" s="145"/>
      <c r="O72" s="145"/>
      <c r="P72" s="131" t="s">
        <v>13</v>
      </c>
      <c r="Q72" s="133" t="s">
        <v>14</v>
      </c>
      <c r="R72" s="2"/>
    </row>
    <row r="73" spans="1:18" s="49" customFormat="1" ht="18.75" customHeight="1">
      <c r="A73" s="135" t="s">
        <v>15</v>
      </c>
      <c r="B73" s="137" t="s">
        <v>16</v>
      </c>
      <c r="C73" s="137" t="s">
        <v>45</v>
      </c>
      <c r="D73" s="137" t="s">
        <v>58</v>
      </c>
      <c r="E73" s="137" t="s">
        <v>91</v>
      </c>
      <c r="F73" s="137" t="s">
        <v>17</v>
      </c>
      <c r="G73" s="131" t="s">
        <v>18</v>
      </c>
      <c r="H73" s="131"/>
      <c r="I73" s="131"/>
      <c r="J73" s="131"/>
      <c r="K73" s="131"/>
      <c r="L73" s="131"/>
      <c r="M73" s="131"/>
      <c r="N73" s="117" t="s">
        <v>19</v>
      </c>
      <c r="O73" s="117" t="s">
        <v>32</v>
      </c>
      <c r="P73" s="131"/>
      <c r="Q73" s="133"/>
      <c r="R73" s="48"/>
    </row>
    <row r="74" spans="1:17" s="49" customFormat="1" ht="74.25" customHeight="1" thickBot="1">
      <c r="A74" s="136"/>
      <c r="B74" s="138"/>
      <c r="C74" s="138"/>
      <c r="D74" s="138"/>
      <c r="E74" s="138"/>
      <c r="F74" s="138"/>
      <c r="G74" s="50" t="s">
        <v>20</v>
      </c>
      <c r="H74" s="50" t="s">
        <v>21</v>
      </c>
      <c r="I74" s="50" t="s">
        <v>22</v>
      </c>
      <c r="J74" s="50" t="s">
        <v>23</v>
      </c>
      <c r="K74" s="50" t="s">
        <v>24</v>
      </c>
      <c r="L74" s="50" t="s">
        <v>25</v>
      </c>
      <c r="M74" s="50" t="s">
        <v>26</v>
      </c>
      <c r="N74" s="118"/>
      <c r="O74" s="118"/>
      <c r="P74" s="132"/>
      <c r="Q74" s="134"/>
    </row>
    <row r="75" spans="1:17" ht="15">
      <c r="A75" s="123">
        <v>1</v>
      </c>
      <c r="B75" s="119" t="s">
        <v>92</v>
      </c>
      <c r="C75" s="66">
        <v>0</v>
      </c>
      <c r="D75" s="67">
        <v>0</v>
      </c>
      <c r="E75" s="121">
        <v>0</v>
      </c>
      <c r="F75" s="114">
        <v>0</v>
      </c>
      <c r="G75" s="110"/>
      <c r="H75" s="110"/>
      <c r="I75" s="108">
        <v>0</v>
      </c>
      <c r="J75" s="110"/>
      <c r="K75" s="110"/>
      <c r="L75" s="110"/>
      <c r="M75" s="110"/>
      <c r="N75" s="108">
        <v>0</v>
      </c>
      <c r="O75" s="108"/>
      <c r="P75" s="112"/>
      <c r="Q75" s="106"/>
    </row>
    <row r="76" spans="1:17" ht="37.5" customHeight="1">
      <c r="A76" s="124"/>
      <c r="B76" s="120"/>
      <c r="C76" s="51"/>
      <c r="D76" s="51"/>
      <c r="E76" s="122"/>
      <c r="F76" s="115"/>
      <c r="G76" s="111"/>
      <c r="H76" s="111"/>
      <c r="I76" s="116"/>
      <c r="J76" s="111"/>
      <c r="K76" s="111"/>
      <c r="L76" s="111"/>
      <c r="M76" s="111"/>
      <c r="N76" s="109"/>
      <c r="O76" s="109"/>
      <c r="P76" s="113"/>
      <c r="Q76" s="107"/>
    </row>
    <row r="77" spans="1:17" ht="23.25" customHeight="1">
      <c r="A77" s="124"/>
      <c r="B77" s="281" t="s">
        <v>93</v>
      </c>
      <c r="C77" s="68">
        <v>0</v>
      </c>
      <c r="D77" s="68">
        <v>0</v>
      </c>
      <c r="E77" s="125">
        <v>0</v>
      </c>
      <c r="F77" s="127"/>
      <c r="G77" s="129"/>
      <c r="H77" s="129"/>
      <c r="I77" s="129"/>
      <c r="J77" s="129">
        <v>949648</v>
      </c>
      <c r="K77" s="129">
        <f>4739302-J77</f>
        <v>3789654</v>
      </c>
      <c r="L77" s="129"/>
      <c r="M77" s="129"/>
      <c r="N77" s="266">
        <f>SUM(J77:K79)</f>
        <v>4976851</v>
      </c>
      <c r="O77" s="266">
        <v>0</v>
      </c>
      <c r="P77" s="55"/>
      <c r="Q77" s="45"/>
    </row>
    <row r="78" spans="1:17" ht="75" customHeight="1">
      <c r="A78" s="124"/>
      <c r="B78" s="282"/>
      <c r="C78" s="68"/>
      <c r="D78" s="68"/>
      <c r="E78" s="122"/>
      <c r="F78" s="115"/>
      <c r="G78" s="111"/>
      <c r="H78" s="111"/>
      <c r="I78" s="130"/>
      <c r="J78" s="130"/>
      <c r="K78" s="130"/>
      <c r="L78" s="111"/>
      <c r="M78" s="111"/>
      <c r="N78" s="116"/>
      <c r="O78" s="109"/>
      <c r="P78" s="113" t="s">
        <v>63</v>
      </c>
      <c r="Q78" s="107" t="s">
        <v>94</v>
      </c>
    </row>
    <row r="79" spans="1:17" ht="81.75" customHeight="1">
      <c r="A79" s="124"/>
      <c r="B79" s="104" t="s">
        <v>95</v>
      </c>
      <c r="C79" s="51"/>
      <c r="D79" s="51"/>
      <c r="E79" s="126"/>
      <c r="F79" s="128"/>
      <c r="G79" s="130"/>
      <c r="H79" s="130"/>
      <c r="I79" s="97"/>
      <c r="J79" s="97">
        <v>47579</v>
      </c>
      <c r="K79" s="97">
        <v>189970</v>
      </c>
      <c r="L79" s="130"/>
      <c r="M79" s="130"/>
      <c r="N79" s="105">
        <f>J79+K79</f>
        <v>237549</v>
      </c>
      <c r="O79" s="116"/>
      <c r="P79" s="279"/>
      <c r="Q79" s="280"/>
    </row>
    <row r="80" spans="1:17" ht="22.5" customHeight="1">
      <c r="A80" s="47"/>
      <c r="B80" s="75" t="s">
        <v>27</v>
      </c>
      <c r="C80" s="19"/>
      <c r="D80" s="19"/>
      <c r="E80" s="21"/>
      <c r="F80" s="53"/>
      <c r="G80" s="52"/>
      <c r="H80" s="52"/>
      <c r="I80" s="52">
        <f>SUM(I75:I79)</f>
        <v>0</v>
      </c>
      <c r="J80" s="52">
        <f>SUM(J77:J79)</f>
        <v>997227</v>
      </c>
      <c r="K80" s="52">
        <f>SUM(K75:K79)</f>
        <v>3979624</v>
      </c>
      <c r="L80" s="52"/>
      <c r="M80" s="52"/>
      <c r="N80" s="52">
        <f>SUM(N75:N79)</f>
        <v>5214400</v>
      </c>
      <c r="O80" s="52"/>
      <c r="P80" s="74"/>
      <c r="Q80" s="73"/>
    </row>
    <row r="81" spans="1:17" s="2" customFormat="1" ht="21.75" customHeight="1">
      <c r="A81" s="76"/>
      <c r="B81" s="77"/>
      <c r="C81" s="78"/>
      <c r="D81" s="69"/>
      <c r="E81" s="79"/>
      <c r="F81" s="79"/>
      <c r="G81" s="70"/>
      <c r="H81" s="70"/>
      <c r="I81" s="70"/>
      <c r="J81" s="70"/>
      <c r="K81" s="70"/>
      <c r="L81" s="70"/>
      <c r="M81" s="70"/>
      <c r="N81" s="80"/>
      <c r="O81" s="70"/>
      <c r="P81" s="71"/>
      <c r="Q81" s="72"/>
    </row>
    <row r="82" ht="81.75" customHeight="1"/>
  </sheetData>
  <sheetProtection/>
  <mergeCells count="194">
    <mergeCell ref="Q78:Q79"/>
    <mergeCell ref="B77:B78"/>
    <mergeCell ref="I77:I78"/>
    <mergeCell ref="J77:J78"/>
    <mergeCell ref="K77:K78"/>
    <mergeCell ref="N77:N78"/>
    <mergeCell ref="H77:H79"/>
    <mergeCell ref="G77:G79"/>
    <mergeCell ref="G19:G20"/>
    <mergeCell ref="C19:C20"/>
    <mergeCell ref="D19:D20"/>
    <mergeCell ref="H35:H36"/>
    <mergeCell ref="C35:C36"/>
    <mergeCell ref="D35:D36"/>
    <mergeCell ref="G35:G38"/>
    <mergeCell ref="P21:P24"/>
    <mergeCell ref="A62:A65"/>
    <mergeCell ref="O77:O79"/>
    <mergeCell ref="L77:L79"/>
    <mergeCell ref="A35:A39"/>
    <mergeCell ref="P78:P79"/>
    <mergeCell ref="N50:N51"/>
    <mergeCell ref="O50:O51"/>
    <mergeCell ref="P50:P51"/>
    <mergeCell ref="Q50:Q51"/>
    <mergeCell ref="J50:J51"/>
    <mergeCell ref="K50:K51"/>
    <mergeCell ref="L50:L51"/>
    <mergeCell ref="M50:M51"/>
    <mergeCell ref="G48:M48"/>
    <mergeCell ref="N48:N49"/>
    <mergeCell ref="O48:O49"/>
    <mergeCell ref="A50:A51"/>
    <mergeCell ref="B50:B51"/>
    <mergeCell ref="E50:E51"/>
    <mergeCell ref="F50:F51"/>
    <mergeCell ref="G50:G52"/>
    <mergeCell ref="H50:H52"/>
    <mergeCell ref="I50:I51"/>
    <mergeCell ref="A47:F47"/>
    <mergeCell ref="G47:O47"/>
    <mergeCell ref="P47:P49"/>
    <mergeCell ref="Q47:Q49"/>
    <mergeCell ref="A48:A49"/>
    <mergeCell ref="B48:B49"/>
    <mergeCell ref="C48:C49"/>
    <mergeCell ref="D48:D49"/>
    <mergeCell ref="E48:E49"/>
    <mergeCell ref="F48:F49"/>
    <mergeCell ref="C43:F43"/>
    <mergeCell ref="G43:O46"/>
    <mergeCell ref="P43:Q46"/>
    <mergeCell ref="C44:F44"/>
    <mergeCell ref="C45:F45"/>
    <mergeCell ref="C46:F46"/>
    <mergeCell ref="I35:I36"/>
    <mergeCell ref="N35:N36"/>
    <mergeCell ref="O35:O36"/>
    <mergeCell ref="P35:P36"/>
    <mergeCell ref="Q35:Q36"/>
    <mergeCell ref="J35:J36"/>
    <mergeCell ref="K35:K36"/>
    <mergeCell ref="L35:L36"/>
    <mergeCell ref="M35:M36"/>
    <mergeCell ref="P32:P34"/>
    <mergeCell ref="Q32:Q34"/>
    <mergeCell ref="A33:A34"/>
    <mergeCell ref="B33:B34"/>
    <mergeCell ref="C33:C34"/>
    <mergeCell ref="D33:D34"/>
    <mergeCell ref="E33:E34"/>
    <mergeCell ref="F33:F34"/>
    <mergeCell ref="G33:M33"/>
    <mergeCell ref="N33:N34"/>
    <mergeCell ref="P28:Q31"/>
    <mergeCell ref="C29:F29"/>
    <mergeCell ref="C30:F30"/>
    <mergeCell ref="C31:F31"/>
    <mergeCell ref="P59:P61"/>
    <mergeCell ref="G28:O31"/>
    <mergeCell ref="A32:F32"/>
    <mergeCell ref="G32:O32"/>
    <mergeCell ref="P19:P20"/>
    <mergeCell ref="N19:N20"/>
    <mergeCell ref="M19:M20"/>
    <mergeCell ref="L19:L20"/>
    <mergeCell ref="N17:N18"/>
    <mergeCell ref="P12:Q15"/>
    <mergeCell ref="G16:O16"/>
    <mergeCell ref="P16:P18"/>
    <mergeCell ref="Q16:Q18"/>
    <mergeCell ref="H19:H20"/>
    <mergeCell ref="C58:F58"/>
    <mergeCell ref="C55:F55"/>
    <mergeCell ref="G55:O58"/>
    <mergeCell ref="A59:F59"/>
    <mergeCell ref="G59:O59"/>
    <mergeCell ref="G12:O15"/>
    <mergeCell ref="O33:O34"/>
    <mergeCell ref="B35:B36"/>
    <mergeCell ref="E35:E36"/>
    <mergeCell ref="F35:F36"/>
    <mergeCell ref="Q59:Q61"/>
    <mergeCell ref="A60:A61"/>
    <mergeCell ref="B60:B61"/>
    <mergeCell ref="C60:C61"/>
    <mergeCell ref="D60:D61"/>
    <mergeCell ref="E60:E61"/>
    <mergeCell ref="F60:F61"/>
    <mergeCell ref="G60:M60"/>
    <mergeCell ref="N60:N61"/>
    <mergeCell ref="A17:A18"/>
    <mergeCell ref="O19:O20"/>
    <mergeCell ref="O17:O18"/>
    <mergeCell ref="B62:B63"/>
    <mergeCell ref="E62:E63"/>
    <mergeCell ref="F62:F63"/>
    <mergeCell ref="G62:G63"/>
    <mergeCell ref="H62:H63"/>
    <mergeCell ref="J62:J63"/>
    <mergeCell ref="C57:F57"/>
    <mergeCell ref="A2:Q2"/>
    <mergeCell ref="A3:Q3"/>
    <mergeCell ref="O62:O63"/>
    <mergeCell ref="P62:P63"/>
    <mergeCell ref="I62:I63"/>
    <mergeCell ref="J19:J20"/>
    <mergeCell ref="Q19:Q20"/>
    <mergeCell ref="K62:K63"/>
    <mergeCell ref="O60:O61"/>
    <mergeCell ref="L62:L63"/>
    <mergeCell ref="B17:B18"/>
    <mergeCell ref="C13:F13"/>
    <mergeCell ref="C14:F14"/>
    <mergeCell ref="C17:C18"/>
    <mergeCell ref="Q62:Q63"/>
    <mergeCell ref="F17:F18"/>
    <mergeCell ref="G17:M17"/>
    <mergeCell ref="M62:M63"/>
    <mergeCell ref="N62:N63"/>
    <mergeCell ref="C15:F15"/>
    <mergeCell ref="G68:O71"/>
    <mergeCell ref="P68:Q71"/>
    <mergeCell ref="C69:F69"/>
    <mergeCell ref="C70:F70"/>
    <mergeCell ref="C71:F71"/>
    <mergeCell ref="C9:G9"/>
    <mergeCell ref="C12:F12"/>
    <mergeCell ref="D17:D18"/>
    <mergeCell ref="E17:E18"/>
    <mergeCell ref="A16:F16"/>
    <mergeCell ref="K19:K20"/>
    <mergeCell ref="I19:I20"/>
    <mergeCell ref="C28:F28"/>
    <mergeCell ref="A72:F72"/>
    <mergeCell ref="G72:O72"/>
    <mergeCell ref="B19:B20"/>
    <mergeCell ref="E19:E20"/>
    <mergeCell ref="F19:F20"/>
    <mergeCell ref="A19:A24"/>
    <mergeCell ref="C68:F68"/>
    <mergeCell ref="P72:P74"/>
    <mergeCell ref="Q72:Q74"/>
    <mergeCell ref="A73:A74"/>
    <mergeCell ref="B73:B74"/>
    <mergeCell ref="C73:C74"/>
    <mergeCell ref="D73:D74"/>
    <mergeCell ref="E73:E74"/>
    <mergeCell ref="F73:F74"/>
    <mergeCell ref="G73:M73"/>
    <mergeCell ref="N73:N74"/>
    <mergeCell ref="O73:O74"/>
    <mergeCell ref="B75:B76"/>
    <mergeCell ref="E75:E76"/>
    <mergeCell ref="A75:A79"/>
    <mergeCell ref="E77:E79"/>
    <mergeCell ref="F77:F79"/>
    <mergeCell ref="K75:K76"/>
    <mergeCell ref="L75:L76"/>
    <mergeCell ref="M77:M79"/>
    <mergeCell ref="Q75:Q76"/>
    <mergeCell ref="N75:N76"/>
    <mergeCell ref="O75:O76"/>
    <mergeCell ref="M75:M76"/>
    <mergeCell ref="P75:P76"/>
    <mergeCell ref="F75:F76"/>
    <mergeCell ref="G75:G76"/>
    <mergeCell ref="H75:H76"/>
    <mergeCell ref="I75:I76"/>
    <mergeCell ref="J75:J76"/>
  </mergeCells>
  <printOptions horizontalCentered="1" verticalCentered="1"/>
  <pageMargins left="0.17" right="0.25" top="0.75" bottom="0.75" header="0.3" footer="0.3"/>
  <pageSetup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*</cp:lastModifiedBy>
  <cp:lastPrinted>2010-03-11T22:34:03Z</cp:lastPrinted>
  <dcterms:created xsi:type="dcterms:W3CDTF">2009-04-07T04:08:56Z</dcterms:created>
  <dcterms:modified xsi:type="dcterms:W3CDTF">2013-02-01T04:25:17Z</dcterms:modified>
  <cp:category/>
  <cp:version/>
  <cp:contentType/>
  <cp:contentStatus/>
</cp:coreProperties>
</file>