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40" windowHeight="7995"/>
  </bookViews>
  <sheets>
    <sheet name="2013" sheetId="4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0" i="4" l="1"/>
  <c r="C18" i="4"/>
  <c r="C22" i="4"/>
  <c r="C26" i="4"/>
  <c r="C27" i="4"/>
  <c r="C30" i="4"/>
  <c r="C32" i="4"/>
  <c r="C34" i="4"/>
  <c r="C36" i="4"/>
  <c r="C39" i="4"/>
  <c r="C43" i="4"/>
  <c r="C47" i="4"/>
  <c r="C45" i="4" s="1"/>
  <c r="C51" i="4"/>
  <c r="C49" i="4" s="1"/>
  <c r="C53" i="4"/>
  <c r="C58" i="4"/>
  <c r="C56" i="4" s="1"/>
  <c r="C65" i="4"/>
  <c r="C64" i="4" s="1"/>
  <c r="C61" i="4" s="1"/>
  <c r="C68" i="4"/>
  <c r="C67" i="4" s="1"/>
  <c r="C70" i="4"/>
  <c r="C72" i="4"/>
  <c r="C75" i="4"/>
  <c r="C78" i="4"/>
  <c r="C77" i="4" s="1"/>
  <c r="C16" i="4" l="1"/>
  <c r="C13" i="4" s="1"/>
  <c r="C38" i="4"/>
  <c r="C9" i="4"/>
  <c r="C8" i="4" s="1"/>
  <c r="C6" i="4" s="1"/>
  <c r="C25" i="4"/>
</calcChain>
</file>

<file path=xl/sharedStrings.xml><?xml version="1.0" encoding="utf-8"?>
<sst xmlns="http://schemas.openxmlformats.org/spreadsheetml/2006/main" count="78" uniqueCount="64">
  <si>
    <t>GASTOS GENERALES</t>
  </si>
  <si>
    <t>DESARROLLO COMUNITARIO</t>
  </si>
  <si>
    <t>FORTALECIMIENTO INSTITUCIONAL</t>
  </si>
  <si>
    <t>JUSTICIA Y SEGURIDAD</t>
  </si>
  <si>
    <t>VIVIENDA</t>
  </si>
  <si>
    <t>EDUCACIÓN</t>
  </si>
  <si>
    <t>RUBRO PRESUPUESTAL</t>
  </si>
  <si>
    <t>CONCEPTO</t>
  </si>
  <si>
    <t>TOTAL PRESUPUESTO</t>
  </si>
  <si>
    <t>TOTAL PRESUPUESTO PLAN DE COMPRAS</t>
  </si>
  <si>
    <t>TOTAL PLAN DE COMPRAS FUNCIONAMIENTO</t>
  </si>
  <si>
    <t>ADQUISICIÓN DE BIENES</t>
  </si>
  <si>
    <t>COMPRA DE EQUIPOS</t>
  </si>
  <si>
    <t>MATERIALES Y SUMINISTROS</t>
  </si>
  <si>
    <t>ADQUISICIÓN DE SERVICIOS</t>
  </si>
  <si>
    <t>CAPACITACIÓN PERSONAL ADMINISTRATIVO</t>
  </si>
  <si>
    <t>IMPRESOS Y PUBLICACIONES</t>
  </si>
  <si>
    <t>SEGUROS</t>
  </si>
  <si>
    <t>SEGUROS DE BIENES MUEBLES E INMUEBLES</t>
  </si>
  <si>
    <t>SEGUROS  DE VIDA</t>
  </si>
  <si>
    <t>DEL GOBERNADOR O ALCALDE</t>
  </si>
  <si>
    <t>DE LOS CONCEJALES (MUNICIPIOS DE CATEGORÍA 4, 5 Y 6, A PARTIR DE LA VIGENCIA DE LA LEY 1148/07)</t>
  </si>
  <si>
    <t>OTROS SEGUROS DE VIDA</t>
  </si>
  <si>
    <t>OTROS SEGUROS</t>
  </si>
  <si>
    <t>CALIDAD – MATRÍCULA</t>
  </si>
  <si>
    <t>CAPACITACIÓN A DOCENTES Y DIRECTIVOS DOCENTES</t>
  </si>
  <si>
    <t>FUNCIONAMIENTO BÁSICO DE LOS ESTABLECIMIENTOS EDUCATIVOS ESTATALES</t>
  </si>
  <si>
    <t>DEPORTE Y RECREACIÓN</t>
  </si>
  <si>
    <t>DOTACIÓN DE ESCENARIOS DEPORTIVOS E IMPLEMENTOS PARA LA PRACTICA DEL DEPORTE</t>
  </si>
  <si>
    <t>SERVICIOS PUBLICOS DIFERENTES ACUEDUCTO, ALCANTARILLADO Y ASEO</t>
  </si>
  <si>
    <t>PAGO DE CONVENIOS O CONTRATOS PARA EL SUMINISTRO DE ENERGIA ELECTRICA PARA EL SERVICIO DE ALUMBRADO PUBLICO</t>
  </si>
  <si>
    <t>PLANES Y PROYECTOS DE MEJORAMIENTO DE VIVIENDA Y SANEAMIENTO BÁSICO</t>
  </si>
  <si>
    <t>PROMOCIÓN DEL DESARROLLO</t>
  </si>
  <si>
    <t>PROMOCIÓN DEL DESARROLLO TURÍSTICO</t>
  </si>
  <si>
    <t>ATENCIÓN A GRUPOS VULNERABLES - PROMOCIÓN SOCIAL</t>
  </si>
  <si>
    <t>PROTECCIÓN INTEGRAL DE LA NIÑEZ</t>
  </si>
  <si>
    <t>CONSTRUCCIÓN DE INFRAESTRUCTURA</t>
  </si>
  <si>
    <t>CONTRATACIÓN DEL SERVICIO</t>
  </si>
  <si>
    <t>ADQUISICIÓN DE INSUMOS, SUMINISTROS Y DOTACIÓN</t>
  </si>
  <si>
    <t>PROTECCIÓN INTEGRAL A LA ADOLESCENCIA</t>
  </si>
  <si>
    <t>ATENCIÓN Y APOYO AL ADULTO MAYOR</t>
  </si>
  <si>
    <t>PRESTACIÓN DIRECTA DEL SERVICIO</t>
  </si>
  <si>
    <t xml:space="preserve">ATENCIÓN Y APOYO A MADRES/PADRES CABEZA DE HOGAR  </t>
  </si>
  <si>
    <t xml:space="preserve">ATENCIÓN Y APOYO A LA POBLACIÓN DESPLAZADA POR LA VIOLENCIA </t>
  </si>
  <si>
    <t>ACCIONES HUMANITARIAS</t>
  </si>
  <si>
    <t>GESTIÓN SOCIAL</t>
  </si>
  <si>
    <t>PROGRAMAS DE DISCAPACIDAD ( EXLCUYENDO ACCIONES DE SALUD PÚBLICA)</t>
  </si>
  <si>
    <t>ATENCIÓN Y APOYO A LA POBLACIÓN REINSERTADA</t>
  </si>
  <si>
    <t>ATENCIÓN Y APOYO A LOS GRUPOS AFROCOLOMBIANOS</t>
  </si>
  <si>
    <t>PROGRAMAS DISEÑADOS  PARA LA SUPERACIÓN DE LA POBREZA  EXTREMA EN EL MARCO DE LA RED JUNTOS - FAMILIAS EN ACCIÓN</t>
  </si>
  <si>
    <t>TALENTO HUMANO QUE DESARROLLA FUNCIONES DE CARÁCTER OPERATIVO</t>
  </si>
  <si>
    <t>ATENCIÓN Y APOYO A LA POBLACIÓN L.G.T.B.</t>
  </si>
  <si>
    <t>PROTECCIÓN INTEGRAL A LA JUVENTUD</t>
  </si>
  <si>
    <t xml:space="preserve">EQUIPAMIENTO </t>
  </si>
  <si>
    <t>MEJORAMIENTO Y MANTENIMIENTO DE DEPENDENCIAS DE LA ADMINISTRACIÓN</t>
  </si>
  <si>
    <t>PROGRAMAS DE CAPACITACIÓN, ASESORÍA Y ASISTENCIA TÉCNICA PARA CONSOLIDAR PROCESOS DE PARTICIPACIÓN CIUDADANA Y CONTROL SOCIAL</t>
  </si>
  <si>
    <t xml:space="preserve">CAPACITACIÓN A LA COMUNIDAD SOBRE PARTICIPACIÓN EN LA GESTIÓN PÚBLICA </t>
  </si>
  <si>
    <t>PROCESOS INTEGRALES DE EVALUACIÓN INSTITUCIONAL Y REORGANIZACIÓN ADMINISTRATIVA</t>
  </si>
  <si>
    <t>FONDO DE SEGURIDAD DE LAS ENTIDADES TERRITORIALES - FONSET (LEY 1421 DE 2010)</t>
  </si>
  <si>
    <t>GASTOS DESTINADOS A GENERAR AMBIENTES QUE PROPICIEN LA SEGURIDAD CIUDADANA Y LA PRESERVACIÓN DEL ORDEN PÚBLICO.</t>
  </si>
  <si>
    <t>MUNICIPIO DE SANTIAGO DE TOLÚ SUCRE</t>
  </si>
  <si>
    <t>VIGENCIA FISCAL 2013</t>
  </si>
  <si>
    <t>PRESUPUESTO PLAN  DE COMPRAS 2013</t>
  </si>
  <si>
    <t xml:space="preserve">TOTAL PLAN DE COMPRAS INVERSIÓN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</si>
</sst>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240A]\ * #,##0_);_([$$-240A]\ * \(#,##0\);_([$$-240A]\ * &quot;-&quot;_);_(@_)"/>
  </numFmts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right" wrapText="1"/>
    </xf>
    <xf numFmtId="1" fontId="5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right" wrapText="1"/>
    </xf>
    <xf numFmtId="1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workbookViewId="0">
      <selection sqref="A1:C1"/>
    </sheetView>
  </sheetViews>
  <sheetFormatPr baseColWidth="10" defaultRowHeight="12.75" x14ac:dyDescent="0.2"/>
  <cols>
    <col min="1" max="1" width="17" style="4" customWidth="1"/>
    <col min="2" max="2" width="65.5703125" style="2" customWidth="1"/>
    <col min="3" max="3" width="15.7109375" style="3" customWidth="1"/>
    <col min="4" max="16384" width="11.42578125" style="2"/>
  </cols>
  <sheetData>
    <row r="1" spans="1:3" s="5" customFormat="1" ht="15" x14ac:dyDescent="0.25">
      <c r="A1" s="20" t="s">
        <v>60</v>
      </c>
      <c r="B1" s="20"/>
      <c r="C1" s="20"/>
    </row>
    <row r="2" spans="1:3" s="5" customFormat="1" ht="15" x14ac:dyDescent="0.25">
      <c r="A2" s="19" t="s">
        <v>61</v>
      </c>
      <c r="B2" s="19"/>
      <c r="C2" s="19"/>
    </row>
    <row r="3" spans="1:3" s="5" customFormat="1" ht="15" x14ac:dyDescent="0.25">
      <c r="A3" s="21" t="s">
        <v>62</v>
      </c>
      <c r="B3" s="21"/>
      <c r="C3" s="21"/>
    </row>
    <row r="4" spans="1:3" x14ac:dyDescent="0.2">
      <c r="A4" s="1"/>
      <c r="B4" s="1"/>
      <c r="C4" s="1"/>
    </row>
    <row r="5" spans="1:3" s="18" customFormat="1" ht="25.5" x14ac:dyDescent="0.25">
      <c r="A5" s="15" t="s">
        <v>6</v>
      </c>
      <c r="B5" s="16" t="s">
        <v>7</v>
      </c>
      <c r="C5" s="17" t="s">
        <v>8</v>
      </c>
    </row>
    <row r="6" spans="1:3" x14ac:dyDescent="0.2">
      <c r="A6" s="6"/>
      <c r="B6" s="7" t="s">
        <v>9</v>
      </c>
      <c r="C6" s="8">
        <f>SUM(C8+C25)</f>
        <v>1657102170</v>
      </c>
    </row>
    <row r="7" spans="1:3" x14ac:dyDescent="0.2">
      <c r="A7" s="6"/>
      <c r="B7" s="7"/>
      <c r="C7" s="8"/>
    </row>
    <row r="8" spans="1:3" x14ac:dyDescent="0.2">
      <c r="A8" s="9">
        <v>21</v>
      </c>
      <c r="B8" s="7" t="s">
        <v>10</v>
      </c>
      <c r="C8" s="8">
        <f>SUM(C9)</f>
        <v>136700000</v>
      </c>
    </row>
    <row r="9" spans="1:3" x14ac:dyDescent="0.2">
      <c r="A9" s="9">
        <v>212</v>
      </c>
      <c r="B9" s="7" t="s">
        <v>0</v>
      </c>
      <c r="C9" s="8">
        <f>SUM(C10+C13)</f>
        <v>136700000</v>
      </c>
    </row>
    <row r="10" spans="1:3" x14ac:dyDescent="0.2">
      <c r="A10" s="9">
        <v>2121</v>
      </c>
      <c r="B10" s="7" t="s">
        <v>11</v>
      </c>
      <c r="C10" s="8">
        <f>SUM(C11:C12)</f>
        <v>85000000</v>
      </c>
    </row>
    <row r="11" spans="1:3" x14ac:dyDescent="0.2">
      <c r="A11" s="10">
        <v>212101</v>
      </c>
      <c r="B11" s="11" t="s">
        <v>12</v>
      </c>
      <c r="C11" s="12">
        <v>15000000</v>
      </c>
    </row>
    <row r="12" spans="1:3" x14ac:dyDescent="0.2">
      <c r="A12" s="10">
        <v>212102</v>
      </c>
      <c r="B12" s="11" t="s">
        <v>13</v>
      </c>
      <c r="C12" s="12">
        <v>70000000</v>
      </c>
    </row>
    <row r="13" spans="1:3" x14ac:dyDescent="0.2">
      <c r="A13" s="9">
        <v>2122</v>
      </c>
      <c r="B13" s="7" t="s">
        <v>14</v>
      </c>
      <c r="C13" s="8">
        <f>SUM(C14:C16)</f>
        <v>51700000</v>
      </c>
    </row>
    <row r="14" spans="1:3" x14ac:dyDescent="0.2">
      <c r="A14" s="10">
        <v>212201</v>
      </c>
      <c r="B14" s="11" t="s">
        <v>15</v>
      </c>
      <c r="C14" s="12">
        <v>12000000</v>
      </c>
    </row>
    <row r="15" spans="1:3" x14ac:dyDescent="0.2">
      <c r="A15" s="10">
        <v>212202</v>
      </c>
      <c r="B15" s="11" t="s">
        <v>16</v>
      </c>
      <c r="C15" s="12">
        <v>6000000</v>
      </c>
    </row>
    <row r="16" spans="1:3" x14ac:dyDescent="0.2">
      <c r="A16" s="10">
        <v>212203</v>
      </c>
      <c r="B16" s="11" t="s">
        <v>17</v>
      </c>
      <c r="C16" s="12">
        <f>SUM(C17+C18+C22)</f>
        <v>33700000</v>
      </c>
    </row>
    <row r="17" spans="1:3" x14ac:dyDescent="0.2">
      <c r="A17" s="10">
        <v>21220301</v>
      </c>
      <c r="B17" s="11" t="s">
        <v>18</v>
      </c>
      <c r="C17" s="12">
        <v>11000000</v>
      </c>
    </row>
    <row r="18" spans="1:3" x14ac:dyDescent="0.2">
      <c r="A18" s="10">
        <v>21220302</v>
      </c>
      <c r="B18" s="11" t="s">
        <v>19</v>
      </c>
      <c r="C18" s="12">
        <f>SUM(C19:C21)</f>
        <v>10200000</v>
      </c>
    </row>
    <row r="19" spans="1:3" x14ac:dyDescent="0.2">
      <c r="A19" s="10">
        <v>2122030202</v>
      </c>
      <c r="B19" s="11" t="s">
        <v>20</v>
      </c>
      <c r="C19" s="12">
        <v>600000</v>
      </c>
    </row>
    <row r="20" spans="1:3" ht="25.5" x14ac:dyDescent="0.2">
      <c r="A20" s="10">
        <v>2122030203</v>
      </c>
      <c r="B20" s="11" t="s">
        <v>21</v>
      </c>
      <c r="C20" s="12">
        <v>9000000</v>
      </c>
    </row>
    <row r="21" spans="1:3" x14ac:dyDescent="0.2">
      <c r="A21" s="10">
        <v>2122030204</v>
      </c>
      <c r="B21" s="11" t="s">
        <v>22</v>
      </c>
      <c r="C21" s="12">
        <v>600000</v>
      </c>
    </row>
    <row r="22" spans="1:3" x14ac:dyDescent="0.2">
      <c r="A22" s="10">
        <v>21220303</v>
      </c>
      <c r="B22" s="11" t="s">
        <v>23</v>
      </c>
      <c r="C22" s="12">
        <f>SUM(C23)</f>
        <v>12500000</v>
      </c>
    </row>
    <row r="23" spans="1:3" x14ac:dyDescent="0.2">
      <c r="A23" s="10">
        <v>2122030302</v>
      </c>
      <c r="B23" s="11" t="s">
        <v>23</v>
      </c>
      <c r="C23" s="12">
        <v>12500000</v>
      </c>
    </row>
    <row r="24" spans="1:3" x14ac:dyDescent="0.2">
      <c r="A24" s="13"/>
      <c r="B24" s="11"/>
      <c r="C24" s="14"/>
    </row>
    <row r="25" spans="1:3" x14ac:dyDescent="0.2">
      <c r="A25" s="9">
        <v>27</v>
      </c>
      <c r="B25" s="7" t="s">
        <v>63</v>
      </c>
      <c r="C25" s="8">
        <f>SUM(C26+C30+C32+C34+C36+C38+C70+C72+C75+C77)</f>
        <v>1520402170</v>
      </c>
    </row>
    <row r="26" spans="1:3" x14ac:dyDescent="0.2">
      <c r="A26" s="9">
        <v>2701</v>
      </c>
      <c r="B26" s="7" t="s">
        <v>5</v>
      </c>
      <c r="C26" s="8">
        <f>SUM(C27)</f>
        <v>40000000</v>
      </c>
    </row>
    <row r="27" spans="1:3" x14ac:dyDescent="0.2">
      <c r="A27" s="9">
        <v>27012</v>
      </c>
      <c r="B27" s="7" t="s">
        <v>24</v>
      </c>
      <c r="C27" s="8">
        <f>SUM(C28:C29)</f>
        <v>40000000</v>
      </c>
    </row>
    <row r="28" spans="1:3" x14ac:dyDescent="0.2">
      <c r="A28" s="10">
        <v>27012207</v>
      </c>
      <c r="B28" s="11" t="s">
        <v>25</v>
      </c>
      <c r="C28" s="12">
        <v>15000000</v>
      </c>
    </row>
    <row r="29" spans="1:3" ht="25.5" x14ac:dyDescent="0.2">
      <c r="A29" s="10">
        <v>27012208</v>
      </c>
      <c r="B29" s="11" t="s">
        <v>26</v>
      </c>
      <c r="C29" s="12">
        <v>25000000</v>
      </c>
    </row>
    <row r="30" spans="1:3" x14ac:dyDescent="0.2">
      <c r="A30" s="9">
        <v>2704</v>
      </c>
      <c r="B30" s="7" t="s">
        <v>27</v>
      </c>
      <c r="C30" s="8">
        <f>SUM(C31)</f>
        <v>83402170</v>
      </c>
    </row>
    <row r="31" spans="1:3" ht="25.5" x14ac:dyDescent="0.2">
      <c r="A31" s="10">
        <v>270403</v>
      </c>
      <c r="B31" s="11" t="s">
        <v>28</v>
      </c>
      <c r="C31" s="12">
        <v>83402170</v>
      </c>
    </row>
    <row r="32" spans="1:3" ht="25.5" x14ac:dyDescent="0.2">
      <c r="A32" s="9">
        <v>2706</v>
      </c>
      <c r="B32" s="7" t="s">
        <v>29</v>
      </c>
      <c r="C32" s="8">
        <f>SUM(C33)</f>
        <v>400000000</v>
      </c>
    </row>
    <row r="33" spans="1:3" ht="25.5" x14ac:dyDescent="0.2">
      <c r="A33" s="10">
        <v>270604</v>
      </c>
      <c r="B33" s="11" t="s">
        <v>30</v>
      </c>
      <c r="C33" s="12">
        <v>400000000</v>
      </c>
    </row>
    <row r="34" spans="1:3" x14ac:dyDescent="0.2">
      <c r="A34" s="9">
        <v>2707</v>
      </c>
      <c r="B34" s="7" t="s">
        <v>4</v>
      </c>
      <c r="C34" s="8">
        <f>SUM(C35)</f>
        <v>20000000</v>
      </c>
    </row>
    <row r="35" spans="1:3" ht="25.5" x14ac:dyDescent="0.2">
      <c r="A35" s="10">
        <v>270703</v>
      </c>
      <c r="B35" s="11" t="s">
        <v>31</v>
      </c>
      <c r="C35" s="12">
        <v>20000000</v>
      </c>
    </row>
    <row r="36" spans="1:3" x14ac:dyDescent="0.2">
      <c r="A36" s="9">
        <v>2713</v>
      </c>
      <c r="B36" s="7" t="s">
        <v>32</v>
      </c>
      <c r="C36" s="8">
        <f>SUM(C37)</f>
        <v>80000000</v>
      </c>
    </row>
    <row r="37" spans="1:3" x14ac:dyDescent="0.2">
      <c r="A37" s="10">
        <v>271305</v>
      </c>
      <c r="B37" s="11" t="s">
        <v>33</v>
      </c>
      <c r="C37" s="12">
        <v>80000000</v>
      </c>
    </row>
    <row r="38" spans="1:3" x14ac:dyDescent="0.2">
      <c r="A38" s="9">
        <v>2714</v>
      </c>
      <c r="B38" s="7" t="s">
        <v>34</v>
      </c>
      <c r="C38" s="8">
        <f>SUM(C39+C43+C45+C49+C53+C56+C61+C67)</f>
        <v>467000000</v>
      </c>
    </row>
    <row r="39" spans="1:3" x14ac:dyDescent="0.2">
      <c r="A39" s="9">
        <v>271402</v>
      </c>
      <c r="B39" s="7" t="s">
        <v>35</v>
      </c>
      <c r="C39" s="8">
        <f>SUM(C40:C42)</f>
        <v>120000000</v>
      </c>
    </row>
    <row r="40" spans="1:3" x14ac:dyDescent="0.2">
      <c r="A40" s="10">
        <v>27140201</v>
      </c>
      <c r="B40" s="11" t="s">
        <v>36</v>
      </c>
      <c r="C40" s="12">
        <v>100000000</v>
      </c>
    </row>
    <row r="41" spans="1:3" x14ac:dyDescent="0.2">
      <c r="A41" s="10">
        <v>27140203</v>
      </c>
      <c r="B41" s="11" t="s">
        <v>37</v>
      </c>
      <c r="C41" s="12">
        <v>10000000</v>
      </c>
    </row>
    <row r="42" spans="1:3" x14ac:dyDescent="0.2">
      <c r="A42" s="10">
        <v>27140206</v>
      </c>
      <c r="B42" s="11" t="s">
        <v>38</v>
      </c>
      <c r="C42" s="12">
        <v>10000000</v>
      </c>
    </row>
    <row r="43" spans="1:3" x14ac:dyDescent="0.2">
      <c r="A43" s="9">
        <v>271403</v>
      </c>
      <c r="B43" s="7" t="s">
        <v>39</v>
      </c>
      <c r="C43" s="8">
        <f>SUM(C44)</f>
        <v>30000000</v>
      </c>
    </row>
    <row r="44" spans="1:3" x14ac:dyDescent="0.2">
      <c r="A44" s="10">
        <v>27140303</v>
      </c>
      <c r="B44" s="11" t="s">
        <v>37</v>
      </c>
      <c r="C44" s="12">
        <v>30000000</v>
      </c>
    </row>
    <row r="45" spans="1:3" x14ac:dyDescent="0.2">
      <c r="A45" s="9">
        <v>271404</v>
      </c>
      <c r="B45" s="7" t="s">
        <v>40</v>
      </c>
      <c r="C45" s="8">
        <f>SUM(C46:C47)</f>
        <v>40000000</v>
      </c>
    </row>
    <row r="46" spans="1:3" x14ac:dyDescent="0.2">
      <c r="A46" s="10">
        <v>27140403</v>
      </c>
      <c r="B46" s="11" t="s">
        <v>37</v>
      </c>
      <c r="C46" s="12">
        <v>20000000</v>
      </c>
    </row>
    <row r="47" spans="1:3" x14ac:dyDescent="0.2">
      <c r="A47" s="10">
        <v>27140404</v>
      </c>
      <c r="B47" s="11" t="s">
        <v>41</v>
      </c>
      <c r="C47" s="12">
        <f>SUM(C48)</f>
        <v>20000000</v>
      </c>
    </row>
    <row r="48" spans="1:3" x14ac:dyDescent="0.2">
      <c r="A48" s="10">
        <v>2714040402</v>
      </c>
      <c r="B48" s="11" t="s">
        <v>38</v>
      </c>
      <c r="C48" s="12">
        <v>20000000</v>
      </c>
    </row>
    <row r="49" spans="1:3" x14ac:dyDescent="0.2">
      <c r="A49" s="9">
        <v>271405</v>
      </c>
      <c r="B49" s="7" t="s">
        <v>42</v>
      </c>
      <c r="C49" s="8">
        <f>SUM(C50:C51)</f>
        <v>40000000</v>
      </c>
    </row>
    <row r="50" spans="1:3" x14ac:dyDescent="0.2">
      <c r="A50" s="10">
        <v>27140503</v>
      </c>
      <c r="B50" s="11" t="s">
        <v>37</v>
      </c>
      <c r="C50" s="12">
        <v>20000000</v>
      </c>
    </row>
    <row r="51" spans="1:3" x14ac:dyDescent="0.2">
      <c r="A51" s="10">
        <v>27140504</v>
      </c>
      <c r="B51" s="11" t="s">
        <v>41</v>
      </c>
      <c r="C51" s="12">
        <f>SUM(C52)</f>
        <v>20000000</v>
      </c>
    </row>
    <row r="52" spans="1:3" x14ac:dyDescent="0.2">
      <c r="A52" s="10">
        <v>2714050402</v>
      </c>
      <c r="B52" s="11" t="s">
        <v>38</v>
      </c>
      <c r="C52" s="12">
        <v>20000000</v>
      </c>
    </row>
    <row r="53" spans="1:3" ht="25.5" x14ac:dyDescent="0.2">
      <c r="A53" s="9">
        <v>271406</v>
      </c>
      <c r="B53" s="7" t="s">
        <v>43</v>
      </c>
      <c r="C53" s="8">
        <f>SUM(C54:C55)</f>
        <v>60000000</v>
      </c>
    </row>
    <row r="54" spans="1:3" x14ac:dyDescent="0.2">
      <c r="A54" s="10">
        <v>27140601</v>
      </c>
      <c r="B54" s="11" t="s">
        <v>44</v>
      </c>
      <c r="C54" s="12">
        <v>20000000</v>
      </c>
    </row>
    <row r="55" spans="1:3" x14ac:dyDescent="0.2">
      <c r="A55" s="10">
        <v>27140603</v>
      </c>
      <c r="B55" s="11" t="s">
        <v>45</v>
      </c>
      <c r="C55" s="12">
        <v>40000000</v>
      </c>
    </row>
    <row r="56" spans="1:3" ht="25.5" x14ac:dyDescent="0.2">
      <c r="A56" s="9">
        <v>271407</v>
      </c>
      <c r="B56" s="7" t="s">
        <v>46</v>
      </c>
      <c r="C56" s="8">
        <f>SUM(C57:C58)</f>
        <v>110000000</v>
      </c>
    </row>
    <row r="57" spans="1:3" x14ac:dyDescent="0.2">
      <c r="A57" s="10">
        <v>27140703</v>
      </c>
      <c r="B57" s="11" t="s">
        <v>37</v>
      </c>
      <c r="C57" s="12">
        <v>50000000</v>
      </c>
    </row>
    <row r="58" spans="1:3" x14ac:dyDescent="0.2">
      <c r="A58" s="10">
        <v>27140704</v>
      </c>
      <c r="B58" s="11" t="s">
        <v>41</v>
      </c>
      <c r="C58" s="12">
        <f>SUM(C59:C60)</f>
        <v>60000000</v>
      </c>
    </row>
    <row r="59" spans="1:3" x14ac:dyDescent="0.2">
      <c r="A59" s="10">
        <v>2714070403</v>
      </c>
      <c r="B59" s="11" t="s">
        <v>47</v>
      </c>
      <c r="C59" s="12">
        <v>10000000</v>
      </c>
    </row>
    <row r="60" spans="1:3" x14ac:dyDescent="0.2">
      <c r="A60" s="10">
        <v>2714070405</v>
      </c>
      <c r="B60" s="11" t="s">
        <v>48</v>
      </c>
      <c r="C60" s="12">
        <v>50000000</v>
      </c>
    </row>
    <row r="61" spans="1:3" ht="25.5" x14ac:dyDescent="0.2">
      <c r="A61" s="9">
        <v>271408</v>
      </c>
      <c r="B61" s="7" t="s">
        <v>49</v>
      </c>
      <c r="C61" s="8">
        <f>SUM(C62:C64)</f>
        <v>47000000</v>
      </c>
    </row>
    <row r="62" spans="1:3" ht="25.5" x14ac:dyDescent="0.2">
      <c r="A62" s="10">
        <v>27140801</v>
      </c>
      <c r="B62" s="11" t="s">
        <v>50</v>
      </c>
      <c r="C62" s="12">
        <v>12000000</v>
      </c>
    </row>
    <row r="63" spans="1:3" x14ac:dyDescent="0.2">
      <c r="A63" s="10">
        <v>27140802</v>
      </c>
      <c r="B63" s="11" t="s">
        <v>38</v>
      </c>
      <c r="C63" s="12">
        <v>30000000</v>
      </c>
    </row>
    <row r="64" spans="1:3" x14ac:dyDescent="0.2">
      <c r="A64" s="10">
        <v>27140804</v>
      </c>
      <c r="B64" s="11" t="s">
        <v>51</v>
      </c>
      <c r="C64" s="12">
        <f t="shared" ref="C64" si="0">SUM(C65)</f>
        <v>5000000</v>
      </c>
    </row>
    <row r="65" spans="1:3" x14ac:dyDescent="0.2">
      <c r="A65" s="10">
        <v>2714080404</v>
      </c>
      <c r="B65" s="11" t="s">
        <v>41</v>
      </c>
      <c r="C65" s="12">
        <f>SUM(C66)</f>
        <v>5000000</v>
      </c>
    </row>
    <row r="66" spans="1:3" x14ac:dyDescent="0.2">
      <c r="A66" s="10">
        <v>271408040402</v>
      </c>
      <c r="B66" s="11" t="s">
        <v>38</v>
      </c>
      <c r="C66" s="12">
        <v>5000000</v>
      </c>
    </row>
    <row r="67" spans="1:3" x14ac:dyDescent="0.2">
      <c r="A67" s="9">
        <v>271409</v>
      </c>
      <c r="B67" s="7" t="s">
        <v>52</v>
      </c>
      <c r="C67" s="8">
        <f>SUM(C68)</f>
        <v>20000000</v>
      </c>
    </row>
    <row r="68" spans="1:3" x14ac:dyDescent="0.2">
      <c r="A68" s="10">
        <v>27140904</v>
      </c>
      <c r="B68" s="11" t="s">
        <v>41</v>
      </c>
      <c r="C68" s="12">
        <f>SUM(C69)</f>
        <v>20000000</v>
      </c>
    </row>
    <row r="69" spans="1:3" x14ac:dyDescent="0.2">
      <c r="A69" s="10">
        <v>2714090402</v>
      </c>
      <c r="B69" s="11" t="s">
        <v>38</v>
      </c>
      <c r="C69" s="12">
        <v>20000000</v>
      </c>
    </row>
    <row r="70" spans="1:3" x14ac:dyDescent="0.2">
      <c r="A70" s="9">
        <v>2715</v>
      </c>
      <c r="B70" s="7" t="s">
        <v>53</v>
      </c>
      <c r="C70" s="8">
        <f>SUM(C71)</f>
        <v>30000000</v>
      </c>
    </row>
    <row r="71" spans="1:3" ht="25.5" x14ac:dyDescent="0.2">
      <c r="A71" s="10">
        <v>271503</v>
      </c>
      <c r="B71" s="11" t="s">
        <v>54</v>
      </c>
      <c r="C71" s="12">
        <v>30000000</v>
      </c>
    </row>
    <row r="72" spans="1:3" x14ac:dyDescent="0.2">
      <c r="A72" s="9">
        <v>2716</v>
      </c>
      <c r="B72" s="7" t="s">
        <v>1</v>
      </c>
      <c r="C72" s="8">
        <f>SUM(C73:C74)</f>
        <v>25000000</v>
      </c>
    </row>
    <row r="73" spans="1:3" ht="38.25" x14ac:dyDescent="0.2">
      <c r="A73" s="10">
        <v>271601</v>
      </c>
      <c r="B73" s="11" t="s">
        <v>55</v>
      </c>
      <c r="C73" s="12">
        <v>10000000</v>
      </c>
    </row>
    <row r="74" spans="1:3" ht="25.5" x14ac:dyDescent="0.2">
      <c r="A74" s="10">
        <v>271603</v>
      </c>
      <c r="B74" s="11" t="s">
        <v>56</v>
      </c>
      <c r="C74" s="12">
        <v>15000000</v>
      </c>
    </row>
    <row r="75" spans="1:3" x14ac:dyDescent="0.2">
      <c r="A75" s="9">
        <v>2717</v>
      </c>
      <c r="B75" s="7" t="s">
        <v>2</v>
      </c>
      <c r="C75" s="8">
        <f>SUM(C76)</f>
        <v>110000000</v>
      </c>
    </row>
    <row r="76" spans="1:3" ht="25.5" x14ac:dyDescent="0.2">
      <c r="A76" s="10">
        <v>271701</v>
      </c>
      <c r="B76" s="11" t="s">
        <v>57</v>
      </c>
      <c r="C76" s="12">
        <v>110000000</v>
      </c>
    </row>
    <row r="77" spans="1:3" x14ac:dyDescent="0.2">
      <c r="A77" s="9">
        <v>2718</v>
      </c>
      <c r="B77" s="7" t="s">
        <v>3</v>
      </c>
      <c r="C77" s="8">
        <f>SUM(C78)</f>
        <v>265000000</v>
      </c>
    </row>
    <row r="78" spans="1:3" ht="25.5" x14ac:dyDescent="0.2">
      <c r="A78" s="10">
        <v>271804</v>
      </c>
      <c r="B78" s="11" t="s">
        <v>58</v>
      </c>
      <c r="C78" s="12">
        <f>SUM(C79)</f>
        <v>265000000</v>
      </c>
    </row>
    <row r="79" spans="1:3" ht="25.5" x14ac:dyDescent="0.2">
      <c r="A79" s="10">
        <v>27180406</v>
      </c>
      <c r="B79" s="11" t="s">
        <v>59</v>
      </c>
      <c r="C79" s="12">
        <v>265000000</v>
      </c>
    </row>
  </sheetData>
  <mergeCells count="3">
    <mergeCell ref="A2:C2"/>
    <mergeCell ref="A1:C1"/>
    <mergeCell ref="A3:C3"/>
  </mergeCells>
  <pageMargins left="0.59055118110236227" right="0.59055118110236227" top="0.78740157480314965" bottom="1.76" header="0.31496062992125984" footer="0.31496062992125984"/>
  <pageSetup paperSize="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2013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RECHUMANO</dc:creator>
  <cp:lastModifiedBy>David Suarez Sanchez</cp:lastModifiedBy>
  <cp:lastPrinted>2012-02-28T23:56:50Z</cp:lastPrinted>
  <dcterms:created xsi:type="dcterms:W3CDTF">2012-02-28T23:21:07Z</dcterms:created>
  <dcterms:modified xsi:type="dcterms:W3CDTF">2014-06-10T15:34:56Z</dcterms:modified>
</cp:coreProperties>
</file>