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5" windowWidth="11700" windowHeight="5580" tabRatio="907" activeTab="1"/>
  </bookViews>
  <sheets>
    <sheet name="PLAN INDICATIVO" sheetId="41" r:id="rId1"/>
    <sheet name="PLAN DE ACCION" sheetId="42" r:id="rId2"/>
  </sheets>
  <definedNames>
    <definedName name="_xlnm.Print_Titles" localSheetId="1">'PLAN DE ACCION'!$1:$8</definedName>
    <definedName name="_xlnm.Print_Titles" localSheetId="0">'PLAN INDICATIVO'!$1:$8</definedName>
  </definedNames>
  <calcPr calcId="145621"/>
</workbook>
</file>

<file path=xl/calcChain.xml><?xml version="1.0" encoding="utf-8"?>
<calcChain xmlns="http://schemas.openxmlformats.org/spreadsheetml/2006/main">
  <c r="U26" i="41" l="1"/>
  <c r="Y26" i="41"/>
  <c r="AC26" i="41"/>
  <c r="AG26" i="41"/>
  <c r="AK26" i="41"/>
  <c r="AJ26" i="41"/>
  <c r="AI26" i="41"/>
  <c r="AH26" i="41"/>
  <c r="U25" i="41"/>
  <c r="Y25" i="41"/>
  <c r="AC25" i="41"/>
  <c r="AG25" i="41"/>
  <c r="AK25" i="41"/>
  <c r="AJ25" i="41"/>
  <c r="AI25" i="41"/>
  <c r="AH25" i="41"/>
  <c r="AH24" i="41"/>
  <c r="AG24" i="41"/>
  <c r="AC24" i="41"/>
  <c r="Y24" i="41"/>
  <c r="AH23" i="41"/>
  <c r="AG23" i="41"/>
  <c r="AC23" i="41"/>
  <c r="Y23" i="41"/>
  <c r="AG22" i="41"/>
  <c r="AH22" i="41"/>
  <c r="AC22" i="41"/>
  <c r="Y22" i="41"/>
  <c r="U9" i="41"/>
  <c r="Y9" i="41"/>
  <c r="AC9" i="41"/>
  <c r="AG9" i="41"/>
  <c r="AK9" i="41"/>
  <c r="U10" i="41"/>
  <c r="Y10" i="41"/>
  <c r="AC10" i="41"/>
  <c r="AG10" i="41"/>
  <c r="AK10" i="41" s="1"/>
  <c r="U11" i="41"/>
  <c r="Y11" i="41"/>
  <c r="AK11" i="41" s="1"/>
  <c r="AC11" i="41"/>
  <c r="AG11" i="41"/>
  <c r="AC12" i="41"/>
  <c r="AG12" i="41"/>
  <c r="AK12" i="41"/>
  <c r="U13" i="41"/>
  <c r="Y13" i="41"/>
  <c r="AK13" i="41" s="1"/>
  <c r="AC13" i="41"/>
  <c r="AG13" i="41"/>
  <c r="U14" i="41"/>
  <c r="Y14" i="41"/>
  <c r="AC14" i="41"/>
  <c r="AG14" i="41"/>
  <c r="AK14" i="41"/>
  <c r="U15" i="41"/>
  <c r="Y15" i="41"/>
  <c r="AK15" i="41" s="1"/>
  <c r="AC15" i="41"/>
  <c r="AG15" i="41"/>
  <c r="U16" i="41"/>
  <c r="Y16" i="41"/>
  <c r="AC16" i="41"/>
  <c r="AG16" i="41"/>
  <c r="AK16" i="41"/>
  <c r="U17" i="41"/>
  <c r="Y17" i="41"/>
  <c r="AK17" i="41" s="1"/>
  <c r="AC17" i="41"/>
  <c r="AG17" i="41"/>
  <c r="U18" i="41"/>
  <c r="Y18" i="41"/>
  <c r="AC18" i="41"/>
  <c r="AG18" i="41"/>
  <c r="AK18" i="41"/>
  <c r="U19" i="41"/>
  <c r="Y19" i="41"/>
  <c r="AK19" i="41" s="1"/>
  <c r="AC19" i="41"/>
  <c r="AG19" i="41"/>
  <c r="U20" i="41"/>
  <c r="Y20" i="41"/>
  <c r="AC20" i="41"/>
  <c r="AG20" i="41"/>
  <c r="AK20" i="41"/>
  <c r="U21" i="41"/>
  <c r="Y21" i="41"/>
  <c r="AK21" i="41" s="1"/>
  <c r="AC21" i="41"/>
  <c r="AG21" i="41"/>
  <c r="U27" i="41"/>
  <c r="Y27" i="41"/>
  <c r="AC27" i="41"/>
  <c r="AG27" i="41"/>
  <c r="AK27" i="41"/>
  <c r="U28" i="41"/>
  <c r="Y28" i="41"/>
  <c r="AK28" i="41" s="1"/>
  <c r="AC28" i="41"/>
  <c r="AG28" i="41"/>
  <c r="U30" i="41"/>
  <c r="Y30" i="41"/>
  <c r="AC30" i="41"/>
  <c r="AG30" i="41"/>
  <c r="AK30" i="41"/>
  <c r="U31" i="41"/>
  <c r="Y31" i="41"/>
  <c r="AK31" i="41" s="1"/>
  <c r="AC31" i="41"/>
  <c r="AG31" i="41"/>
  <c r="U32" i="41"/>
  <c r="Y32" i="41"/>
  <c r="AC32" i="41"/>
  <c r="AG32" i="41"/>
  <c r="AK32" i="41"/>
  <c r="U33" i="41"/>
  <c r="Y33" i="41"/>
  <c r="AK33" i="41" s="1"/>
  <c r="AC33" i="41"/>
  <c r="AG33" i="41"/>
  <c r="Y35" i="41"/>
  <c r="AK35" i="41" s="1"/>
  <c r="AC35" i="41"/>
  <c r="AG35" i="41"/>
  <c r="U36" i="41"/>
  <c r="Y36" i="41"/>
  <c r="AC36" i="41"/>
  <c r="AG36" i="41"/>
  <c r="AK36" i="41"/>
  <c r="U37" i="41"/>
  <c r="Y37" i="41"/>
  <c r="AK37" i="41" s="1"/>
  <c r="AC37" i="41"/>
  <c r="AG37" i="41"/>
  <c r="Y38" i="41"/>
  <c r="AK38" i="41" s="1"/>
  <c r="AC38" i="41"/>
  <c r="AG38" i="41"/>
  <c r="AH32" i="41"/>
  <c r="AJ28" i="41"/>
  <c r="AI28" i="41"/>
  <c r="AH28" i="41"/>
  <c r="AJ27" i="41"/>
  <c r="AI27" i="41"/>
  <c r="AH27" i="41"/>
  <c r="AJ21" i="41"/>
  <c r="AI21" i="41"/>
  <c r="AH21" i="41"/>
  <c r="AJ20" i="41"/>
  <c r="AI20" i="41"/>
  <c r="AH20" i="41"/>
  <c r="AJ19" i="41"/>
  <c r="AI19" i="41"/>
  <c r="AH19" i="41"/>
  <c r="AJ18" i="41"/>
  <c r="AI18" i="41"/>
  <c r="AH18" i="41"/>
  <c r="AJ16" i="41"/>
  <c r="AI16" i="41"/>
  <c r="AH16" i="41"/>
  <c r="AJ14" i="41"/>
  <c r="AI14" i="41"/>
  <c r="AH14" i="41"/>
  <c r="AJ13" i="41"/>
  <c r="AI13" i="41"/>
  <c r="AH13" i="41"/>
  <c r="AJ38" i="41"/>
  <c r="AI38" i="41"/>
  <c r="AH38" i="41"/>
  <c r="AJ37" i="41"/>
  <c r="AI37" i="41"/>
  <c r="AH37" i="41"/>
  <c r="AJ36" i="41"/>
  <c r="AI36" i="41"/>
  <c r="AH36" i="41"/>
  <c r="AJ35" i="41"/>
  <c r="AI35" i="41"/>
  <c r="AH35" i="41"/>
  <c r="AJ33" i="41"/>
  <c r="AI33" i="41"/>
  <c r="AH33" i="41"/>
  <c r="AJ32" i="41"/>
  <c r="AI32" i="41"/>
  <c r="AJ31" i="41"/>
  <c r="AI31" i="41"/>
  <c r="AH31" i="41"/>
  <c r="AJ30" i="41"/>
  <c r="AI30" i="41"/>
  <c r="AH30" i="41"/>
  <c r="AJ17" i="41"/>
  <c r="AI17" i="41"/>
  <c r="AH17" i="41"/>
  <c r="AJ15" i="41"/>
  <c r="AI15" i="41"/>
  <c r="AH15" i="41"/>
  <c r="AJ12" i="41"/>
  <c r="AI12" i="41"/>
  <c r="AH12" i="41"/>
  <c r="AJ11" i="41"/>
  <c r="AI11" i="41"/>
  <c r="AH11" i="41"/>
  <c r="AJ10" i="41"/>
  <c r="AI10" i="41"/>
  <c r="AH10" i="41"/>
  <c r="AJ9" i="41"/>
  <c r="AI9" i="41"/>
  <c r="AH9" i="41"/>
</calcChain>
</file>

<file path=xl/sharedStrings.xml><?xml version="1.0" encoding="utf-8"?>
<sst xmlns="http://schemas.openxmlformats.org/spreadsheetml/2006/main" count="1084" uniqueCount="441">
  <si>
    <t>Aumentar la cobertura en planificación familiar en un 10%  26.512-14.470-54%     1.447-10%</t>
  </si>
  <si>
    <t>Aumentar en cada año, en 2 puntos y medio, el porcentaje de planificación familiar.            ( 362 )</t>
  </si>
  <si>
    <t>54%           14.470</t>
  </si>
  <si>
    <t>72%              14.832</t>
  </si>
  <si>
    <t>Gestionar construcción y dotación del Centro de Salud de la Comuna Dos</t>
  </si>
  <si>
    <t>Adelantar las primeras etapas del proyecto de construcción del Centro de Salud de la Comuna Dos</t>
  </si>
  <si>
    <t>Realizacion de una jornada anual de promoción de hábitos saludables a ancianos y discapacitados                ( ESEMMCT )</t>
  </si>
  <si>
    <t>Fortalecimiento en la promoción de estilos de vida saludable</t>
  </si>
  <si>
    <t>Realización de una jornada de salud y de promoción de estilos de vida saludable a población de ancianos y discapacitados como refuerzo al contrato de enfermedades crónicas no transmisibles y las discapacidades</t>
  </si>
  <si>
    <t>Reporte de solicitudes a SSD para adquisiciones de ayudas técnicas a discapacitados y ancianos</t>
  </si>
  <si>
    <t>Fortalecimiento al programa de enfermedades no transmisibles y las discapacidades</t>
  </si>
  <si>
    <t>52</t>
  </si>
  <si>
    <t>entregar 16 ayudas técnicas con base a las enviadas por SSD</t>
  </si>
  <si>
    <t>Entregar 40 ayudas técnicas con base a las enviadas por SSD</t>
  </si>
  <si>
    <t>Realización de una brigada anual de salud, dirigidas a las trabajadoras sexuales      ( ESEMMCT )</t>
  </si>
  <si>
    <t>Fortalecimiento al programa de salud sexual y reproductiva</t>
  </si>
  <si>
    <t xml:space="preserve">Reducir a 4% el porcentaje de Desnutrición global en niños menores de 5 años </t>
  </si>
  <si>
    <t>6.1%</t>
  </si>
  <si>
    <t>5.6%</t>
  </si>
  <si>
    <t>5.1%</t>
  </si>
  <si>
    <t>Un equipo suministrado</t>
  </si>
  <si>
    <t>CARLOS ARTURO GIRALDO ARAGON</t>
  </si>
  <si>
    <t>Alcalde Municipal</t>
  </si>
  <si>
    <t>GLORIA PATRICIA VALENCIA BENITEZ</t>
  </si>
  <si>
    <t>Secretaria de Salud Municipio de pitalito</t>
  </si>
  <si>
    <t>SALUD</t>
  </si>
  <si>
    <t>BIENESTAR</t>
  </si>
  <si>
    <t>%</t>
  </si>
  <si>
    <t>MUNICIPIO DE PITALITO</t>
  </si>
  <si>
    <t>UNIDAD ASESORA DE PLANEACIÓN</t>
  </si>
  <si>
    <t>PLAN DE ACCIÓN VIGENCIA 2008</t>
  </si>
  <si>
    <t xml:space="preserve">DEPENDENCIA </t>
  </si>
  <si>
    <t xml:space="preserve">SECRETARIA DE SALUD </t>
  </si>
  <si>
    <t>LINEA DE ACCION</t>
  </si>
  <si>
    <t xml:space="preserve">LINEA 4 : PACTO SOCIAL PARA UNA VIDA DIGNA </t>
  </si>
  <si>
    <t>13.75%</t>
  </si>
  <si>
    <t xml:space="preserve">OBJETIVO : </t>
  </si>
  <si>
    <t>Mejorar durante los próximos cuatro años las condiciones de todos los Laboyanos en la salud y  seguridad social, especialmente en la población vulnerable, mediante la consecución de recursos, el  mejoramiento de la cobertura, la garantía de la calidad, la eficiencia, la eficacia y el compromiso de la comunidad.</t>
  </si>
  <si>
    <t>CODIGO</t>
  </si>
  <si>
    <t>PROGRAMA</t>
  </si>
  <si>
    <t>METAS</t>
  </si>
  <si>
    <t>SUBPROGRAMA</t>
  </si>
  <si>
    <t>PROYECTO</t>
  </si>
  <si>
    <t>INDICADOR</t>
  </si>
  <si>
    <t>ESTRATEGIAS/ACTIVIDADES</t>
  </si>
  <si>
    <t>INDICADORES</t>
  </si>
  <si>
    <t>RESPONSABLES</t>
  </si>
  <si>
    <t>FECHA TERMINACION ACTIVIDAD</t>
  </si>
  <si>
    <t>RECURSOS</t>
  </si>
  <si>
    <t>RESULTADO</t>
  </si>
  <si>
    <t>PRODUCTO</t>
  </si>
  <si>
    <t>NOMBRE</t>
  </si>
  <si>
    <t>VALOR 31 DIC. 2007</t>
  </si>
  <si>
    <t>VALOR 31 DIC. 2008</t>
  </si>
  <si>
    <t>RUBRO PRESUP.</t>
  </si>
  <si>
    <t>FUENTE</t>
  </si>
  <si>
    <t>2.4.1</t>
  </si>
  <si>
    <t>Salud para un vida digna</t>
  </si>
  <si>
    <t>68.3</t>
  </si>
  <si>
    <t>2.4.1.1</t>
  </si>
  <si>
    <t>2.4.1.1.1</t>
  </si>
  <si>
    <t>Atención y ampliación de cobertura a la  población del régimen subsidiado.</t>
  </si>
  <si>
    <t>secretaria de salud</t>
  </si>
  <si>
    <t>Atención a la  población vinculada.</t>
  </si>
  <si>
    <t>PLAN INDICATIVO 2008 - 2011</t>
  </si>
  <si>
    <t>DEPENDENCIA:</t>
  </si>
  <si>
    <t>RECURSOS POR FUENTES (en miles de pesos)</t>
  </si>
  <si>
    <t>NOMBRE DE INDICADOR</t>
  </si>
  <si>
    <t>VALOR 31 DIC. 2009</t>
  </si>
  <si>
    <t>VALOR 31 DIC. 2010</t>
  </si>
  <si>
    <t>VALOR 31 DIC. 2011</t>
  </si>
  <si>
    <t>SGP</t>
  </si>
  <si>
    <t>ICLD</t>
  </si>
  <si>
    <t>OTROS</t>
  </si>
  <si>
    <t>ESTRATEGIAS/ACTIVIDADES A 30 DE JUNIO 2008</t>
  </si>
  <si>
    <t>ESTRATEGIAS/ACTIVIDADES A 30 DE SEPTIEMBRE 2008</t>
  </si>
  <si>
    <t>ESTRATEGIAS/ACTIVIDADES A 31 DE DICIEMBRE 2008</t>
  </si>
  <si>
    <t>2.4.1.1.1.1</t>
  </si>
  <si>
    <t>2.4.1.1.1.2</t>
  </si>
  <si>
    <t>2.4.1.1.2.</t>
  </si>
  <si>
    <t>SALUD PUBLICA</t>
  </si>
  <si>
    <t>Porcentaje de cumplimiento</t>
  </si>
  <si>
    <t xml:space="preserve"> Aumentar el control prenatal en un 10% . </t>
  </si>
  <si>
    <t>Notificacion Semanal SIVIGILA</t>
  </si>
  <si>
    <t>2.4.1.1.3</t>
  </si>
  <si>
    <t>DIRECCIONAMIENTO DEL SECTOR</t>
  </si>
  <si>
    <t>Porcentaje de Avance en certificación</t>
  </si>
  <si>
    <t>Porcentaje de cumplimiento - numero de jornadas realizadas por año</t>
  </si>
  <si>
    <t>2.4.1.1.4</t>
  </si>
  <si>
    <t>2.4.1.1.2.20</t>
  </si>
  <si>
    <t>2.4.1.1.2.5</t>
  </si>
  <si>
    <t>2.4.1.1.2.22</t>
  </si>
  <si>
    <t>2.4.1.1.2.6</t>
  </si>
  <si>
    <t>2.4.1.1.2.8</t>
  </si>
  <si>
    <t>2.4.1.1.2.27</t>
  </si>
  <si>
    <t>2.4.1.1.2.9</t>
  </si>
  <si>
    <t>2.4.1.1.3.11</t>
  </si>
  <si>
    <t>2.4.1.1.3.12</t>
  </si>
  <si>
    <t>2.4.1.1.3.14</t>
  </si>
  <si>
    <t xml:space="preserve">un proyecto de co-financiacion formulado y viabilizado </t>
  </si>
  <si>
    <t>2.4.1.1.4.17</t>
  </si>
  <si>
    <t>2.4.5</t>
  </si>
  <si>
    <t>2.4.5.1</t>
  </si>
  <si>
    <t xml:space="preserve">Pitalito solidarios e incluyente </t>
  </si>
  <si>
    <t>2.4.5.1.2.</t>
  </si>
  <si>
    <t>2.4.5.1.2.12</t>
  </si>
  <si>
    <t>2.4.5.1.2.11</t>
  </si>
  <si>
    <t xml:space="preserve">numero de afiliados </t>
  </si>
  <si>
    <t>Realización de 8 jornadas de actualización de  base de  datos al finalizar el cuatrienio (Régimen Subsidiado).</t>
  </si>
  <si>
    <t xml:space="preserve">Disminuir  el 0,5 % de embarazos en adolescentes. </t>
  </si>
  <si>
    <t xml:space="preserve">Aumentar la cobertura en planificación familiar en un 10% . </t>
  </si>
  <si>
    <t xml:space="preserve">Capacitar el 80%  de funcionarios de la secretaria de salud a fines de 2011. </t>
  </si>
  <si>
    <t xml:space="preserve">Gestionar la certificación en calidad de la Secretaria de Salud Municipal. </t>
  </si>
  <si>
    <t xml:space="preserve">Mejorar de forma progresiva la operatividad administrativa  en salud  a través de  2 talleres en el cuatrienio. </t>
  </si>
  <si>
    <t>Porcentaje de cuplimiento</t>
  </si>
  <si>
    <t>icld</t>
  </si>
  <si>
    <t xml:space="preserve">ese manuel castro tovar </t>
  </si>
  <si>
    <t>sgp</t>
  </si>
  <si>
    <t xml:space="preserve">secretaria de salud departamental </t>
  </si>
  <si>
    <t>Gestion de contratacion - meci implementado</t>
  </si>
  <si>
    <t xml:space="preserve">direccion administrativa </t>
  </si>
  <si>
    <t xml:space="preserve">recursos propios </t>
  </si>
  <si>
    <t xml:space="preserve">meci fase inicial </t>
  </si>
  <si>
    <t xml:space="preserve">1 lote comprado </t>
  </si>
  <si>
    <t xml:space="preserve">Diseño de plano y estudio de factibilidad inscrito en banco de proyectos </t>
  </si>
  <si>
    <t xml:space="preserve">numero de jornadas </t>
  </si>
  <si>
    <t>numero de ayudas tecnicas entregadas</t>
  </si>
  <si>
    <t>secretaria de salud municipal</t>
  </si>
  <si>
    <t xml:space="preserve">Dotacion centros de salud </t>
  </si>
  <si>
    <t>plan de capacitación</t>
  </si>
  <si>
    <t>32.26</t>
  </si>
  <si>
    <t>Cupos nuevos asignados - Porcentaje de afiliación al regimen subsidiado</t>
  </si>
  <si>
    <t>27 eventos registrados, reportados y con estudios epidemiológicos y con los controles pertinentes</t>
  </si>
  <si>
    <t>Disminuir el número de casos  anuales de dengue clásico  en un 30 %.</t>
  </si>
  <si>
    <t>Realización de visitas de medición del indice aedico           Realizar muestreos de vigilancia entomológica                                      Estratificar el riesgo en ETV           Realizar activiades de IEC en ETV</t>
  </si>
  <si>
    <t>Prevencion y control de enfermedades transmitidas por vectores y zoonosis</t>
  </si>
  <si>
    <t>Contratación por parte del Departamento del equipo de prevención y control de ETV e implementación y funcionamiento de sus acciones en nuestro Municipio</t>
  </si>
  <si>
    <t>198 casos a atender</t>
  </si>
  <si>
    <t>99 casos a atender</t>
  </si>
  <si>
    <t>Realizar visitas de IVC al 100% de establecimientos de comercialización de alimentos</t>
  </si>
  <si>
    <t>Inspección, vigilancia y control de factores de riesgo del ambiente</t>
  </si>
  <si>
    <t>Realizar visitas programadas a establecimientos comerciales      Realizar visitas de atención de quejas por evntos que afectan la salud ambiental                                      Realizar visitas de vigilancia y control de calidad del agua para consumo, de casos de accidente rabico, entre otros</t>
  </si>
  <si>
    <t>Numero de visitas realizadas por eventos</t>
  </si>
  <si>
    <t>18.316  establecimientos</t>
  </si>
  <si>
    <t>18.416 eventos visitados</t>
  </si>
  <si>
    <t>9.316 eventos visitados</t>
  </si>
  <si>
    <t>7.092 eventos visitados</t>
  </si>
  <si>
    <t>Capacitación a funcionarios y obtención de equipos de tecnología</t>
  </si>
  <si>
    <t>Secretaría de salud certificada</t>
  </si>
  <si>
    <t>Número de talleres realizados</t>
  </si>
  <si>
    <t>Apoyo a estudios, diseños y construcción para el fortalecimiento de las entidades públicas municipales del sector salud</t>
  </si>
  <si>
    <t>Se espera un cumplimiento del 50%</t>
  </si>
  <si>
    <t>Cumplimiento del 100%</t>
  </si>
  <si>
    <t>Planos y estudios realizados y autorizados</t>
  </si>
  <si>
    <t>Número de discapacitados y ancianos priorizados y con ayudas técnicas</t>
  </si>
  <si>
    <t>40</t>
  </si>
  <si>
    <t>Priorización de discapacitados y ancianos                                                 Recepción de requisitos y reporte a Secretaria de salud departamental                                        Proceso de entrega de ayudas técnicas</t>
  </si>
  <si>
    <t>4 sillas de ruedas entregadas y                                 2 bastones canadienses</t>
  </si>
  <si>
    <t>Realización de las brigadas de salud diriguidas a las trabajadoras sexuales</t>
  </si>
  <si>
    <t>Número de brigadas de salud realizadas y Número de trabajadoras sexuales beneficiadas</t>
  </si>
  <si>
    <t>Identificación de la población para prestar con eficacia los sevicios a la oferta de salud (vinculados)</t>
  </si>
  <si>
    <t>Aumentar  la cobertura en el régimen subsidiado un  3 %.</t>
  </si>
  <si>
    <t>Depurar el 95% de base de datos del régimen subsidiado.</t>
  </si>
  <si>
    <t>Promover el incremento de afiliación  al régimen contributivo  en un 1  %.</t>
  </si>
  <si>
    <t>Promover el incremento de afiliación al régimen contributivo en 267 afiliaciones al finalizar el cuatrienio, con un promedio de 67 nuevas  afiliaciones por año en el régimen contributivo.</t>
  </si>
  <si>
    <t>Número de afiliaciones</t>
  </si>
  <si>
    <t xml:space="preserve">Promover la afiliación al régimen contributivo a través de 2 campañas en el cuatrienio. </t>
  </si>
  <si>
    <t>Número de campañas</t>
  </si>
  <si>
    <t xml:space="preserve">SALUD PARA TODOS.  </t>
  </si>
  <si>
    <t xml:space="preserve">CONSTRUCCIÓN Y DOTACIÓN DE INFRAESTRUCTURA PARA LA  SALUD  </t>
  </si>
  <si>
    <t>PITALITO EN PRO DEL BIENESTAR SOCIAL.</t>
  </si>
  <si>
    <t>Realizar vacunación a niños menores de un año logrando coberturas por encima del 95%</t>
  </si>
  <si>
    <t>Cobertura de la vacunación realizada</t>
  </si>
  <si>
    <t>1 jornada de depuración de la Base de Datos a nivel de los 8 corregimientos del Municipio</t>
  </si>
  <si>
    <t>Polio - 76%                                       Pentavalnte - 75%                                      BCG - 70%</t>
  </si>
  <si>
    <t>Polio - mayor del 95%                                  Pentavalnte - mayor del 95%                                      BCG - mayor del 95%</t>
  </si>
  <si>
    <t>Cobertura de vacunación en menores de 1 año</t>
  </si>
  <si>
    <t>Reducción de enfermedades inmunoprevenibles prevalentes de la infancia y mortalidad infantil</t>
  </si>
  <si>
    <t>Vacunación a niños menores de un año</t>
  </si>
  <si>
    <t>Fortalecer la operativización de la estrategia AIEPI</t>
  </si>
  <si>
    <t>0%</t>
  </si>
  <si>
    <t>Fortalecimiento de la salud sexual y reproductiva</t>
  </si>
  <si>
    <t>Estrategia IAMI fortalecida y en funcionamiento en un 70%</t>
  </si>
  <si>
    <t>Estrategia IAMI fortalecida y en funcionamiento en un 100%</t>
  </si>
  <si>
    <t>Cobertura de embarazos en adolescenes</t>
  </si>
  <si>
    <t>Acciones de prevención de embarazos en adolescentes</t>
  </si>
  <si>
    <t>Número de adolescentes en embarazo</t>
  </si>
  <si>
    <t>Número de controles prenatales</t>
  </si>
  <si>
    <t>26.5%</t>
  </si>
  <si>
    <t>Mantener la cobertura de embarazos en adolescentes en el 26.5%</t>
  </si>
  <si>
    <t>Cobertura en planificación familiar</t>
  </si>
  <si>
    <t>51% en planificación familiar</t>
  </si>
  <si>
    <t>Fortalecimiento de estilos de vida saludable</t>
  </si>
  <si>
    <t>Cobertura en la promoción de estilos de vida saludable</t>
  </si>
  <si>
    <t>Promoción en instituciones educativa, lugares de trabajo y espacios públicos la estrategia Libres de Humo             Promoción de la actividad física    Prmoción de una alimenación sana</t>
  </si>
  <si>
    <t>Número de personas en los diferentes programas de promoción de estilos de via saludable</t>
  </si>
  <si>
    <t>Vigilancia y control en salud publica</t>
  </si>
  <si>
    <t>Fortalecer las acciones en vigilancia y control a todos los eventos objeto de salud publica</t>
  </si>
  <si>
    <t>Recepcionar, digitar, analizar y reportar información - SIVIGILA Estadisticas vitales, entre otras por parte del auxiliar en epidemiología                                        Vigilancia epidemiológica por parte del apoyo y acompañamiento de un epidemiologo</t>
  </si>
  <si>
    <t>Numero de eventos objeto de vigilancia en salud pública</t>
  </si>
  <si>
    <t>SECTOR</t>
  </si>
  <si>
    <t>TOTAL</t>
  </si>
  <si>
    <t xml:space="preserve">Continuidad a 85.429 afiliados al regimen subsidiado </t>
  </si>
  <si>
    <t>SECRETARÍA DE SALUD</t>
  </si>
  <si>
    <t>PACTO SOCIAL PARA UNA VIDA DIGNA</t>
  </si>
  <si>
    <t>Posibles nuevos cupos, autorizados por el Ministerio de la Protección Social</t>
  </si>
  <si>
    <t>Número de afiliciones realizadas. Número de contratos realizados. Número de giros realizados</t>
  </si>
  <si>
    <t>Obedece a la realización de cada proceso</t>
  </si>
  <si>
    <t>Número de jornadas realizadas</t>
  </si>
  <si>
    <t>Numero de contratos de continuidad</t>
  </si>
  <si>
    <t>Depuración de la Base de Datos del Régimen Subsidiado</t>
  </si>
  <si>
    <t>1 jornada de depuración de la Base de Datos a nivel de las 4 comunas</t>
  </si>
  <si>
    <t>31-Dicimbre - 2008</t>
  </si>
  <si>
    <t>Promoción de la afiliación al Régimen Contributivo</t>
  </si>
  <si>
    <t>Aumentar la cobertura en  2.539  afiliados al finalizar el cuatrienio con un incremento promedio de 634 nuevos cupos anuales en el régimen subsidiado.</t>
  </si>
  <si>
    <t>Realizacion de convenios</t>
  </si>
  <si>
    <t>Realizar vacunación a niños menores de un año logrando coberturas por encima del 5%</t>
  </si>
  <si>
    <t>Por encima del 95%</t>
  </si>
  <si>
    <t>Mantener la tasa de  mortalidad infantil prevenibles en menores de 1 año ( 3.9 X 1.000 NV )</t>
  </si>
  <si>
    <t>Cobertura del fortalecimiento y operativización de la estrategia AIEPI</t>
  </si>
  <si>
    <t>100% de operativización</t>
  </si>
  <si>
    <t>Fortalecer la operativización de la estrategia IAMI y lograr la certificación para la ESEMMCT y la ESE Dptal.</t>
  </si>
  <si>
    <t>Cumplir con la meta de objetivos del milenio (45 muertes maternas por cada 100.000 nacidos vivos.)( Pitalito: 95.37 X 100.000 NV )</t>
  </si>
  <si>
    <t>Cobertura del fortalecimiento y operativización de la estrategia IAMI</t>
  </si>
  <si>
    <t>100% de operativización y certificación</t>
  </si>
  <si>
    <t>Reducir las muertes perinatales en un 15%.                             ( Pitalito: 12.9 X 100.000 NV )</t>
  </si>
  <si>
    <t xml:space="preserve">Disminuir cada año, en un caso, el número de muertes perinatales </t>
  </si>
  <si>
    <t>Número de muertes perinatales</t>
  </si>
  <si>
    <t>28 casos</t>
  </si>
  <si>
    <t>27 casos</t>
  </si>
  <si>
    <t>26 casos</t>
  </si>
  <si>
    <t>25 casos</t>
  </si>
  <si>
    <t>24 casos</t>
  </si>
  <si>
    <t>Vacunación realizada por encima del 95%</t>
  </si>
  <si>
    <t>10% de operativización</t>
  </si>
  <si>
    <t xml:space="preserve">Cobertura de embarazos en adolescentes </t>
  </si>
  <si>
    <t>Aumentar en cada año, en 2 puntos y medio, el porcentaje de control prenatal</t>
  </si>
  <si>
    <t>Cobertura en control prenatal</t>
  </si>
  <si>
    <t>Aumentar en cada año, en 2 puntos y medio, el porcentaje de planificación familiar</t>
  </si>
  <si>
    <t>Fortalecer las acciones de promoción de estilos de vida saludable en el 30% de la población Laboyana</t>
  </si>
  <si>
    <t>Cobertura de promoción de estilos de vida saludable</t>
  </si>
  <si>
    <t>Incrementar cada año, en 7 puntos, el porcentaje de adopción de estilos de vida saludable</t>
  </si>
  <si>
    <t>Fortalecer las acciones en vigilancia y control a todos los eventos objeto de salud pública</t>
  </si>
  <si>
    <t xml:space="preserve">Realizar vigilancia y control a los 37 eventos de notificación obligatoria que en promedio se  presentan en nuestro municipio. </t>
  </si>
  <si>
    <t>Número de casos intervenidos y controlados</t>
  </si>
  <si>
    <t>Contratación del equipo de ETV por parte del Departamento con el fin de intervenir y controlar casos en el Municipio</t>
  </si>
  <si>
    <t>Realización de 4  visitas  anuales  a establecimientos de comercialización  de alimentos.</t>
  </si>
  <si>
    <t>Realizar visitas de IVC al 100% de establecimientos de comercializacion de alimentos</t>
  </si>
  <si>
    <t>Número de visitas realizadas</t>
  </si>
  <si>
    <t>!0%</t>
  </si>
  <si>
    <t>30%</t>
  </si>
  <si>
    <t>50%</t>
  </si>
  <si>
    <t>100%</t>
  </si>
  <si>
    <t>Capacitar el 80%  de funcionarios de la secretaria de salud a fines de 2011.</t>
  </si>
  <si>
    <t>Lograr la dotación de  4 equipos de tecnología en  el sector salud  al finalizar el cuatrienio.</t>
  </si>
  <si>
    <t>Gestionar la dotación del 80% de puestos  de salud del área rural</t>
  </si>
  <si>
    <t>Apoyar el cumplimiento de proyectos en salud para dotación ( proyecto DAAR - ESE manuel castro tovar)</t>
  </si>
  <si>
    <t>Realización de 4 jornadas de salud y promoción de hábitos saludables dirigidas a ancianos y discapacitados.</t>
  </si>
  <si>
    <t>Adelantar las primeras etapas del proyecto de construcción del centro de salud de la comuna dos</t>
  </si>
  <si>
    <t>Realización de una jornada anual de promoción de habitos saludables a ancianos y discapacitados                  ( ESEMMCT )</t>
  </si>
  <si>
    <t>Numero de jornadas realizadas</t>
  </si>
  <si>
    <t>Entrega de 40 ayudas técnicas a población discapacitada y ancianos.</t>
  </si>
  <si>
    <t>Reporte de solicitudes a SSD para adquisición de ayudas técnicas a discapacitados y ancianos</t>
  </si>
  <si>
    <t>Número de reportes de solicitud de ayudas.               Número de ayudas técnicas recividas.</t>
  </si>
  <si>
    <t>Realizar 4 brigadas de salud dirigidas a las trabajadoras sexuales.</t>
  </si>
  <si>
    <t>Número de brigadas realizadas</t>
  </si>
  <si>
    <t xml:space="preserve">Reducir a 4% el porcentaje de Desnutrición crónica en niños menores de 5 años </t>
  </si>
  <si>
    <t>Disminución de la desnutrición cronica en 0.5% en niños menores de 5 años</t>
  </si>
  <si>
    <t>Porcentaje de la disminución de desnutrición global</t>
  </si>
  <si>
    <t>11.8%</t>
  </si>
  <si>
    <t>11.3%</t>
  </si>
  <si>
    <t>10.8%</t>
  </si>
  <si>
    <t>10.3%</t>
  </si>
  <si>
    <t>9.8%</t>
  </si>
  <si>
    <t>Incremento en la duración de la lactancia materna exclusiva</t>
  </si>
  <si>
    <t>Establecer en el año 2008 la mediana de duración de la lactancia materna exclusiva</t>
  </si>
  <si>
    <t>Mediana de duración de la lactancia materna exclusiva establecida</t>
  </si>
  <si>
    <t>Porcentaje de disminución de desnutrición global</t>
  </si>
  <si>
    <t>Mediana establecida</t>
  </si>
  <si>
    <t>Número de suicidios</t>
  </si>
  <si>
    <t>Hacer gestión para disminuir  en un 10% la tasa de suicidios  con relación a los registrados en el cuatrienio anterior             ( Pitalito: 11.2 x 100.000 )</t>
  </si>
  <si>
    <t>Reducir la tasa de suicidio a 11 X 100.000</t>
  </si>
  <si>
    <t xml:space="preserve"> Reducir en un 10% la tasa de violencia intrafamiliar. ( Pitalito: 410,8 X 100.000 )</t>
  </si>
  <si>
    <t>Reducir la tasa de violencia intrafamiliar en 410 X 100.000</t>
  </si>
  <si>
    <t>Número de casos de violencia intrafamiliar</t>
  </si>
  <si>
    <t>Mantener la tasa de  mortalidad infantil prevenible  en menores de 5 años                                                           ( 3.2 X 1.000 NV )</t>
  </si>
  <si>
    <t>Realización de una brigada anual de salud, dirigidas a las trabajadoras sexuales                          ( ESEMMCT )</t>
  </si>
  <si>
    <r>
      <t>Gestionar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Construcción y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dotación del Centro de Salud de la Comuna Dos</t>
    </r>
  </si>
  <si>
    <t>Porcentaje de cumplimiento-Número de jornadas realizadas por año</t>
  </si>
  <si>
    <t>Actos públicos de afiliación.                   Realizacion de contratos de administración de recursos. Autorizacion de los giros pertinentes</t>
  </si>
  <si>
    <t>23 contratos de continuidad con cada una de las 6 EPS´S radicadas en el Municipio</t>
  </si>
  <si>
    <t>1Contrato a la ampliación de la población desplazada                           ( por 3 años )</t>
  </si>
  <si>
    <t>Realización de contratos de continuidad.                                                                         Autorización de los giros pertinenes</t>
  </si>
  <si>
    <t>Numero de contratos realizados.  Número de giros realizados</t>
  </si>
  <si>
    <t>Polio - 54.23%   Pentavalente - 53.64%                         BCG - 48.22%</t>
  </si>
  <si>
    <t>Cobertura del fortalecimiento y operatividad de la estrategia AIEPI</t>
  </si>
  <si>
    <t>10% de operatividad</t>
  </si>
  <si>
    <t>20% de operatividad</t>
  </si>
  <si>
    <t>30% de operatividad</t>
  </si>
  <si>
    <t>Fortalecer la operativización de la estrategia IAMI y lograr la acreditación para la ESEMMCT y la ESE Dptal.</t>
  </si>
  <si>
    <t>Cobertura de fortalecimiento y operativización de la estrategia IAMI</t>
  </si>
  <si>
    <t>15% de operativización</t>
  </si>
  <si>
    <t>Número de madres y niños en la estrategia IAMI.    Cobertura en cada una de las actividades</t>
  </si>
  <si>
    <t>Disminuir cada año, en un caso, el número de muertes perinatales</t>
  </si>
  <si>
    <t>72% en planificacion familiar</t>
  </si>
  <si>
    <t>Disminución de la desnutrición global en 0.5% en niños menores de 5 años</t>
  </si>
  <si>
    <t>Fortalecimiento del Plan nacional de alimentación y nutrición</t>
  </si>
  <si>
    <t xml:space="preserve">Porcentaje de disminución de desnutrición global </t>
  </si>
  <si>
    <t>11.3% de desnutrición global</t>
  </si>
  <si>
    <t>11.4% de desnutrición global</t>
  </si>
  <si>
    <t>Número de niños menores de 5 años con desnutrición global</t>
  </si>
  <si>
    <t>Realización de registros en los niños menores de 5 años</t>
  </si>
  <si>
    <t>Porcentaje de disminución de desnutrición cronica</t>
  </si>
  <si>
    <t>7.1%</t>
  </si>
  <si>
    <t>6.6%</t>
  </si>
  <si>
    <t>6.6% de desnutrición global</t>
  </si>
  <si>
    <t>6.7% de desnutrición global</t>
  </si>
  <si>
    <t>Establecer en el año 2008 la mediana de duración de la Lactancia Materna exclusiva</t>
  </si>
  <si>
    <t>Realizar los registros para establecer la mediana de duración de la lactancia materna</t>
  </si>
  <si>
    <t xml:space="preserve">Número de madres lactantes registradas </t>
  </si>
  <si>
    <t>Hacer gestión para disminuir  en un 10% la tasa de suicidios  con relación a los registrados en el cuatrienio anterior           ( Pitalito: 11.2 X 100.000 )</t>
  </si>
  <si>
    <t xml:space="preserve">Reducir la tasa de suicidio a 11 X 100.000 </t>
  </si>
  <si>
    <t>Fortalecimiento de la politica de salud mental</t>
  </si>
  <si>
    <t>12 Casos</t>
  </si>
  <si>
    <t>6 Casos</t>
  </si>
  <si>
    <t>3 Casos</t>
  </si>
  <si>
    <t>Fortalecer las jornadas de prevención de suicidio</t>
  </si>
  <si>
    <t>Número de suicidios presentados</t>
  </si>
  <si>
    <t>Reducir en un 10% la tasa de violencia intrafamiliar  ( Pitalito: 410.8 X 100.000 )</t>
  </si>
  <si>
    <t>470</t>
  </si>
  <si>
    <t>470 casos</t>
  </si>
  <si>
    <t>309 casos</t>
  </si>
  <si>
    <t>183 casos</t>
  </si>
  <si>
    <t>Fortalecer las jornadas de prevención de la violencia intrafamiliar</t>
  </si>
  <si>
    <t>8% de la población laboyana cubierta con promoción de estilos e vida saludable</t>
  </si>
  <si>
    <t>15% de la población laboyana cubierta con promoción de estilos e vida saludable</t>
  </si>
  <si>
    <t>Numero de eventos objeto de vigilancia en salud pública. ( Notificación semanal: SIVIGILA )</t>
  </si>
  <si>
    <t>37 eventos de notificación</t>
  </si>
  <si>
    <t>18 eventos registrados, reportados y con estudios epidemiológicos y con los controles pertinentes realizados por el médico y la auxiliar en estadistica, contratados</t>
  </si>
  <si>
    <t>Número de casos presentados, intervenidos y controlados</t>
  </si>
  <si>
    <t>Tres personas contratadas por parte del Departamento que a la fecha han atendido 36 casos de dengue clasico, además de tres campañas de recolección de inservibles y levantamiento diario de indices aedicos</t>
  </si>
  <si>
    <t>Número de establecimientos comerciales visitados</t>
  </si>
  <si>
    <t>Porcentaje de avance en certificación</t>
  </si>
  <si>
    <t xml:space="preserve">Plan de capacitación a funcionarios </t>
  </si>
  <si>
    <t xml:space="preserve">Diseño y cumplimiento del plan de capacitación </t>
  </si>
  <si>
    <t>Numero de equipos suministrados</t>
  </si>
  <si>
    <t>1 equipo de computo suministrado</t>
  </si>
  <si>
    <t>Equipos suministrados</t>
  </si>
  <si>
    <t>Un proyecto de co-financiación formulado y viabilizado</t>
  </si>
  <si>
    <t>Entrega de insumos y de recursos oprativos a centros de salud a cargo de  la ESE Manuel Castro</t>
  </si>
  <si>
    <t xml:space="preserve"> Gestionar la dotación del 80% de puestos  de salud del área rural</t>
  </si>
  <si>
    <t>Apoyar el cumplimiento de proyectos en salud para dotación           ( proyecto DAAR-ESE manuel castro tovar )</t>
  </si>
  <si>
    <t>798 cupos, ampliación cobertura-Abril, compes 112.                                            554 cupos, ampliacón cobertura-Junio, fosyga                                               TOTAL nuevo cupos: 1.352       TOTALtotal. 86.781-79.3%DANE</t>
  </si>
  <si>
    <t>Secretaria de Salud</t>
  </si>
  <si>
    <t>Garantizar continuidad a los 85.429 afiliados al regimen subsidiado</t>
  </si>
  <si>
    <t>23 otro-si</t>
  </si>
  <si>
    <t xml:space="preserve">SGP                   FOSYGA  </t>
  </si>
  <si>
    <t>4.770 cupos, ampliación cobertura-Agosto- fosyga, a población desplazada. TOTALtotal: 91.551-83.7%DANE                                    TOTAL-PSD-8.595</t>
  </si>
  <si>
    <t>FOSYGA  SGP  ETESA  DPTO.  MPIO.</t>
  </si>
  <si>
    <t>Realización de 2 jornadas de actualización de BD del Régimen Subsidiado</t>
  </si>
  <si>
    <t>Depurar el 95% de la Base de Datos del Régimen Subsidiado realizando 8 jornadas en el cuatrienio</t>
  </si>
  <si>
    <t>Una jornada de depuración de BD en los 8 corregimientos.                   Una jornada de depuración de BD en las 4 comunas</t>
  </si>
  <si>
    <t>Depurar el 95% de la Base de Datos del Régimen Subsidiado.</t>
  </si>
  <si>
    <t>Identificación de la población, para prestar con eficacia los servicios a la oferta de salud                        ( vinculados )</t>
  </si>
  <si>
    <t>Posible adición a transferencias ya realizadas</t>
  </si>
  <si>
    <t>Número de convenios de transferencias realizadas para atención de No ASegurados</t>
  </si>
  <si>
    <t>2 convenios de transferencias a la ESEMMCT</t>
  </si>
  <si>
    <t>2 convenios de transferencias para atención de No Asegurados</t>
  </si>
  <si>
    <t>Un convenio de transferencia a la ESMMCT y otro convenio a la ESE Dptal. para atención de población No Asegurada-Compes 112</t>
  </si>
  <si>
    <t>Realizar los convenios de transferencia para atencion a los No Afiliados.                   Atención en Salud a los No Asegurados</t>
  </si>
  <si>
    <t>Número de convenios de transferencia realizados. Número de No Asegurados atendidos</t>
  </si>
  <si>
    <t>Secretaria de Salud    ESEMMCT</t>
  </si>
  <si>
    <t xml:space="preserve">SGP                     </t>
  </si>
  <si>
    <t>Promover el incremento de afiliación  al régimen contributivo  en un 1%. ( 267 afiliaciones en el cuatrienio )</t>
  </si>
  <si>
    <t>Promover el incremento de afiliación al régimen contributivo en 67 afiliaciones al año.</t>
  </si>
  <si>
    <t>Número de promociones de afiliacion al Régimen Contributivo</t>
  </si>
  <si>
    <t>Número de promociones realizadas</t>
  </si>
  <si>
    <t>Promocionar la afiliacion al Régimen Contributivo de empleados que estan beneficiados por el Régimen Subsidiado</t>
  </si>
  <si>
    <t>Vacunación realizada a menores de un año, por encima del 95%</t>
  </si>
  <si>
    <t>ESEMMCT</t>
  </si>
  <si>
    <t>Mantener la tasa de  mortalidad infantil prevenible  en menores de 1 año ( 3.9 X 1.000 NV ) 10/2525</t>
  </si>
  <si>
    <t>Mantener la tasa de  mortalidad infantil prevenible  en menores de 5 años. ( 0.7 X 1.000  ) 8/12.016</t>
  </si>
  <si>
    <t>Fortalecer la operatividad de la estrategia AIEPI en un 30%</t>
  </si>
  <si>
    <t>30% de operativización</t>
  </si>
  <si>
    <t>Vacunación a niños menores de cinco año.                                    Enseñar a la madre a administrar los medicamentos via oral y a tratar infecciones localizadas. Alimentación-lactancia materna exclusiva y complementaria al bebe.                                     Identificación de signos de desnutrición.</t>
  </si>
  <si>
    <t>Coberturas en cada una de las actividades.   Número de niños-madres en la estrategia AIEPI.</t>
  </si>
  <si>
    <t>Cumplir con la meta de objetivos del milenio:( Reducir la razon de mortalidad materna a 45 muertes por cada 100.000 NV )( Pitalito: 95.3 X 100.000 NV )</t>
  </si>
  <si>
    <t>Estrategia IAMI fortalecida y en funcionamiento en un 15%</t>
  </si>
  <si>
    <t>Capacitación a todos los funcionarios ( ESEMMCT ) sobre la atención en IAMI y articulacion con la ESE Dptal..                                    Capacitación a la comunidad en general en IAMI.                                Promover programa piel a piel recien nacido y madre.                                    Lactancia materna.                                    Conformar grupos comunitarios de apoyo</t>
  </si>
  <si>
    <t>28 Muertes perinatales</t>
  </si>
  <si>
    <t>Reducir las muertes perinatales en un 15%.  ( Pitalito: 10.4 X 100.000 NV )          28-15%-4</t>
  </si>
  <si>
    <t>27 Muertes perinatales</t>
  </si>
  <si>
    <t>12 Muertes perinatales</t>
  </si>
  <si>
    <t>20 Muertes perinatales</t>
  </si>
  <si>
    <t>Fortalecer los talleres de prevención de Muertes perinatales ( factores de riesgo ), en Parejas y luego en la Gestante</t>
  </si>
  <si>
    <t>Número de Parejas y Gestantes en el programa de prevención de Muerte perinatal</t>
  </si>
  <si>
    <t>47 personas del Regimen Subsidiado con el cupo reservado por motivo de trabajo</t>
  </si>
  <si>
    <t>57 personas del Regimen Subsidiado con el cupo reservado por motivo de trabajo</t>
  </si>
  <si>
    <t>67 personas del Regimen Subsidiado con el cupo reservado por motivo de trabajo</t>
  </si>
  <si>
    <t>27%               ( 682 adolescentes embarazadas )</t>
  </si>
  <si>
    <t>Disminuir  el 0,5 % de embarazos en adolescentes.                682-0.5%-4</t>
  </si>
  <si>
    <t>Disminuir en un caso anual, el número de adolescentes embarazadas</t>
  </si>
  <si>
    <t>681 embarazos en adolescentes          ( 26.97% )</t>
  </si>
  <si>
    <t>53.4% de embarazos en adolescenes.                              ( 637 adolescentes embarazadas )</t>
  </si>
  <si>
    <t xml:space="preserve"> Aumentar el control prenatal en un 10% . 6.451-4.386-68%</t>
  </si>
  <si>
    <t>68%      4.386-3%-4.518</t>
  </si>
  <si>
    <t>71%         4.518</t>
  </si>
  <si>
    <t xml:space="preserve"> 3.559 CPN-73.7%-4.831 gestante</t>
  </si>
  <si>
    <t>Acciones de promoción del control prenatal tanto en el sector urbano como rural</t>
  </si>
  <si>
    <t>8816 personas con metodos de planificación familiar                         ( 28.612-8.816-30.8% )</t>
  </si>
  <si>
    <t xml:space="preserve">Acciones de promoción en planificación familiar. </t>
  </si>
  <si>
    <t>Número de acciones en planificación familiar y Número en el personas en el programa</t>
  </si>
  <si>
    <t>Realizar dos campañas masivas durante el cuatrienio en prevención de VIH</t>
  </si>
  <si>
    <t>Realizar en este año una campaña masiva de prevención de VIH</t>
  </si>
  <si>
    <t>Campaña masiva de prevención de VIH realizada</t>
  </si>
  <si>
    <t>1</t>
  </si>
  <si>
    <t>Durante el mes de Noviembre se realiaran talleres y conversatorios sobre prevención de VIH.    Utilización de medios masivos de comunicación.             El 1 de Diciembre celebrar el dia mundial de prevencion de VIH</t>
  </si>
  <si>
    <t>Número de cada uno de los anteriores procesos realizados</t>
  </si>
  <si>
    <t>ESEMMCT               SSM</t>
  </si>
  <si>
    <t>1 de Diciembre de 2008</t>
  </si>
  <si>
    <t>Reducir a 2% el porcentaje de Desnutrición Global en niños menores de 5 años ( 12.016 )</t>
  </si>
  <si>
    <t>6.9% de desnutrición global          17.828-1.230</t>
  </si>
  <si>
    <t>Reducir a 2% el porcentaje de Desnutrición Cronica en niños menores de 5 años</t>
  </si>
  <si>
    <t>11.6% de desnutrición global                      17.828-2.032</t>
  </si>
  <si>
    <t>Gestionar la creación de la Unidad de Salud Mental Municipal</t>
  </si>
  <si>
    <t>Iniciar la gestion de la creación de la Unidad Mental con la SSD</t>
  </si>
  <si>
    <t>Proyecto unificado entre SSM SSD y presentado al MPS</t>
  </si>
  <si>
    <t>0</t>
  </si>
  <si>
    <t>Proyecto en el MPS</t>
  </si>
  <si>
    <t>Gestion de Proyecto SSM-SSD</t>
  </si>
  <si>
    <t>Proyecto radicado en el MPS</t>
  </si>
  <si>
    <t>Reuniones de concertacion entre SSM-SSD.                   Presentacion de proyecto a MPS</t>
  </si>
  <si>
    <t>SSM-SSD</t>
  </si>
  <si>
    <t>Fortalecer las acciones de promocion de estilos de vida saludable en el 30% de la población laboyana 32.812</t>
  </si>
  <si>
    <t>8%                         8.567</t>
  </si>
  <si>
    <t>15%                                 16.406</t>
  </si>
  <si>
    <t>37 eventos registrados, reportados y con estudios epidemiológicos y con los controles pertinentes</t>
  </si>
  <si>
    <t>SSM</t>
  </si>
  <si>
    <t>Aumentar  la cobertura en el régimen subsidiado un  3 %. 85.429-3%-2.539       85.429-79.8% DANE</t>
  </si>
  <si>
    <t>85429            79.8%  DANE</t>
  </si>
  <si>
    <t>300  cupos   reservados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</si>
</sst>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3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textRotation="255" wrapText="1"/>
    </xf>
    <xf numFmtId="0" fontId="10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255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10" fillId="0" borderId="0" xfId="0" applyNumberFormat="1" applyFont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textRotation="255" wrapText="1"/>
    </xf>
    <xf numFmtId="0" fontId="15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vertical="center" wrapText="1"/>
    </xf>
    <xf numFmtId="165" fontId="18" fillId="0" borderId="1" xfId="0" applyNumberFormat="1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 shrinkToFit="1"/>
    </xf>
    <xf numFmtId="0" fontId="21" fillId="2" borderId="2" xfId="0" applyFont="1" applyFill="1" applyBorder="1" applyAlignment="1">
      <alignment vertical="center" wrapText="1" shrinkToFit="1"/>
    </xf>
    <xf numFmtId="0" fontId="21" fillId="0" borderId="1" xfId="0" applyFont="1" applyBorder="1" applyAlignment="1">
      <alignment vertical="center" wrapText="1"/>
    </xf>
    <xf numFmtId="0" fontId="20" fillId="0" borderId="2" xfId="0" applyFont="1" applyFill="1" applyBorder="1" applyAlignment="1">
      <alignment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9" fontId="21" fillId="0" borderId="6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 wrapText="1"/>
    </xf>
    <xf numFmtId="17" fontId="21" fillId="0" borderId="1" xfId="0" applyNumberFormat="1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Flujo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0"/>
  <sheetViews>
    <sheetView topLeftCell="E1" zoomScale="75" workbookViewId="0">
      <pane ySplit="8" topLeftCell="A27" activePane="bottomLeft" state="frozen"/>
      <selection pane="bottomLeft" activeCell="U28" sqref="U28"/>
    </sheetView>
  </sheetViews>
  <sheetFormatPr baseColWidth="10" defaultRowHeight="12" x14ac:dyDescent="0.25"/>
  <cols>
    <col min="1" max="1" width="5.42578125" style="14" customWidth="1"/>
    <col min="2" max="2" width="7.28515625" style="14" customWidth="1"/>
    <col min="3" max="3" width="5.85546875" style="14" customWidth="1"/>
    <col min="4" max="4" width="11.7109375" style="14" customWidth="1"/>
    <col min="5" max="5" width="4.7109375" style="14" customWidth="1"/>
    <col min="6" max="6" width="18.42578125" style="14" customWidth="1"/>
    <col min="7" max="7" width="20.7109375" style="14" customWidth="1"/>
    <col min="8" max="8" width="5.85546875" style="14" customWidth="1"/>
    <col min="9" max="9" width="14.42578125" style="14" customWidth="1"/>
    <col min="10" max="10" width="6.85546875" style="14" customWidth="1"/>
    <col min="11" max="11" width="18.140625" style="14" bestFit="1" customWidth="1"/>
    <col min="12" max="12" width="8.5703125" style="14" customWidth="1"/>
    <col min="13" max="13" width="8.85546875" style="14" customWidth="1"/>
    <col min="14" max="14" width="8.42578125" style="14" customWidth="1"/>
    <col min="15" max="15" width="7.5703125" style="14" customWidth="1"/>
    <col min="16" max="16" width="8.42578125" style="14" customWidth="1"/>
    <col min="17" max="17" width="6.85546875" style="14" customWidth="1"/>
    <col min="18" max="18" width="8.5703125" style="14" customWidth="1"/>
    <col min="19" max="19" width="8.42578125" style="14" bestFit="1" customWidth="1"/>
    <col min="20" max="20" width="7.85546875" style="14" bestFit="1" customWidth="1"/>
    <col min="21" max="21" width="8.42578125" style="14" bestFit="1" customWidth="1"/>
    <col min="22" max="22" width="8.28515625" style="14" bestFit="1" customWidth="1"/>
    <col min="23" max="23" width="8.28515625" style="14" customWidth="1"/>
    <col min="24" max="24" width="7.42578125" style="14" customWidth="1"/>
    <col min="25" max="25" width="9" style="14" customWidth="1"/>
    <col min="26" max="26" width="8.28515625" style="14" customWidth="1"/>
    <col min="27" max="27" width="8.85546875" style="14" customWidth="1"/>
    <col min="28" max="28" width="7.85546875" style="14" bestFit="1" customWidth="1"/>
    <col min="29" max="30" width="8.28515625" style="14" bestFit="1" customWidth="1"/>
    <col min="31" max="31" width="5.7109375" style="14" bestFit="1" customWidth="1"/>
    <col min="32" max="32" width="7.85546875" style="14" bestFit="1" customWidth="1"/>
    <col min="33" max="34" width="8.28515625" style="14" bestFit="1" customWidth="1"/>
    <col min="35" max="35" width="5.7109375" style="14" bestFit="1" customWidth="1"/>
    <col min="36" max="36" width="7.85546875" style="14" bestFit="1" customWidth="1"/>
    <col min="37" max="37" width="8.28515625" style="14" bestFit="1" customWidth="1"/>
    <col min="38" max="16384" width="11.42578125" style="14"/>
  </cols>
  <sheetData>
    <row r="1" spans="1:37" ht="12" customHeight="1" x14ac:dyDescent="0.25">
      <c r="A1" s="115" t="s">
        <v>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ht="12" customHeight="1" x14ac:dyDescent="0.25">
      <c r="A2" s="115" t="s">
        <v>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1:37" ht="12" customHeight="1" x14ac:dyDescent="0.25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ht="15.75" x14ac:dyDescent="0.25">
      <c r="A4" s="112" t="s">
        <v>65</v>
      </c>
      <c r="B4" s="112"/>
      <c r="C4" s="112"/>
      <c r="D4" s="112"/>
      <c r="E4" s="112" t="s">
        <v>203</v>
      </c>
      <c r="F4" s="112"/>
      <c r="G4" s="112"/>
      <c r="H4" s="112"/>
      <c r="I4" s="112"/>
      <c r="J4" s="112"/>
      <c r="K4" s="112"/>
      <c r="L4" s="11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37" ht="15.75" x14ac:dyDescent="0.25">
      <c r="A5" s="117" t="s">
        <v>33</v>
      </c>
      <c r="B5" s="117"/>
      <c r="C5" s="117"/>
      <c r="D5" s="117"/>
      <c r="E5" s="112" t="s">
        <v>204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5"/>
      <c r="Q5" s="15"/>
      <c r="R5" s="15"/>
      <c r="S5" s="15"/>
      <c r="T5" s="15"/>
      <c r="U5" s="15"/>
      <c r="V5" s="15"/>
      <c r="W5" s="15"/>
    </row>
    <row r="6" spans="1:37" ht="12.75" customHeight="1" thickBot="1" x14ac:dyDescent="0.3">
      <c r="R6" s="107" t="s">
        <v>66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 s="18" customFormat="1" ht="18.75" customHeight="1" x14ac:dyDescent="0.25">
      <c r="A7" s="108" t="s">
        <v>38</v>
      </c>
      <c r="B7" s="113" t="s">
        <v>200</v>
      </c>
      <c r="C7" s="113" t="s">
        <v>38</v>
      </c>
      <c r="D7" s="113" t="s">
        <v>39</v>
      </c>
      <c r="E7" s="110" t="s">
        <v>27</v>
      </c>
      <c r="F7" s="110" t="s">
        <v>40</v>
      </c>
      <c r="G7" s="110"/>
      <c r="H7" s="113" t="s">
        <v>38</v>
      </c>
      <c r="I7" s="113" t="s">
        <v>41</v>
      </c>
      <c r="J7" s="113" t="s">
        <v>38</v>
      </c>
      <c r="K7" s="110" t="s">
        <v>43</v>
      </c>
      <c r="L7" s="110"/>
      <c r="M7" s="110"/>
      <c r="N7" s="110"/>
      <c r="O7" s="110"/>
      <c r="P7" s="110"/>
      <c r="Q7" s="110"/>
      <c r="R7" s="118">
        <v>2008</v>
      </c>
      <c r="S7" s="118"/>
      <c r="T7" s="118"/>
      <c r="U7" s="118"/>
      <c r="V7" s="118">
        <v>2009</v>
      </c>
      <c r="W7" s="118"/>
      <c r="X7" s="118"/>
      <c r="Y7" s="118"/>
      <c r="Z7" s="118">
        <v>2010</v>
      </c>
      <c r="AA7" s="118"/>
      <c r="AB7" s="118"/>
      <c r="AC7" s="118"/>
      <c r="AD7" s="118">
        <v>2011</v>
      </c>
      <c r="AE7" s="118"/>
      <c r="AF7" s="118"/>
      <c r="AG7" s="118"/>
      <c r="AH7" s="118" t="s">
        <v>201</v>
      </c>
      <c r="AI7" s="118"/>
      <c r="AJ7" s="118"/>
      <c r="AK7" s="119"/>
    </row>
    <row r="8" spans="1:37" s="18" customFormat="1" ht="75.75" customHeight="1" x14ac:dyDescent="0.25">
      <c r="A8" s="109"/>
      <c r="B8" s="114"/>
      <c r="C8" s="114"/>
      <c r="D8" s="114"/>
      <c r="E8" s="111"/>
      <c r="F8" s="19" t="s">
        <v>49</v>
      </c>
      <c r="G8" s="19" t="s">
        <v>50</v>
      </c>
      <c r="H8" s="114"/>
      <c r="I8" s="114"/>
      <c r="J8" s="114"/>
      <c r="K8" s="19" t="s">
        <v>67</v>
      </c>
      <c r="L8" s="19" t="s">
        <v>52</v>
      </c>
      <c r="M8" s="19" t="s">
        <v>53</v>
      </c>
      <c r="N8" s="19" t="s">
        <v>68</v>
      </c>
      <c r="O8" s="19" t="s">
        <v>69</v>
      </c>
      <c r="P8" s="19" t="s">
        <v>70</v>
      </c>
      <c r="Q8" s="20" t="s">
        <v>27</v>
      </c>
      <c r="R8" s="19" t="s">
        <v>71</v>
      </c>
      <c r="S8" s="19" t="s">
        <v>72</v>
      </c>
      <c r="T8" s="19" t="s">
        <v>73</v>
      </c>
      <c r="U8" s="19" t="s">
        <v>201</v>
      </c>
      <c r="V8" s="19" t="s">
        <v>71</v>
      </c>
      <c r="W8" s="19" t="s">
        <v>72</v>
      </c>
      <c r="X8" s="19" t="s">
        <v>73</v>
      </c>
      <c r="Y8" s="19" t="s">
        <v>201</v>
      </c>
      <c r="Z8" s="19" t="s">
        <v>71</v>
      </c>
      <c r="AA8" s="19" t="s">
        <v>72</v>
      </c>
      <c r="AB8" s="19" t="s">
        <v>73</v>
      </c>
      <c r="AC8" s="19" t="s">
        <v>201</v>
      </c>
      <c r="AD8" s="19" t="s">
        <v>71</v>
      </c>
      <c r="AE8" s="19" t="s">
        <v>72</v>
      </c>
      <c r="AF8" s="19" t="s">
        <v>73</v>
      </c>
      <c r="AG8" s="19" t="s">
        <v>201</v>
      </c>
      <c r="AH8" s="19" t="s">
        <v>71</v>
      </c>
      <c r="AI8" s="19" t="s">
        <v>72</v>
      </c>
      <c r="AJ8" s="19" t="s">
        <v>73</v>
      </c>
      <c r="AK8" s="21" t="s">
        <v>201</v>
      </c>
    </row>
    <row r="9" spans="1:37" ht="210" customHeight="1" x14ac:dyDescent="0.25">
      <c r="A9" s="37" t="s">
        <v>56</v>
      </c>
      <c r="B9" s="38" t="s">
        <v>25</v>
      </c>
      <c r="C9" s="3" t="s">
        <v>59</v>
      </c>
      <c r="D9" s="63" t="s">
        <v>57</v>
      </c>
      <c r="E9" s="46" t="s">
        <v>130</v>
      </c>
      <c r="F9" s="63" t="s">
        <v>161</v>
      </c>
      <c r="G9" s="65" t="s">
        <v>214</v>
      </c>
      <c r="H9" s="40" t="s">
        <v>60</v>
      </c>
      <c r="I9" s="39" t="s">
        <v>168</v>
      </c>
      <c r="J9" s="41" t="s">
        <v>77</v>
      </c>
      <c r="K9" s="65" t="s">
        <v>131</v>
      </c>
      <c r="L9" s="42">
        <v>0</v>
      </c>
      <c r="M9" s="42">
        <v>634</v>
      </c>
      <c r="N9" s="42">
        <v>1268</v>
      </c>
      <c r="O9" s="40">
        <v>1902</v>
      </c>
      <c r="P9" s="40">
        <v>2536</v>
      </c>
      <c r="Q9" s="43">
        <v>16.13</v>
      </c>
      <c r="R9" s="44">
        <v>160</v>
      </c>
      <c r="S9" s="44"/>
      <c r="T9" s="44"/>
      <c r="U9" s="44">
        <f>R9+S10+T9</f>
        <v>160</v>
      </c>
      <c r="V9" s="44">
        <v>160</v>
      </c>
      <c r="W9" s="44"/>
      <c r="X9" s="44"/>
      <c r="Y9" s="44">
        <f>V9+W9+X9</f>
        <v>160</v>
      </c>
      <c r="Z9" s="44">
        <v>160</v>
      </c>
      <c r="AA9" s="44"/>
      <c r="AB9" s="44"/>
      <c r="AC9" s="44">
        <f>Z9+AA9+AB9</f>
        <v>160</v>
      </c>
      <c r="AD9" s="44">
        <v>160</v>
      </c>
      <c r="AE9" s="44"/>
      <c r="AF9" s="44"/>
      <c r="AG9" s="44">
        <f>AD9+AE9+AF9</f>
        <v>160</v>
      </c>
      <c r="AH9" s="45">
        <f t="shared" ref="AH9:AK12" si="0">R9+V9+Z9+AD9</f>
        <v>640</v>
      </c>
      <c r="AI9" s="45">
        <f t="shared" si="0"/>
        <v>0</v>
      </c>
      <c r="AJ9" s="45">
        <f t="shared" si="0"/>
        <v>0</v>
      </c>
      <c r="AK9" s="36">
        <f t="shared" si="0"/>
        <v>640</v>
      </c>
    </row>
    <row r="10" spans="1:37" ht="105" customHeight="1" x14ac:dyDescent="0.25">
      <c r="A10" s="17" t="s">
        <v>56</v>
      </c>
      <c r="B10" s="3" t="s">
        <v>25</v>
      </c>
      <c r="C10" s="3" t="s">
        <v>59</v>
      </c>
      <c r="D10" s="63" t="s">
        <v>57</v>
      </c>
      <c r="E10" s="46" t="s">
        <v>130</v>
      </c>
      <c r="F10" s="63" t="s">
        <v>161</v>
      </c>
      <c r="G10" s="65" t="s">
        <v>202</v>
      </c>
      <c r="H10" s="11" t="s">
        <v>60</v>
      </c>
      <c r="I10" s="39" t="s">
        <v>168</v>
      </c>
      <c r="J10" s="9" t="s">
        <v>77</v>
      </c>
      <c r="K10" s="65" t="s">
        <v>107</v>
      </c>
      <c r="L10" s="58">
        <v>85.429000000000002</v>
      </c>
      <c r="M10" s="58">
        <v>85.429000000000002</v>
      </c>
      <c r="N10" s="58">
        <v>85.429000000000002</v>
      </c>
      <c r="O10" s="58">
        <v>85.429000000000002</v>
      </c>
      <c r="P10" s="58">
        <v>85.429000000000002</v>
      </c>
      <c r="Q10" s="32">
        <v>16.13</v>
      </c>
      <c r="R10" s="35">
        <v>9373</v>
      </c>
      <c r="S10" s="35"/>
      <c r="T10" s="35">
        <v>12586</v>
      </c>
      <c r="U10" s="35">
        <f>R10+S11+T10</f>
        <v>21959</v>
      </c>
      <c r="V10" s="35">
        <v>9373</v>
      </c>
      <c r="W10" s="35"/>
      <c r="X10" s="35">
        <v>12586</v>
      </c>
      <c r="Y10" s="35">
        <f>V10+W11+X10</f>
        <v>21959</v>
      </c>
      <c r="Z10" s="35">
        <v>9373</v>
      </c>
      <c r="AA10" s="35"/>
      <c r="AB10" s="35">
        <v>12586</v>
      </c>
      <c r="AC10" s="35">
        <f>Z10+AA11+AB10</f>
        <v>21959</v>
      </c>
      <c r="AD10" s="35">
        <v>9373</v>
      </c>
      <c r="AE10" s="35"/>
      <c r="AF10" s="35">
        <v>12586</v>
      </c>
      <c r="AG10" s="35">
        <f>AD10+AE11+AF10</f>
        <v>21959</v>
      </c>
      <c r="AH10" s="36">
        <f t="shared" si="0"/>
        <v>37492</v>
      </c>
      <c r="AI10" s="36">
        <f t="shared" si="0"/>
        <v>0</v>
      </c>
      <c r="AJ10" s="36">
        <f t="shared" si="0"/>
        <v>50344</v>
      </c>
      <c r="AK10" s="36">
        <f t="shared" si="0"/>
        <v>87836</v>
      </c>
    </row>
    <row r="11" spans="1:37" ht="160.5" customHeight="1" x14ac:dyDescent="0.25">
      <c r="A11" s="17" t="s">
        <v>56</v>
      </c>
      <c r="B11" s="3" t="s">
        <v>25</v>
      </c>
      <c r="C11" s="3" t="s">
        <v>59</v>
      </c>
      <c r="D11" s="63" t="s">
        <v>57</v>
      </c>
      <c r="E11" s="46" t="s">
        <v>130</v>
      </c>
      <c r="F11" s="66" t="s">
        <v>162</v>
      </c>
      <c r="G11" s="65" t="s">
        <v>108</v>
      </c>
      <c r="H11" s="11" t="s">
        <v>60</v>
      </c>
      <c r="I11" s="39" t="s">
        <v>168</v>
      </c>
      <c r="J11" s="9" t="s">
        <v>78</v>
      </c>
      <c r="K11" s="68" t="s">
        <v>87</v>
      </c>
      <c r="L11" s="47">
        <v>2</v>
      </c>
      <c r="M11" s="47">
        <v>2</v>
      </c>
      <c r="N11" s="47">
        <v>4</v>
      </c>
      <c r="O11" s="47">
        <v>6</v>
      </c>
      <c r="P11" s="50">
        <v>8</v>
      </c>
      <c r="Q11" s="48">
        <v>16.13</v>
      </c>
      <c r="R11" s="59">
        <v>1.2</v>
      </c>
      <c r="S11" s="59"/>
      <c r="T11" s="59"/>
      <c r="U11" s="59">
        <f>R11+S12+T11</f>
        <v>1.2</v>
      </c>
      <c r="V11" s="59">
        <v>1</v>
      </c>
      <c r="W11" s="59"/>
      <c r="X11" s="59"/>
      <c r="Y11" s="59">
        <f>V11+W12+X11</f>
        <v>1</v>
      </c>
      <c r="Z11" s="59">
        <v>1</v>
      </c>
      <c r="AA11" s="59"/>
      <c r="AB11" s="59"/>
      <c r="AC11" s="59">
        <f t="shared" ref="AC11:AC17" si="1">Z11+AA11+AB11</f>
        <v>1</v>
      </c>
      <c r="AD11" s="59">
        <v>1</v>
      </c>
      <c r="AE11" s="59"/>
      <c r="AF11" s="59"/>
      <c r="AG11" s="59">
        <f t="shared" ref="AG11:AG17" si="2">AD11+AE11+AF11</f>
        <v>1</v>
      </c>
      <c r="AH11" s="60">
        <f t="shared" si="0"/>
        <v>4.2</v>
      </c>
      <c r="AI11" s="60">
        <f t="shared" si="0"/>
        <v>0</v>
      </c>
      <c r="AJ11" s="60">
        <f t="shared" si="0"/>
        <v>0</v>
      </c>
      <c r="AK11" s="60">
        <f t="shared" si="0"/>
        <v>4.2</v>
      </c>
    </row>
    <row r="12" spans="1:37" ht="142.5" customHeight="1" x14ac:dyDescent="0.25">
      <c r="A12" s="17" t="s">
        <v>56</v>
      </c>
      <c r="B12" s="3" t="s">
        <v>25</v>
      </c>
      <c r="C12" s="3" t="s">
        <v>59</v>
      </c>
      <c r="D12" s="63" t="s">
        <v>57</v>
      </c>
      <c r="E12" s="31" t="s">
        <v>130</v>
      </c>
      <c r="F12" s="66" t="s">
        <v>162</v>
      </c>
      <c r="G12" s="65" t="s">
        <v>160</v>
      </c>
      <c r="H12" s="11" t="s">
        <v>60</v>
      </c>
      <c r="I12" s="39" t="s">
        <v>168</v>
      </c>
      <c r="J12" s="9" t="s">
        <v>78</v>
      </c>
      <c r="K12" s="68" t="s">
        <v>215</v>
      </c>
      <c r="L12" s="47">
        <v>2</v>
      </c>
      <c r="M12" s="47">
        <v>2</v>
      </c>
      <c r="N12" s="47">
        <v>2</v>
      </c>
      <c r="O12" s="47">
        <v>2</v>
      </c>
      <c r="P12" s="50">
        <v>2</v>
      </c>
      <c r="Q12" s="48">
        <v>16.13</v>
      </c>
      <c r="R12" s="59">
        <v>1162</v>
      </c>
      <c r="S12" s="59"/>
      <c r="T12" s="59"/>
      <c r="U12" s="59">
        <v>1162</v>
      </c>
      <c r="V12" s="59">
        <v>1162</v>
      </c>
      <c r="W12" s="59"/>
      <c r="X12" s="59"/>
      <c r="Y12" s="59">
        <v>1162</v>
      </c>
      <c r="Z12" s="59">
        <v>1162</v>
      </c>
      <c r="AA12" s="59"/>
      <c r="AB12" s="59"/>
      <c r="AC12" s="59">
        <f t="shared" si="1"/>
        <v>1162</v>
      </c>
      <c r="AD12" s="59">
        <v>1162</v>
      </c>
      <c r="AE12" s="59"/>
      <c r="AF12" s="59"/>
      <c r="AG12" s="59">
        <f t="shared" si="2"/>
        <v>1162</v>
      </c>
      <c r="AH12" s="60">
        <f t="shared" si="0"/>
        <v>4648</v>
      </c>
      <c r="AI12" s="60">
        <f t="shared" si="0"/>
        <v>0</v>
      </c>
      <c r="AJ12" s="60">
        <f t="shared" si="0"/>
        <v>0</v>
      </c>
      <c r="AK12" s="60">
        <f t="shared" si="0"/>
        <v>4648</v>
      </c>
    </row>
    <row r="13" spans="1:37" ht="254.25" customHeight="1" x14ac:dyDescent="0.25">
      <c r="A13" s="17" t="s">
        <v>56</v>
      </c>
      <c r="B13" s="3" t="s">
        <v>25</v>
      </c>
      <c r="C13" s="3" t="s">
        <v>59</v>
      </c>
      <c r="D13" s="63" t="s">
        <v>57</v>
      </c>
      <c r="E13" s="31" t="s">
        <v>130</v>
      </c>
      <c r="F13" s="67" t="s">
        <v>163</v>
      </c>
      <c r="G13" s="65" t="s">
        <v>164</v>
      </c>
      <c r="H13" s="11" t="s">
        <v>60</v>
      </c>
      <c r="I13" s="39" t="s">
        <v>168</v>
      </c>
      <c r="J13" s="9" t="s">
        <v>78</v>
      </c>
      <c r="K13" s="65" t="s">
        <v>165</v>
      </c>
      <c r="L13" s="58">
        <v>0</v>
      </c>
      <c r="M13" s="58">
        <v>67</v>
      </c>
      <c r="N13" s="58">
        <v>134</v>
      </c>
      <c r="O13" s="47">
        <v>201</v>
      </c>
      <c r="P13" s="47">
        <v>268</v>
      </c>
      <c r="Q13" s="48">
        <v>16.13</v>
      </c>
      <c r="R13" s="59">
        <v>1.2</v>
      </c>
      <c r="S13" s="59"/>
      <c r="T13" s="59"/>
      <c r="U13" s="59">
        <f t="shared" ref="U13:U20" si="3">R13+S14+T13</f>
        <v>1.2</v>
      </c>
      <c r="V13" s="59">
        <v>1</v>
      </c>
      <c r="W13" s="59"/>
      <c r="X13" s="59"/>
      <c r="Y13" s="59">
        <f>V13+W14+X13</f>
        <v>1</v>
      </c>
      <c r="Z13" s="59">
        <v>1</v>
      </c>
      <c r="AA13" s="59"/>
      <c r="AB13" s="59"/>
      <c r="AC13" s="59">
        <f t="shared" si="1"/>
        <v>1</v>
      </c>
      <c r="AD13" s="59">
        <v>1</v>
      </c>
      <c r="AE13" s="59"/>
      <c r="AF13" s="59"/>
      <c r="AG13" s="59">
        <f t="shared" si="2"/>
        <v>1</v>
      </c>
      <c r="AH13" s="60">
        <f t="shared" ref="AH13:AK14" si="4">R13+V13+Z13+AD13</f>
        <v>4.2</v>
      </c>
      <c r="AI13" s="60">
        <f t="shared" si="4"/>
        <v>0</v>
      </c>
      <c r="AJ13" s="60">
        <f t="shared" si="4"/>
        <v>0</v>
      </c>
      <c r="AK13" s="60">
        <f t="shared" si="4"/>
        <v>4.2</v>
      </c>
    </row>
    <row r="14" spans="1:37" ht="154.5" customHeight="1" x14ac:dyDescent="0.25">
      <c r="A14" s="17" t="s">
        <v>56</v>
      </c>
      <c r="B14" s="3" t="s">
        <v>25</v>
      </c>
      <c r="C14" s="3" t="s">
        <v>59</v>
      </c>
      <c r="D14" s="63" t="s">
        <v>57</v>
      </c>
      <c r="E14" s="31" t="s">
        <v>130</v>
      </c>
      <c r="F14" s="67" t="s">
        <v>163</v>
      </c>
      <c r="G14" s="68" t="s">
        <v>166</v>
      </c>
      <c r="H14" s="11" t="s">
        <v>60</v>
      </c>
      <c r="I14" s="39" t="s">
        <v>168</v>
      </c>
      <c r="J14" s="9" t="s">
        <v>78</v>
      </c>
      <c r="K14" s="65" t="s">
        <v>167</v>
      </c>
      <c r="L14" s="47">
        <v>0</v>
      </c>
      <c r="M14" s="47">
        <v>1</v>
      </c>
      <c r="N14" s="47">
        <v>0</v>
      </c>
      <c r="O14" s="47">
        <v>1</v>
      </c>
      <c r="P14" s="47">
        <v>0</v>
      </c>
      <c r="Q14" s="48">
        <v>16.13</v>
      </c>
      <c r="R14" s="59">
        <v>1.2</v>
      </c>
      <c r="S14" s="59"/>
      <c r="T14" s="59"/>
      <c r="U14" s="59">
        <f t="shared" si="3"/>
        <v>1.2</v>
      </c>
      <c r="V14" s="59">
        <v>1</v>
      </c>
      <c r="W14" s="59"/>
      <c r="X14" s="59"/>
      <c r="Y14" s="59">
        <f>V14+W14+X14</f>
        <v>1</v>
      </c>
      <c r="Z14" s="59">
        <v>1</v>
      </c>
      <c r="AA14" s="59"/>
      <c r="AB14" s="59"/>
      <c r="AC14" s="59">
        <f t="shared" si="1"/>
        <v>1</v>
      </c>
      <c r="AD14" s="59">
        <v>1</v>
      </c>
      <c r="AE14" s="59"/>
      <c r="AF14" s="59"/>
      <c r="AG14" s="59">
        <f t="shared" si="2"/>
        <v>1</v>
      </c>
      <c r="AH14" s="60">
        <f t="shared" si="4"/>
        <v>4.2</v>
      </c>
      <c r="AI14" s="60">
        <f t="shared" si="4"/>
        <v>0</v>
      </c>
      <c r="AJ14" s="60">
        <f t="shared" si="4"/>
        <v>0</v>
      </c>
      <c r="AK14" s="60">
        <f t="shared" si="4"/>
        <v>4.2</v>
      </c>
    </row>
    <row r="15" spans="1:37" ht="156.75" customHeight="1" x14ac:dyDescent="0.25">
      <c r="A15" s="17" t="s">
        <v>56</v>
      </c>
      <c r="B15" s="3" t="s">
        <v>25</v>
      </c>
      <c r="C15" s="3" t="s">
        <v>59</v>
      </c>
      <c r="D15" s="63" t="s">
        <v>57</v>
      </c>
      <c r="E15" s="31" t="s">
        <v>130</v>
      </c>
      <c r="F15" s="66" t="s">
        <v>218</v>
      </c>
      <c r="G15" s="68" t="s">
        <v>216</v>
      </c>
      <c r="H15" s="16" t="s">
        <v>79</v>
      </c>
      <c r="I15" s="39" t="s">
        <v>80</v>
      </c>
      <c r="J15" s="9" t="s">
        <v>89</v>
      </c>
      <c r="K15" s="65" t="s">
        <v>172</v>
      </c>
      <c r="L15" s="47" t="s">
        <v>233</v>
      </c>
      <c r="M15" s="47" t="s">
        <v>217</v>
      </c>
      <c r="N15" s="47" t="s">
        <v>217</v>
      </c>
      <c r="O15" s="47" t="s">
        <v>217</v>
      </c>
      <c r="P15" s="47" t="s">
        <v>217</v>
      </c>
      <c r="Q15" s="49">
        <v>8.06</v>
      </c>
      <c r="R15" s="61">
        <v>37</v>
      </c>
      <c r="S15" s="61"/>
      <c r="T15" s="61"/>
      <c r="U15" s="61">
        <f t="shared" si="3"/>
        <v>37</v>
      </c>
      <c r="V15" s="61">
        <v>37</v>
      </c>
      <c r="W15" s="61"/>
      <c r="X15" s="61"/>
      <c r="Y15" s="61">
        <f>V15+W15+X15</f>
        <v>37</v>
      </c>
      <c r="Z15" s="61">
        <v>37</v>
      </c>
      <c r="AA15" s="61"/>
      <c r="AB15" s="61"/>
      <c r="AC15" s="61">
        <f t="shared" si="1"/>
        <v>37</v>
      </c>
      <c r="AD15" s="61">
        <v>37</v>
      </c>
      <c r="AE15" s="61"/>
      <c r="AF15" s="61"/>
      <c r="AG15" s="61">
        <f t="shared" si="2"/>
        <v>37</v>
      </c>
      <c r="AH15" s="62">
        <f t="shared" ref="AH15:AK17" si="5">R15+V15+Z15+AD15</f>
        <v>148</v>
      </c>
      <c r="AI15" s="62">
        <f t="shared" si="5"/>
        <v>0</v>
      </c>
      <c r="AJ15" s="62">
        <f t="shared" si="5"/>
        <v>0</v>
      </c>
      <c r="AK15" s="62">
        <f t="shared" si="5"/>
        <v>148</v>
      </c>
    </row>
    <row r="16" spans="1:37" ht="174.75" customHeight="1" x14ac:dyDescent="0.25">
      <c r="A16" s="17"/>
      <c r="B16" s="3" t="s">
        <v>25</v>
      </c>
      <c r="C16" s="3" t="s">
        <v>59</v>
      </c>
      <c r="D16" s="63" t="s">
        <v>57</v>
      </c>
      <c r="E16" s="31" t="s">
        <v>130</v>
      </c>
      <c r="F16" s="66" t="s">
        <v>285</v>
      </c>
      <c r="G16" s="68" t="s">
        <v>179</v>
      </c>
      <c r="H16" s="16" t="s">
        <v>79</v>
      </c>
      <c r="I16" s="39" t="s">
        <v>80</v>
      </c>
      <c r="J16" s="9" t="s">
        <v>89</v>
      </c>
      <c r="K16" s="65" t="s">
        <v>219</v>
      </c>
      <c r="L16" s="47" t="s">
        <v>234</v>
      </c>
      <c r="M16" s="47" t="s">
        <v>220</v>
      </c>
      <c r="N16" s="47" t="s">
        <v>220</v>
      </c>
      <c r="O16" s="47" t="s">
        <v>220</v>
      </c>
      <c r="P16" s="47" t="s">
        <v>220</v>
      </c>
      <c r="Q16" s="49">
        <v>8.06</v>
      </c>
      <c r="R16" s="61">
        <v>37</v>
      </c>
      <c r="S16" s="61"/>
      <c r="T16" s="61"/>
      <c r="U16" s="61">
        <f t="shared" si="3"/>
        <v>37</v>
      </c>
      <c r="V16" s="61">
        <v>37</v>
      </c>
      <c r="W16" s="61"/>
      <c r="X16" s="61"/>
      <c r="Y16" s="61">
        <f>V16+W16+X16</f>
        <v>37</v>
      </c>
      <c r="Z16" s="61">
        <v>37</v>
      </c>
      <c r="AA16" s="61"/>
      <c r="AB16" s="61"/>
      <c r="AC16" s="61">
        <f t="shared" si="1"/>
        <v>37</v>
      </c>
      <c r="AD16" s="61">
        <v>37</v>
      </c>
      <c r="AE16" s="61"/>
      <c r="AF16" s="61"/>
      <c r="AG16" s="61">
        <f t="shared" si="2"/>
        <v>37</v>
      </c>
      <c r="AH16" s="62">
        <f t="shared" si="5"/>
        <v>148</v>
      </c>
      <c r="AI16" s="62">
        <f t="shared" si="5"/>
        <v>0</v>
      </c>
      <c r="AJ16" s="62">
        <f t="shared" si="5"/>
        <v>0</v>
      </c>
      <c r="AK16" s="62">
        <f t="shared" si="5"/>
        <v>148</v>
      </c>
    </row>
    <row r="17" spans="1:37" ht="204.75" customHeight="1" x14ac:dyDescent="0.25">
      <c r="A17" s="17" t="s">
        <v>56</v>
      </c>
      <c r="B17" s="3" t="s">
        <v>25</v>
      </c>
      <c r="C17" s="3" t="s">
        <v>59</v>
      </c>
      <c r="D17" s="63" t="s">
        <v>57</v>
      </c>
      <c r="E17" s="31" t="s">
        <v>130</v>
      </c>
      <c r="F17" s="69" t="s">
        <v>222</v>
      </c>
      <c r="G17" s="65" t="s">
        <v>221</v>
      </c>
      <c r="H17" s="16" t="s">
        <v>79</v>
      </c>
      <c r="I17" s="39" t="s">
        <v>80</v>
      </c>
      <c r="J17" s="9" t="s">
        <v>92</v>
      </c>
      <c r="K17" s="65" t="s">
        <v>223</v>
      </c>
      <c r="L17" s="47" t="s">
        <v>234</v>
      </c>
      <c r="M17" s="47" t="s">
        <v>220</v>
      </c>
      <c r="N17" s="47" t="s">
        <v>220</v>
      </c>
      <c r="O17" s="47" t="s">
        <v>220</v>
      </c>
      <c r="P17" s="47" t="s">
        <v>224</v>
      </c>
      <c r="Q17" s="49">
        <v>8.06</v>
      </c>
      <c r="R17" s="61">
        <v>13</v>
      </c>
      <c r="S17" s="61"/>
      <c r="T17" s="61"/>
      <c r="U17" s="61">
        <f t="shared" si="3"/>
        <v>13</v>
      </c>
      <c r="V17" s="61">
        <v>13</v>
      </c>
      <c r="W17" s="61"/>
      <c r="X17" s="61"/>
      <c r="Y17" s="61">
        <f>V17+W17+X17</f>
        <v>13</v>
      </c>
      <c r="Z17" s="61">
        <v>13</v>
      </c>
      <c r="AA17" s="61"/>
      <c r="AB17" s="61"/>
      <c r="AC17" s="61">
        <f t="shared" si="1"/>
        <v>13</v>
      </c>
      <c r="AD17" s="61">
        <v>13</v>
      </c>
      <c r="AE17" s="61"/>
      <c r="AF17" s="61"/>
      <c r="AG17" s="61">
        <f t="shared" si="2"/>
        <v>13</v>
      </c>
      <c r="AH17" s="62">
        <f t="shared" si="5"/>
        <v>52</v>
      </c>
      <c r="AI17" s="62">
        <f t="shared" si="5"/>
        <v>0</v>
      </c>
      <c r="AJ17" s="62">
        <f t="shared" si="5"/>
        <v>0</v>
      </c>
      <c r="AK17" s="62">
        <f t="shared" si="5"/>
        <v>52</v>
      </c>
    </row>
    <row r="18" spans="1:37" ht="129.75" customHeight="1" x14ac:dyDescent="0.25">
      <c r="A18" s="17" t="s">
        <v>56</v>
      </c>
      <c r="B18" s="3" t="s">
        <v>25</v>
      </c>
      <c r="C18" s="3" t="s">
        <v>59</v>
      </c>
      <c r="D18" s="63" t="s">
        <v>57</v>
      </c>
      <c r="E18" s="31" t="s">
        <v>130</v>
      </c>
      <c r="F18" s="70" t="s">
        <v>225</v>
      </c>
      <c r="G18" s="65" t="s">
        <v>226</v>
      </c>
      <c r="H18" s="16" t="s">
        <v>79</v>
      </c>
      <c r="I18" s="39" t="s">
        <v>80</v>
      </c>
      <c r="J18" s="9" t="s">
        <v>91</v>
      </c>
      <c r="K18" s="65" t="s">
        <v>227</v>
      </c>
      <c r="L18" s="47" t="s">
        <v>228</v>
      </c>
      <c r="M18" s="47" t="s">
        <v>229</v>
      </c>
      <c r="N18" s="47" t="s">
        <v>230</v>
      </c>
      <c r="O18" s="47" t="s">
        <v>231</v>
      </c>
      <c r="P18" s="50" t="s">
        <v>232</v>
      </c>
      <c r="Q18" s="49">
        <v>8.06</v>
      </c>
      <c r="R18" s="61">
        <v>13</v>
      </c>
      <c r="S18" s="61"/>
      <c r="T18" s="61"/>
      <c r="U18" s="61">
        <f t="shared" si="3"/>
        <v>13</v>
      </c>
      <c r="V18" s="61">
        <v>13</v>
      </c>
      <c r="W18" s="61"/>
      <c r="X18" s="61"/>
      <c r="Y18" s="61">
        <f t="shared" ref="Y18:Y28" si="6">V18+W18+X18</f>
        <v>13</v>
      </c>
      <c r="Z18" s="61">
        <v>13</v>
      </c>
      <c r="AA18" s="61"/>
      <c r="AB18" s="61"/>
      <c r="AC18" s="61">
        <f t="shared" ref="AC18:AC28" si="7">Z18+AA18+AB18</f>
        <v>13</v>
      </c>
      <c r="AD18" s="61">
        <v>13</v>
      </c>
      <c r="AE18" s="61"/>
      <c r="AF18" s="61"/>
      <c r="AG18" s="61">
        <f t="shared" ref="AG18:AG28" si="8">AD18+AE18+AF18</f>
        <v>13</v>
      </c>
      <c r="AH18" s="62">
        <f t="shared" ref="AH18:AK22" si="9">R18+V18+Z18+AD18</f>
        <v>52</v>
      </c>
      <c r="AI18" s="62">
        <f t="shared" si="9"/>
        <v>0</v>
      </c>
      <c r="AJ18" s="62">
        <f t="shared" si="9"/>
        <v>0</v>
      </c>
      <c r="AK18" s="62">
        <f t="shared" si="9"/>
        <v>52</v>
      </c>
    </row>
    <row r="19" spans="1:37" ht="106.5" customHeight="1" x14ac:dyDescent="0.25">
      <c r="A19" s="17" t="s">
        <v>56</v>
      </c>
      <c r="B19" s="3" t="s">
        <v>25</v>
      </c>
      <c r="C19" s="3" t="s">
        <v>59</v>
      </c>
      <c r="D19" s="63" t="s">
        <v>57</v>
      </c>
      <c r="E19" s="31" t="s">
        <v>130</v>
      </c>
      <c r="F19" s="70" t="s">
        <v>109</v>
      </c>
      <c r="G19" s="65" t="s">
        <v>189</v>
      </c>
      <c r="H19" s="16" t="s">
        <v>79</v>
      </c>
      <c r="I19" s="39" t="s">
        <v>80</v>
      </c>
      <c r="J19" s="9" t="s">
        <v>93</v>
      </c>
      <c r="K19" s="65" t="s">
        <v>235</v>
      </c>
      <c r="L19" s="51">
        <v>0.27</v>
      </c>
      <c r="M19" s="47" t="s">
        <v>188</v>
      </c>
      <c r="N19" s="47" t="s">
        <v>188</v>
      </c>
      <c r="O19" s="47" t="s">
        <v>188</v>
      </c>
      <c r="P19" s="47" t="s">
        <v>188</v>
      </c>
      <c r="Q19" s="49">
        <v>8.06</v>
      </c>
      <c r="R19" s="61">
        <v>13</v>
      </c>
      <c r="S19" s="61"/>
      <c r="T19" s="61"/>
      <c r="U19" s="61">
        <f t="shared" si="3"/>
        <v>13</v>
      </c>
      <c r="V19" s="61">
        <v>13</v>
      </c>
      <c r="W19" s="61"/>
      <c r="X19" s="61"/>
      <c r="Y19" s="61">
        <f t="shared" si="6"/>
        <v>13</v>
      </c>
      <c r="Z19" s="61">
        <v>13</v>
      </c>
      <c r="AA19" s="61"/>
      <c r="AB19" s="61"/>
      <c r="AC19" s="61">
        <f t="shared" si="7"/>
        <v>13</v>
      </c>
      <c r="AD19" s="61">
        <v>13</v>
      </c>
      <c r="AE19" s="61"/>
      <c r="AF19" s="61"/>
      <c r="AG19" s="61">
        <f t="shared" si="8"/>
        <v>13</v>
      </c>
      <c r="AH19" s="62">
        <f t="shared" si="9"/>
        <v>52</v>
      </c>
      <c r="AI19" s="62">
        <f t="shared" si="9"/>
        <v>0</v>
      </c>
      <c r="AJ19" s="62">
        <f t="shared" si="9"/>
        <v>0</v>
      </c>
      <c r="AK19" s="62">
        <f t="shared" si="9"/>
        <v>52</v>
      </c>
    </row>
    <row r="20" spans="1:37" ht="111.75" customHeight="1" x14ac:dyDescent="0.25">
      <c r="A20" s="17" t="s">
        <v>56</v>
      </c>
      <c r="B20" s="3" t="s">
        <v>25</v>
      </c>
      <c r="C20" s="3" t="s">
        <v>59</v>
      </c>
      <c r="D20" s="63" t="s">
        <v>57</v>
      </c>
      <c r="E20" s="31" t="s">
        <v>130</v>
      </c>
      <c r="F20" s="70" t="s">
        <v>82</v>
      </c>
      <c r="G20" s="65" t="s">
        <v>236</v>
      </c>
      <c r="H20" s="16" t="s">
        <v>79</v>
      </c>
      <c r="I20" s="39" t="s">
        <v>80</v>
      </c>
      <c r="J20" s="9" t="s">
        <v>94</v>
      </c>
      <c r="K20" s="65" t="s">
        <v>237</v>
      </c>
      <c r="L20" s="51">
        <v>0.68</v>
      </c>
      <c r="M20" s="51">
        <v>0.71</v>
      </c>
      <c r="N20" s="51">
        <v>0.74</v>
      </c>
      <c r="O20" s="51">
        <v>0.76</v>
      </c>
      <c r="P20" s="52">
        <v>0.78</v>
      </c>
      <c r="Q20" s="49">
        <v>8.06</v>
      </c>
      <c r="R20" s="61">
        <v>13</v>
      </c>
      <c r="S20" s="61"/>
      <c r="T20" s="61"/>
      <c r="U20" s="61">
        <f t="shared" si="3"/>
        <v>13</v>
      </c>
      <c r="V20" s="61">
        <v>13</v>
      </c>
      <c r="W20" s="61"/>
      <c r="X20" s="61"/>
      <c r="Y20" s="61">
        <f t="shared" si="6"/>
        <v>13</v>
      </c>
      <c r="Z20" s="61">
        <v>13</v>
      </c>
      <c r="AA20" s="61"/>
      <c r="AB20" s="61"/>
      <c r="AC20" s="61">
        <f t="shared" si="7"/>
        <v>13</v>
      </c>
      <c r="AD20" s="61">
        <v>13</v>
      </c>
      <c r="AE20" s="61"/>
      <c r="AF20" s="61"/>
      <c r="AG20" s="61">
        <f t="shared" si="8"/>
        <v>13</v>
      </c>
      <c r="AH20" s="62">
        <f t="shared" si="9"/>
        <v>52</v>
      </c>
      <c r="AI20" s="62">
        <f t="shared" si="9"/>
        <v>0</v>
      </c>
      <c r="AJ20" s="62">
        <f t="shared" si="9"/>
        <v>0</v>
      </c>
      <c r="AK20" s="62">
        <f t="shared" si="9"/>
        <v>52</v>
      </c>
    </row>
    <row r="21" spans="1:37" ht="123.75" customHeight="1" x14ac:dyDescent="0.25">
      <c r="A21" s="17" t="s">
        <v>56</v>
      </c>
      <c r="B21" s="3" t="s">
        <v>25</v>
      </c>
      <c r="C21" s="3" t="s">
        <v>59</v>
      </c>
      <c r="D21" s="63" t="s">
        <v>57</v>
      </c>
      <c r="E21" s="31" t="s">
        <v>130</v>
      </c>
      <c r="F21" s="70" t="s">
        <v>110</v>
      </c>
      <c r="G21" s="65" t="s">
        <v>238</v>
      </c>
      <c r="H21" s="16" t="s">
        <v>79</v>
      </c>
      <c r="I21" s="39" t="s">
        <v>80</v>
      </c>
      <c r="J21" s="9" t="s">
        <v>95</v>
      </c>
      <c r="K21" s="65" t="s">
        <v>190</v>
      </c>
      <c r="L21" s="51">
        <v>0.62</v>
      </c>
      <c r="M21" s="51">
        <v>0.65</v>
      </c>
      <c r="N21" s="51">
        <v>0.67</v>
      </c>
      <c r="O21" s="51">
        <v>0.69</v>
      </c>
      <c r="P21" s="52">
        <v>0.72</v>
      </c>
      <c r="Q21" s="49">
        <v>8.06</v>
      </c>
      <c r="R21" s="61">
        <v>13</v>
      </c>
      <c r="S21" s="61"/>
      <c r="T21" s="61"/>
      <c r="U21" s="61">
        <f>R21+S28+T21</f>
        <v>13</v>
      </c>
      <c r="V21" s="61">
        <v>13</v>
      </c>
      <c r="W21" s="61"/>
      <c r="X21" s="61"/>
      <c r="Y21" s="61">
        <f t="shared" si="6"/>
        <v>13</v>
      </c>
      <c r="Z21" s="61">
        <v>13</v>
      </c>
      <c r="AA21" s="61"/>
      <c r="AB21" s="61"/>
      <c r="AC21" s="61">
        <f t="shared" si="7"/>
        <v>13</v>
      </c>
      <c r="AD21" s="61">
        <v>13</v>
      </c>
      <c r="AE21" s="61"/>
      <c r="AF21" s="61"/>
      <c r="AG21" s="61">
        <f t="shared" si="8"/>
        <v>13</v>
      </c>
      <c r="AH21" s="62">
        <f t="shared" si="9"/>
        <v>52</v>
      </c>
      <c r="AI21" s="62">
        <f t="shared" si="9"/>
        <v>0</v>
      </c>
      <c r="AJ21" s="62">
        <f t="shared" si="9"/>
        <v>0</v>
      </c>
      <c r="AK21" s="62">
        <f t="shared" si="9"/>
        <v>52</v>
      </c>
    </row>
    <row r="22" spans="1:37" ht="122.25" customHeight="1" x14ac:dyDescent="0.25">
      <c r="A22" s="17" t="s">
        <v>56</v>
      </c>
      <c r="B22" s="3" t="s">
        <v>25</v>
      </c>
      <c r="C22" s="3" t="s">
        <v>59</v>
      </c>
      <c r="D22" s="63" t="s">
        <v>57</v>
      </c>
      <c r="E22" s="31" t="s">
        <v>130</v>
      </c>
      <c r="F22" s="71" t="s">
        <v>16</v>
      </c>
      <c r="G22" s="68" t="s">
        <v>305</v>
      </c>
      <c r="H22" s="16" t="s">
        <v>79</v>
      </c>
      <c r="I22" s="39" t="s">
        <v>80</v>
      </c>
      <c r="J22" s="9" t="s">
        <v>95</v>
      </c>
      <c r="K22" s="68" t="s">
        <v>277</v>
      </c>
      <c r="L22" s="47" t="s">
        <v>313</v>
      </c>
      <c r="M22" s="47" t="s">
        <v>314</v>
      </c>
      <c r="N22" s="47" t="s">
        <v>17</v>
      </c>
      <c r="O22" s="47" t="s">
        <v>18</v>
      </c>
      <c r="P22" s="53" t="s">
        <v>19</v>
      </c>
      <c r="Q22" s="49">
        <v>8.06</v>
      </c>
      <c r="R22" s="61">
        <v>11</v>
      </c>
      <c r="S22" s="61"/>
      <c r="T22" s="61"/>
      <c r="U22" s="61">
        <v>11</v>
      </c>
      <c r="V22" s="61">
        <v>11</v>
      </c>
      <c r="W22" s="61"/>
      <c r="X22" s="61"/>
      <c r="Y22" s="61">
        <f t="shared" si="6"/>
        <v>11</v>
      </c>
      <c r="Z22" s="61">
        <v>11</v>
      </c>
      <c r="AA22" s="61"/>
      <c r="AB22" s="61"/>
      <c r="AC22" s="61">
        <f t="shared" si="7"/>
        <v>11</v>
      </c>
      <c r="AD22" s="61">
        <v>11</v>
      </c>
      <c r="AE22" s="61"/>
      <c r="AF22" s="61"/>
      <c r="AG22" s="61">
        <f t="shared" si="8"/>
        <v>11</v>
      </c>
      <c r="AH22" s="62">
        <f t="shared" si="9"/>
        <v>44</v>
      </c>
      <c r="AI22" s="62"/>
      <c r="AJ22" s="62"/>
      <c r="AK22" s="62">
        <v>44</v>
      </c>
    </row>
    <row r="23" spans="1:37" ht="123" customHeight="1" x14ac:dyDescent="0.25">
      <c r="A23" s="17" t="s">
        <v>56</v>
      </c>
      <c r="B23" s="3" t="s">
        <v>25</v>
      </c>
      <c r="C23" s="3" t="s">
        <v>59</v>
      </c>
      <c r="D23" s="63" t="s">
        <v>57</v>
      </c>
      <c r="E23" s="31" t="s">
        <v>130</v>
      </c>
      <c r="F23" s="71" t="s">
        <v>266</v>
      </c>
      <c r="G23" s="68" t="s">
        <v>267</v>
      </c>
      <c r="H23" s="16" t="s">
        <v>79</v>
      </c>
      <c r="I23" s="39" t="s">
        <v>80</v>
      </c>
      <c r="J23" s="9" t="s">
        <v>95</v>
      </c>
      <c r="K23" s="68" t="s">
        <v>268</v>
      </c>
      <c r="L23" s="47" t="s">
        <v>269</v>
      </c>
      <c r="M23" s="47" t="s">
        <v>270</v>
      </c>
      <c r="N23" s="47" t="s">
        <v>271</v>
      </c>
      <c r="O23" s="47" t="s">
        <v>272</v>
      </c>
      <c r="P23" s="53" t="s">
        <v>273</v>
      </c>
      <c r="Q23" s="49">
        <v>8.06</v>
      </c>
      <c r="R23" s="61">
        <v>11</v>
      </c>
      <c r="S23" s="61"/>
      <c r="T23" s="61"/>
      <c r="U23" s="61">
        <v>11</v>
      </c>
      <c r="V23" s="61">
        <v>11</v>
      </c>
      <c r="W23" s="61"/>
      <c r="X23" s="61"/>
      <c r="Y23" s="61">
        <f>V23+W23+X23</f>
        <v>11</v>
      </c>
      <c r="Z23" s="61">
        <v>11</v>
      </c>
      <c r="AA23" s="61"/>
      <c r="AB23" s="61"/>
      <c r="AC23" s="61">
        <f>Z23+AA23+AB23</f>
        <v>11</v>
      </c>
      <c r="AD23" s="61">
        <v>11</v>
      </c>
      <c r="AE23" s="61"/>
      <c r="AF23" s="61"/>
      <c r="AG23" s="61">
        <f>AD23+AE23+AF23</f>
        <v>11</v>
      </c>
      <c r="AH23" s="62">
        <f>R23+V23+Z23+AD23</f>
        <v>44</v>
      </c>
      <c r="AI23" s="62"/>
      <c r="AJ23" s="62"/>
      <c r="AK23" s="62">
        <v>44</v>
      </c>
    </row>
    <row r="24" spans="1:37" ht="124.5" customHeight="1" x14ac:dyDescent="0.25">
      <c r="A24" s="17" t="s">
        <v>56</v>
      </c>
      <c r="B24" s="3" t="s">
        <v>25</v>
      </c>
      <c r="C24" s="3" t="s">
        <v>59</v>
      </c>
      <c r="D24" s="63" t="s">
        <v>57</v>
      </c>
      <c r="E24" s="31" t="s">
        <v>130</v>
      </c>
      <c r="F24" s="71" t="s">
        <v>274</v>
      </c>
      <c r="G24" s="68" t="s">
        <v>275</v>
      </c>
      <c r="H24" s="16" t="s">
        <v>79</v>
      </c>
      <c r="I24" s="39" t="s">
        <v>80</v>
      </c>
      <c r="J24" s="9" t="s">
        <v>95</v>
      </c>
      <c r="K24" s="68" t="s">
        <v>276</v>
      </c>
      <c r="L24" s="47">
        <v>0</v>
      </c>
      <c r="M24" s="47" t="s">
        <v>278</v>
      </c>
      <c r="N24" s="47" t="s">
        <v>278</v>
      </c>
      <c r="O24" s="47" t="s">
        <v>278</v>
      </c>
      <c r="P24" s="47" t="s">
        <v>278</v>
      </c>
      <c r="Q24" s="49">
        <v>8.06</v>
      </c>
      <c r="R24" s="61">
        <v>11</v>
      </c>
      <c r="S24" s="61"/>
      <c r="T24" s="61"/>
      <c r="U24" s="61">
        <v>11</v>
      </c>
      <c r="V24" s="61">
        <v>11</v>
      </c>
      <c r="W24" s="61"/>
      <c r="X24" s="61"/>
      <c r="Y24" s="61">
        <f>V24+W24+X24</f>
        <v>11</v>
      </c>
      <c r="Z24" s="61">
        <v>11</v>
      </c>
      <c r="AA24" s="61"/>
      <c r="AB24" s="61"/>
      <c r="AC24" s="61">
        <f>Z24+AA24+AB24</f>
        <v>11</v>
      </c>
      <c r="AD24" s="61">
        <v>11</v>
      </c>
      <c r="AE24" s="61"/>
      <c r="AF24" s="61"/>
      <c r="AG24" s="61">
        <f>AD24+AE24+AF24</f>
        <v>11</v>
      </c>
      <c r="AH24" s="62">
        <f>R24+V24+Z24+AD24</f>
        <v>44</v>
      </c>
      <c r="AI24" s="62"/>
      <c r="AJ24" s="62"/>
      <c r="AK24" s="62">
        <v>44</v>
      </c>
    </row>
    <row r="25" spans="1:37" ht="203.25" customHeight="1" x14ac:dyDescent="0.25">
      <c r="A25" s="17" t="s">
        <v>56</v>
      </c>
      <c r="B25" s="3" t="s">
        <v>25</v>
      </c>
      <c r="C25" s="3" t="s">
        <v>59</v>
      </c>
      <c r="D25" s="63" t="s">
        <v>57</v>
      </c>
      <c r="E25" s="31" t="s">
        <v>130</v>
      </c>
      <c r="F25" s="71" t="s">
        <v>280</v>
      </c>
      <c r="G25" s="72" t="s">
        <v>281</v>
      </c>
      <c r="H25" s="16" t="s">
        <v>79</v>
      </c>
      <c r="I25" s="39" t="s">
        <v>80</v>
      </c>
      <c r="J25" s="9" t="s">
        <v>95</v>
      </c>
      <c r="K25" s="68" t="s">
        <v>279</v>
      </c>
      <c r="L25" s="47">
        <v>12</v>
      </c>
      <c r="M25" s="47">
        <v>12</v>
      </c>
      <c r="N25" s="47">
        <v>12</v>
      </c>
      <c r="O25" s="47">
        <v>12</v>
      </c>
      <c r="P25" s="53">
        <v>12</v>
      </c>
      <c r="Q25" s="49">
        <v>8.06</v>
      </c>
      <c r="R25" s="61">
        <v>70</v>
      </c>
      <c r="S25" s="61"/>
      <c r="T25" s="61"/>
      <c r="U25" s="61">
        <f>R25+S26+T25</f>
        <v>70</v>
      </c>
      <c r="V25" s="61">
        <v>70</v>
      </c>
      <c r="W25" s="61"/>
      <c r="X25" s="61"/>
      <c r="Y25" s="61">
        <f>V25+W25+X25</f>
        <v>70</v>
      </c>
      <c r="Z25" s="61">
        <v>70</v>
      </c>
      <c r="AA25" s="61"/>
      <c r="AB25" s="61"/>
      <c r="AC25" s="61">
        <f>Z25+AA25+AB25</f>
        <v>70</v>
      </c>
      <c r="AD25" s="61">
        <v>70</v>
      </c>
      <c r="AE25" s="61"/>
      <c r="AF25" s="61"/>
      <c r="AG25" s="61">
        <f>AD25+AE25+AF25</f>
        <v>70</v>
      </c>
      <c r="AH25" s="62">
        <f>R25+V25+Z25+AD25</f>
        <v>280</v>
      </c>
      <c r="AI25" s="62">
        <f t="shared" ref="AI25:AK26" si="10">S25+W25+AA25+AE25</f>
        <v>0</v>
      </c>
      <c r="AJ25" s="62">
        <f t="shared" si="10"/>
        <v>0</v>
      </c>
      <c r="AK25" s="62">
        <f t="shared" si="10"/>
        <v>280</v>
      </c>
    </row>
    <row r="26" spans="1:37" ht="141" customHeight="1" x14ac:dyDescent="0.25">
      <c r="A26" s="17" t="s">
        <v>56</v>
      </c>
      <c r="B26" s="3" t="s">
        <v>25</v>
      </c>
      <c r="C26" s="3" t="s">
        <v>59</v>
      </c>
      <c r="D26" s="63" t="s">
        <v>57</v>
      </c>
      <c r="E26" s="31" t="s">
        <v>130</v>
      </c>
      <c r="F26" s="71" t="s">
        <v>282</v>
      </c>
      <c r="G26" s="72" t="s">
        <v>283</v>
      </c>
      <c r="H26" s="16" t="s">
        <v>79</v>
      </c>
      <c r="I26" s="39" t="s">
        <v>80</v>
      </c>
      <c r="J26" s="9" t="s">
        <v>95</v>
      </c>
      <c r="K26" s="68" t="s">
        <v>284</v>
      </c>
      <c r="L26" s="47">
        <v>470</v>
      </c>
      <c r="M26" s="47">
        <v>470</v>
      </c>
      <c r="N26" s="47">
        <v>470</v>
      </c>
      <c r="O26" s="47">
        <v>470</v>
      </c>
      <c r="P26" s="53">
        <v>470</v>
      </c>
      <c r="Q26" s="49">
        <v>8.06</v>
      </c>
      <c r="R26" s="61">
        <v>70</v>
      </c>
      <c r="S26" s="61"/>
      <c r="T26" s="61"/>
      <c r="U26" s="61">
        <f>R26+S27+T26</f>
        <v>70</v>
      </c>
      <c r="V26" s="61">
        <v>70</v>
      </c>
      <c r="W26" s="61"/>
      <c r="X26" s="61"/>
      <c r="Y26" s="61">
        <f>V26+W26+X26</f>
        <v>70</v>
      </c>
      <c r="Z26" s="61">
        <v>70</v>
      </c>
      <c r="AA26" s="61"/>
      <c r="AB26" s="61"/>
      <c r="AC26" s="61">
        <f>Z26+AA26+AB26</f>
        <v>70</v>
      </c>
      <c r="AD26" s="61">
        <v>70</v>
      </c>
      <c r="AE26" s="61"/>
      <c r="AF26" s="61"/>
      <c r="AG26" s="61">
        <f>AD26+AE26+AF26</f>
        <v>70</v>
      </c>
      <c r="AH26" s="62">
        <f>R26+V26+Z26+AD26</f>
        <v>280</v>
      </c>
      <c r="AI26" s="62">
        <f t="shared" si="10"/>
        <v>0</v>
      </c>
      <c r="AJ26" s="62">
        <f t="shared" si="10"/>
        <v>0</v>
      </c>
      <c r="AK26" s="62">
        <f t="shared" si="10"/>
        <v>280</v>
      </c>
    </row>
    <row r="27" spans="1:37" ht="163.5" customHeight="1" x14ac:dyDescent="0.25">
      <c r="A27" s="17"/>
      <c r="B27" s="3" t="s">
        <v>25</v>
      </c>
      <c r="C27" s="3" t="s">
        <v>59</v>
      </c>
      <c r="D27" s="63" t="s">
        <v>57</v>
      </c>
      <c r="E27" s="31" t="s">
        <v>130</v>
      </c>
      <c r="F27" s="70" t="s">
        <v>239</v>
      </c>
      <c r="G27" s="65" t="s">
        <v>241</v>
      </c>
      <c r="H27" s="16" t="s">
        <v>79</v>
      </c>
      <c r="I27" s="39" t="s">
        <v>80</v>
      </c>
      <c r="J27" s="9" t="s">
        <v>95</v>
      </c>
      <c r="K27" s="65" t="s">
        <v>240</v>
      </c>
      <c r="L27" s="51">
        <v>0.08</v>
      </c>
      <c r="M27" s="51">
        <v>0.15</v>
      </c>
      <c r="N27" s="51">
        <v>0.22</v>
      </c>
      <c r="O27" s="51">
        <v>0.28000000000000003</v>
      </c>
      <c r="P27" s="52">
        <v>0.3</v>
      </c>
      <c r="Q27" s="49">
        <v>8.06</v>
      </c>
      <c r="R27" s="61">
        <v>70</v>
      </c>
      <c r="S27" s="61"/>
      <c r="T27" s="61"/>
      <c r="U27" s="61">
        <f>R27+S30+T27</f>
        <v>70</v>
      </c>
      <c r="V27" s="61">
        <v>70</v>
      </c>
      <c r="W27" s="61"/>
      <c r="X27" s="61"/>
      <c r="Y27" s="61">
        <f t="shared" si="6"/>
        <v>70</v>
      </c>
      <c r="Z27" s="61">
        <v>70</v>
      </c>
      <c r="AA27" s="61"/>
      <c r="AB27" s="61"/>
      <c r="AC27" s="61">
        <f t="shared" si="7"/>
        <v>70</v>
      </c>
      <c r="AD27" s="61">
        <v>70</v>
      </c>
      <c r="AE27" s="61"/>
      <c r="AF27" s="61"/>
      <c r="AG27" s="61">
        <f t="shared" si="8"/>
        <v>70</v>
      </c>
      <c r="AH27" s="62">
        <f t="shared" ref="AH27:AK28" si="11">R27+V27+Z27+AD27</f>
        <v>280</v>
      </c>
      <c r="AI27" s="62">
        <f t="shared" si="11"/>
        <v>0</v>
      </c>
      <c r="AJ27" s="62">
        <f t="shared" si="11"/>
        <v>0</v>
      </c>
      <c r="AK27" s="62">
        <f t="shared" si="11"/>
        <v>280</v>
      </c>
    </row>
    <row r="28" spans="1:37" ht="158.25" customHeight="1" x14ac:dyDescent="0.25">
      <c r="A28" s="17" t="s">
        <v>56</v>
      </c>
      <c r="B28" s="3" t="s">
        <v>25</v>
      </c>
      <c r="C28" s="3" t="s">
        <v>59</v>
      </c>
      <c r="D28" s="63" t="s">
        <v>57</v>
      </c>
      <c r="E28" s="31" t="s">
        <v>130</v>
      </c>
      <c r="F28" s="63" t="s">
        <v>242</v>
      </c>
      <c r="G28" s="65" t="s">
        <v>243</v>
      </c>
      <c r="H28" s="16" t="s">
        <v>79</v>
      </c>
      <c r="I28" s="39" t="s">
        <v>80</v>
      </c>
      <c r="J28" s="9" t="s">
        <v>90</v>
      </c>
      <c r="K28" s="68" t="s">
        <v>83</v>
      </c>
      <c r="L28" s="47">
        <v>37</v>
      </c>
      <c r="M28" s="47">
        <v>42</v>
      </c>
      <c r="N28" s="47">
        <v>42</v>
      </c>
      <c r="O28" s="47">
        <v>42</v>
      </c>
      <c r="P28" s="50">
        <v>42</v>
      </c>
      <c r="Q28" s="49">
        <v>8.06</v>
      </c>
      <c r="R28" s="61">
        <v>44</v>
      </c>
      <c r="S28" s="61"/>
      <c r="T28" s="61"/>
      <c r="U28" s="61">
        <f>R28+S31+T28</f>
        <v>44</v>
      </c>
      <c r="V28" s="61">
        <v>44</v>
      </c>
      <c r="W28" s="61"/>
      <c r="X28" s="61"/>
      <c r="Y28" s="61">
        <f t="shared" si="6"/>
        <v>44</v>
      </c>
      <c r="Z28" s="61">
        <v>44</v>
      </c>
      <c r="AA28" s="61"/>
      <c r="AB28" s="61"/>
      <c r="AC28" s="61">
        <f t="shared" si="7"/>
        <v>44</v>
      </c>
      <c r="AD28" s="61">
        <v>44</v>
      </c>
      <c r="AE28" s="61"/>
      <c r="AF28" s="61"/>
      <c r="AG28" s="61">
        <f t="shared" si="8"/>
        <v>44</v>
      </c>
      <c r="AH28" s="62">
        <f t="shared" si="11"/>
        <v>176</v>
      </c>
      <c r="AI28" s="62">
        <f t="shared" si="11"/>
        <v>0</v>
      </c>
      <c r="AJ28" s="62">
        <f t="shared" si="11"/>
        <v>0</v>
      </c>
      <c r="AK28" s="62">
        <f t="shared" si="11"/>
        <v>176</v>
      </c>
    </row>
    <row r="29" spans="1:37" ht="158.25" customHeight="1" x14ac:dyDescent="0.25">
      <c r="A29" s="17"/>
      <c r="B29" s="3" t="s">
        <v>25</v>
      </c>
      <c r="C29" s="3" t="s">
        <v>59</v>
      </c>
      <c r="D29" s="63" t="s">
        <v>57</v>
      </c>
      <c r="E29" s="31" t="s">
        <v>130</v>
      </c>
      <c r="F29" s="64" t="s">
        <v>133</v>
      </c>
      <c r="G29" s="65" t="s">
        <v>245</v>
      </c>
      <c r="H29" s="16" t="s">
        <v>79</v>
      </c>
      <c r="I29" s="39" t="s">
        <v>80</v>
      </c>
      <c r="J29" s="9" t="s">
        <v>92</v>
      </c>
      <c r="K29" s="68" t="s">
        <v>244</v>
      </c>
      <c r="L29" s="47">
        <v>282</v>
      </c>
      <c r="M29" s="47">
        <v>198</v>
      </c>
      <c r="N29" s="47">
        <v>139</v>
      </c>
      <c r="O29" s="47">
        <v>98</v>
      </c>
      <c r="P29" s="50">
        <v>69</v>
      </c>
      <c r="Q29" s="49">
        <v>8.06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2">
        <v>0</v>
      </c>
      <c r="AI29" s="62">
        <v>0</v>
      </c>
      <c r="AJ29" s="62">
        <v>0</v>
      </c>
      <c r="AK29" s="62">
        <v>0</v>
      </c>
    </row>
    <row r="30" spans="1:37" ht="141.75" customHeight="1" x14ac:dyDescent="0.25">
      <c r="A30" s="17" t="s">
        <v>56</v>
      </c>
      <c r="B30" s="3" t="s">
        <v>25</v>
      </c>
      <c r="C30" s="3" t="s">
        <v>59</v>
      </c>
      <c r="D30" s="63" t="s">
        <v>57</v>
      </c>
      <c r="E30" s="31" t="s">
        <v>130</v>
      </c>
      <c r="F30" s="63" t="s">
        <v>247</v>
      </c>
      <c r="G30" s="65" t="s">
        <v>246</v>
      </c>
      <c r="H30" s="16" t="s">
        <v>79</v>
      </c>
      <c r="I30" s="39" t="s">
        <v>80</v>
      </c>
      <c r="J30" s="9" t="s">
        <v>92</v>
      </c>
      <c r="K30" s="68" t="s">
        <v>248</v>
      </c>
      <c r="L30" s="54">
        <v>18316</v>
      </c>
      <c r="M30" s="54">
        <v>18329</v>
      </c>
      <c r="N30" s="54">
        <v>18341</v>
      </c>
      <c r="O30" s="54">
        <v>18356</v>
      </c>
      <c r="P30" s="55">
        <v>18363</v>
      </c>
      <c r="Q30" s="49">
        <v>8.06</v>
      </c>
      <c r="R30" s="61">
        <v>0</v>
      </c>
      <c r="S30" s="61"/>
      <c r="T30" s="61"/>
      <c r="U30" s="61">
        <f>R30+S31+T30</f>
        <v>0</v>
      </c>
      <c r="V30" s="61">
        <v>0</v>
      </c>
      <c r="W30" s="61"/>
      <c r="X30" s="61"/>
      <c r="Y30" s="61">
        <f>V30+W30+X30</f>
        <v>0</v>
      </c>
      <c r="Z30" s="61">
        <v>0</v>
      </c>
      <c r="AA30" s="61"/>
      <c r="AB30" s="61"/>
      <c r="AC30" s="61">
        <f>Z30+AA30+AB30</f>
        <v>0</v>
      </c>
      <c r="AD30" s="61">
        <v>0</v>
      </c>
      <c r="AE30" s="61"/>
      <c r="AF30" s="61"/>
      <c r="AG30" s="61">
        <f>AD30+AE30+AF30</f>
        <v>0</v>
      </c>
      <c r="AH30" s="62">
        <f t="shared" ref="AH30:AK33" si="12">R30+V30+Z30+AD30</f>
        <v>0</v>
      </c>
      <c r="AI30" s="62">
        <f t="shared" si="12"/>
        <v>0</v>
      </c>
      <c r="AJ30" s="62">
        <f t="shared" si="12"/>
        <v>0</v>
      </c>
      <c r="AK30" s="62">
        <f t="shared" si="12"/>
        <v>0</v>
      </c>
    </row>
    <row r="31" spans="1:37" ht="122.25" customHeight="1" x14ac:dyDescent="0.25">
      <c r="A31" s="17" t="s">
        <v>56</v>
      </c>
      <c r="B31" s="3" t="s">
        <v>25</v>
      </c>
      <c r="C31" s="3" t="s">
        <v>59</v>
      </c>
      <c r="D31" s="63" t="s">
        <v>57</v>
      </c>
      <c r="E31" s="31" t="s">
        <v>130</v>
      </c>
      <c r="F31" s="70" t="s">
        <v>111</v>
      </c>
      <c r="G31" s="65" t="s">
        <v>112</v>
      </c>
      <c r="H31" s="16" t="s">
        <v>84</v>
      </c>
      <c r="I31" s="39" t="s">
        <v>85</v>
      </c>
      <c r="J31" s="9" t="s">
        <v>96</v>
      </c>
      <c r="K31" s="68" t="s">
        <v>86</v>
      </c>
      <c r="L31" s="56" t="s">
        <v>180</v>
      </c>
      <c r="M31" s="56" t="s">
        <v>249</v>
      </c>
      <c r="N31" s="56" t="s">
        <v>250</v>
      </c>
      <c r="O31" s="56" t="s">
        <v>251</v>
      </c>
      <c r="P31" s="57" t="s">
        <v>252</v>
      </c>
      <c r="Q31" s="49">
        <v>3.23</v>
      </c>
      <c r="R31" s="61">
        <v>20</v>
      </c>
      <c r="S31" s="61"/>
      <c r="T31" s="61"/>
      <c r="U31" s="61">
        <f>R31+S32+T31</f>
        <v>20</v>
      </c>
      <c r="V31" s="61">
        <v>37</v>
      </c>
      <c r="W31" s="61"/>
      <c r="X31" s="61"/>
      <c r="Y31" s="61">
        <f>V31+W32+X31</f>
        <v>37</v>
      </c>
      <c r="Z31" s="61">
        <v>0</v>
      </c>
      <c r="AA31" s="61"/>
      <c r="AB31" s="61"/>
      <c r="AC31" s="61">
        <f>Z31+AA32+AB31</f>
        <v>0</v>
      </c>
      <c r="AD31" s="61">
        <v>0</v>
      </c>
      <c r="AE31" s="61"/>
      <c r="AF31" s="61"/>
      <c r="AG31" s="61">
        <f>AD31+AE32+AF31</f>
        <v>0</v>
      </c>
      <c r="AH31" s="62">
        <f t="shared" si="12"/>
        <v>57</v>
      </c>
      <c r="AI31" s="62">
        <f t="shared" si="12"/>
        <v>0</v>
      </c>
      <c r="AJ31" s="62">
        <f t="shared" si="12"/>
        <v>0</v>
      </c>
      <c r="AK31" s="62">
        <f t="shared" si="12"/>
        <v>57</v>
      </c>
    </row>
    <row r="32" spans="1:37" ht="154.5" customHeight="1" x14ac:dyDescent="0.25">
      <c r="A32" s="17" t="s">
        <v>56</v>
      </c>
      <c r="B32" s="3" t="s">
        <v>25</v>
      </c>
      <c r="C32" s="3" t="s">
        <v>59</v>
      </c>
      <c r="D32" s="63" t="s">
        <v>57</v>
      </c>
      <c r="E32" s="31" t="s">
        <v>130</v>
      </c>
      <c r="F32" s="70" t="s">
        <v>253</v>
      </c>
      <c r="G32" s="63" t="s">
        <v>113</v>
      </c>
      <c r="H32" s="16" t="s">
        <v>84</v>
      </c>
      <c r="I32" s="39" t="s">
        <v>85</v>
      </c>
      <c r="J32" s="9" t="s">
        <v>97</v>
      </c>
      <c r="K32" s="68" t="s">
        <v>81</v>
      </c>
      <c r="L32" s="51">
        <v>0</v>
      </c>
      <c r="M32" s="56" t="s">
        <v>180</v>
      </c>
      <c r="N32" s="56" t="s">
        <v>251</v>
      </c>
      <c r="O32" s="56" t="s">
        <v>180</v>
      </c>
      <c r="P32" s="57" t="s">
        <v>251</v>
      </c>
      <c r="Q32" s="49">
        <v>3.23</v>
      </c>
      <c r="R32" s="61">
        <v>0</v>
      </c>
      <c r="S32" s="61"/>
      <c r="T32" s="61"/>
      <c r="U32" s="61">
        <f>R32+S33+T32</f>
        <v>0</v>
      </c>
      <c r="V32" s="61">
        <v>2</v>
      </c>
      <c r="W32" s="61"/>
      <c r="X32" s="61"/>
      <c r="Y32" s="61">
        <f>V32+W33+X32</f>
        <v>2</v>
      </c>
      <c r="Z32" s="61">
        <v>2</v>
      </c>
      <c r="AA32" s="61"/>
      <c r="AB32" s="61"/>
      <c r="AC32" s="61">
        <f>Z32+AA33+AB32</f>
        <v>2</v>
      </c>
      <c r="AD32" s="61">
        <v>0</v>
      </c>
      <c r="AE32" s="61"/>
      <c r="AF32" s="61"/>
      <c r="AG32" s="61">
        <f>AD32+AE33+AF32</f>
        <v>0</v>
      </c>
      <c r="AH32" s="62">
        <f t="shared" si="12"/>
        <v>4</v>
      </c>
      <c r="AI32" s="62">
        <f t="shared" si="12"/>
        <v>0</v>
      </c>
      <c r="AJ32" s="62">
        <f t="shared" si="12"/>
        <v>0</v>
      </c>
      <c r="AK32" s="62">
        <f t="shared" si="12"/>
        <v>4</v>
      </c>
    </row>
    <row r="33" spans="1:37" ht="130.5" customHeight="1" x14ac:dyDescent="0.25">
      <c r="A33" s="17" t="s">
        <v>56</v>
      </c>
      <c r="B33" s="3" t="s">
        <v>25</v>
      </c>
      <c r="C33" s="3" t="s">
        <v>59</v>
      </c>
      <c r="D33" s="63" t="s">
        <v>57</v>
      </c>
      <c r="E33" s="31" t="s">
        <v>130</v>
      </c>
      <c r="F33" s="70" t="s">
        <v>253</v>
      </c>
      <c r="G33" s="65" t="s">
        <v>254</v>
      </c>
      <c r="H33" s="16" t="s">
        <v>84</v>
      </c>
      <c r="I33" s="39" t="s">
        <v>85</v>
      </c>
      <c r="J33" s="9" t="s">
        <v>98</v>
      </c>
      <c r="K33" s="68" t="s">
        <v>20</v>
      </c>
      <c r="L33" s="47">
        <v>0</v>
      </c>
      <c r="M33" s="47">
        <v>1</v>
      </c>
      <c r="N33" s="47">
        <v>2</v>
      </c>
      <c r="O33" s="47">
        <v>3</v>
      </c>
      <c r="P33" s="50">
        <v>4</v>
      </c>
      <c r="Q33" s="49">
        <v>3.23</v>
      </c>
      <c r="R33" s="61">
        <v>4</v>
      </c>
      <c r="S33" s="61"/>
      <c r="T33" s="61"/>
      <c r="U33" s="61">
        <f>R33+S34+T33</f>
        <v>4</v>
      </c>
      <c r="V33" s="61">
        <v>4</v>
      </c>
      <c r="W33" s="61"/>
      <c r="X33" s="61"/>
      <c r="Y33" s="61">
        <f>V33+W34+X33</f>
        <v>4</v>
      </c>
      <c r="Z33" s="61">
        <v>4</v>
      </c>
      <c r="AA33" s="61"/>
      <c r="AB33" s="61"/>
      <c r="AC33" s="61">
        <f>Z33+AA34+AB33</f>
        <v>4</v>
      </c>
      <c r="AD33" s="61">
        <v>4</v>
      </c>
      <c r="AE33" s="61"/>
      <c r="AF33" s="61"/>
      <c r="AG33" s="61">
        <f>AD33+AE34+AF33</f>
        <v>4</v>
      </c>
      <c r="AH33" s="62">
        <f t="shared" si="12"/>
        <v>16</v>
      </c>
      <c r="AI33" s="62">
        <f t="shared" si="12"/>
        <v>0</v>
      </c>
      <c r="AJ33" s="62">
        <f t="shared" si="12"/>
        <v>0</v>
      </c>
      <c r="AK33" s="62">
        <f t="shared" si="12"/>
        <v>16</v>
      </c>
    </row>
    <row r="34" spans="1:37" ht="146.25" customHeight="1" x14ac:dyDescent="0.25">
      <c r="A34" s="17" t="s">
        <v>56</v>
      </c>
      <c r="B34" s="3" t="s">
        <v>25</v>
      </c>
      <c r="C34" s="3" t="s">
        <v>59</v>
      </c>
      <c r="D34" s="63" t="s">
        <v>57</v>
      </c>
      <c r="E34" s="31" t="s">
        <v>130</v>
      </c>
      <c r="F34" s="70" t="s">
        <v>255</v>
      </c>
      <c r="G34" s="65" t="s">
        <v>256</v>
      </c>
      <c r="H34" s="9" t="s">
        <v>88</v>
      </c>
      <c r="I34" s="39" t="s">
        <v>169</v>
      </c>
      <c r="J34" s="9" t="s">
        <v>100</v>
      </c>
      <c r="K34" s="68" t="s">
        <v>99</v>
      </c>
      <c r="L34" s="47">
        <v>0</v>
      </c>
      <c r="M34" s="47">
        <v>0</v>
      </c>
      <c r="N34" s="47">
        <v>1</v>
      </c>
      <c r="O34" s="47">
        <v>0</v>
      </c>
      <c r="P34" s="50">
        <v>0</v>
      </c>
      <c r="Q34" s="49">
        <v>4.84</v>
      </c>
      <c r="R34" s="61">
        <v>0</v>
      </c>
      <c r="S34" s="61"/>
      <c r="T34" s="61"/>
      <c r="U34" s="61"/>
      <c r="V34" s="61">
        <v>0</v>
      </c>
      <c r="W34" s="61"/>
      <c r="X34" s="61"/>
      <c r="Y34" s="61"/>
      <c r="Z34" s="61">
        <v>0</v>
      </c>
      <c r="AA34" s="61"/>
      <c r="AB34" s="61"/>
      <c r="AC34" s="61"/>
      <c r="AD34" s="61">
        <v>0</v>
      </c>
      <c r="AE34" s="61"/>
      <c r="AF34" s="61"/>
      <c r="AG34" s="61"/>
      <c r="AH34" s="62">
        <v>0</v>
      </c>
      <c r="AI34" s="62"/>
      <c r="AJ34" s="62"/>
      <c r="AK34" s="62"/>
    </row>
    <row r="35" spans="1:37" ht="129" customHeight="1" x14ac:dyDescent="0.25">
      <c r="A35" s="17" t="s">
        <v>56</v>
      </c>
      <c r="B35" s="3" t="s">
        <v>25</v>
      </c>
      <c r="C35" s="3" t="s">
        <v>59</v>
      </c>
      <c r="D35" s="63" t="s">
        <v>57</v>
      </c>
      <c r="E35" s="31" t="s">
        <v>130</v>
      </c>
      <c r="F35" s="70" t="s">
        <v>287</v>
      </c>
      <c r="G35" s="68" t="s">
        <v>258</v>
      </c>
      <c r="H35" s="9" t="s">
        <v>88</v>
      </c>
      <c r="I35" s="39" t="s">
        <v>169</v>
      </c>
      <c r="J35" s="9" t="s">
        <v>100</v>
      </c>
      <c r="K35" s="68" t="s">
        <v>99</v>
      </c>
      <c r="L35" s="47">
        <v>0</v>
      </c>
      <c r="M35" s="47">
        <v>0</v>
      </c>
      <c r="N35" s="47">
        <v>1</v>
      </c>
      <c r="O35" s="47">
        <v>0</v>
      </c>
      <c r="P35" s="50">
        <v>0</v>
      </c>
      <c r="Q35" s="49">
        <v>4.84</v>
      </c>
      <c r="R35" s="61">
        <v>0</v>
      </c>
      <c r="S35" s="61"/>
      <c r="T35" s="61">
        <v>0</v>
      </c>
      <c r="U35" s="61">
        <v>0</v>
      </c>
      <c r="V35" s="61">
        <v>0</v>
      </c>
      <c r="W35" s="61"/>
      <c r="X35" s="61">
        <v>240</v>
      </c>
      <c r="Y35" s="61">
        <f>V35+W35+X35</f>
        <v>240</v>
      </c>
      <c r="Z35" s="61">
        <v>0</v>
      </c>
      <c r="AA35" s="61"/>
      <c r="AB35" s="61"/>
      <c r="AC35" s="61">
        <f>Z35+AA35+AB35</f>
        <v>0</v>
      </c>
      <c r="AD35" s="61">
        <v>0</v>
      </c>
      <c r="AE35" s="61"/>
      <c r="AF35" s="61"/>
      <c r="AG35" s="61">
        <f>AD35+AE35+AF35</f>
        <v>0</v>
      </c>
      <c r="AH35" s="62">
        <f t="shared" ref="AH35:AK38" si="13">R35+V35+Z35+AD35</f>
        <v>0</v>
      </c>
      <c r="AI35" s="62">
        <f t="shared" si="13"/>
        <v>0</v>
      </c>
      <c r="AJ35" s="62">
        <f t="shared" si="13"/>
        <v>240</v>
      </c>
      <c r="AK35" s="62">
        <f t="shared" si="13"/>
        <v>240</v>
      </c>
    </row>
    <row r="36" spans="1:37" ht="180" customHeight="1" x14ac:dyDescent="0.25">
      <c r="A36" s="17" t="s">
        <v>101</v>
      </c>
      <c r="B36" s="3" t="s">
        <v>26</v>
      </c>
      <c r="C36" s="3" t="s">
        <v>102</v>
      </c>
      <c r="D36" s="64" t="s">
        <v>103</v>
      </c>
      <c r="E36" s="31" t="s">
        <v>130</v>
      </c>
      <c r="F36" s="72" t="s">
        <v>257</v>
      </c>
      <c r="G36" s="68" t="s">
        <v>259</v>
      </c>
      <c r="H36" s="9" t="s">
        <v>104</v>
      </c>
      <c r="I36" s="39" t="s">
        <v>170</v>
      </c>
      <c r="J36" s="9" t="s">
        <v>105</v>
      </c>
      <c r="K36" s="68" t="s">
        <v>260</v>
      </c>
      <c r="L36" s="47">
        <v>0</v>
      </c>
      <c r="M36" s="47">
        <v>1</v>
      </c>
      <c r="N36" s="47">
        <v>1</v>
      </c>
      <c r="O36" s="47">
        <v>1</v>
      </c>
      <c r="P36" s="50">
        <v>1</v>
      </c>
      <c r="Q36" s="49">
        <v>1.25</v>
      </c>
      <c r="R36" s="61">
        <v>0</v>
      </c>
      <c r="S36" s="61"/>
      <c r="T36" s="61"/>
      <c r="U36" s="61">
        <f>R36+S37+T36</f>
        <v>0</v>
      </c>
      <c r="V36" s="61">
        <v>0</v>
      </c>
      <c r="W36" s="61"/>
      <c r="X36" s="61"/>
      <c r="Y36" s="61">
        <f>V36+W36+X36</f>
        <v>0</v>
      </c>
      <c r="Z36" s="61">
        <v>0</v>
      </c>
      <c r="AA36" s="61"/>
      <c r="AB36" s="61"/>
      <c r="AC36" s="61">
        <f>Z36+AA36+AB36</f>
        <v>0</v>
      </c>
      <c r="AD36" s="61">
        <v>0</v>
      </c>
      <c r="AE36" s="61"/>
      <c r="AF36" s="61"/>
      <c r="AG36" s="61">
        <f>AD36+AE36+AF36</f>
        <v>0</v>
      </c>
      <c r="AH36" s="62">
        <f t="shared" si="13"/>
        <v>0</v>
      </c>
      <c r="AI36" s="62">
        <f t="shared" si="13"/>
        <v>0</v>
      </c>
      <c r="AJ36" s="62">
        <f t="shared" si="13"/>
        <v>0</v>
      </c>
      <c r="AK36" s="62">
        <f t="shared" si="13"/>
        <v>0</v>
      </c>
    </row>
    <row r="37" spans="1:37" s="25" customFormat="1" ht="150" customHeight="1" x14ac:dyDescent="0.25">
      <c r="A37" s="23" t="s">
        <v>101</v>
      </c>
      <c r="B37" s="3" t="s">
        <v>26</v>
      </c>
      <c r="C37" s="3" t="s">
        <v>102</v>
      </c>
      <c r="D37" s="64" t="s">
        <v>103</v>
      </c>
      <c r="E37" s="31" t="s">
        <v>130</v>
      </c>
      <c r="F37" s="72" t="s">
        <v>261</v>
      </c>
      <c r="G37" s="68" t="s">
        <v>262</v>
      </c>
      <c r="H37" s="5" t="s">
        <v>104</v>
      </c>
      <c r="I37" s="39" t="s">
        <v>170</v>
      </c>
      <c r="J37" s="5" t="s">
        <v>106</v>
      </c>
      <c r="K37" s="68" t="s">
        <v>263</v>
      </c>
      <c r="L37" s="47">
        <v>52</v>
      </c>
      <c r="M37" s="47">
        <v>40</v>
      </c>
      <c r="N37" s="47">
        <v>45</v>
      </c>
      <c r="O37" s="47">
        <v>50</v>
      </c>
      <c r="P37" s="50">
        <v>60</v>
      </c>
      <c r="Q37" s="49">
        <v>1.25</v>
      </c>
      <c r="R37" s="61">
        <v>0</v>
      </c>
      <c r="S37" s="61"/>
      <c r="T37" s="61"/>
      <c r="U37" s="61">
        <f>R37+S38+T37</f>
        <v>0</v>
      </c>
      <c r="V37" s="61">
        <v>0</v>
      </c>
      <c r="W37" s="61"/>
      <c r="X37" s="61"/>
      <c r="Y37" s="61">
        <f>V37+W37+X37</f>
        <v>0</v>
      </c>
      <c r="Z37" s="61">
        <v>0</v>
      </c>
      <c r="AA37" s="61"/>
      <c r="AB37" s="61"/>
      <c r="AC37" s="61">
        <f>Z37+AA37+AB37</f>
        <v>0</v>
      </c>
      <c r="AD37" s="61">
        <v>0</v>
      </c>
      <c r="AE37" s="61"/>
      <c r="AF37" s="61"/>
      <c r="AG37" s="61">
        <f>AD37+AE37+AF37</f>
        <v>0</v>
      </c>
      <c r="AH37" s="62">
        <f t="shared" si="13"/>
        <v>0</v>
      </c>
      <c r="AI37" s="62">
        <f t="shared" si="13"/>
        <v>0</v>
      </c>
      <c r="AJ37" s="62">
        <f t="shared" si="13"/>
        <v>0</v>
      </c>
      <c r="AK37" s="62">
        <f t="shared" si="13"/>
        <v>0</v>
      </c>
    </row>
    <row r="38" spans="1:37" s="25" customFormat="1" ht="132" customHeight="1" x14ac:dyDescent="0.25">
      <c r="A38" s="23" t="s">
        <v>101</v>
      </c>
      <c r="B38" s="3" t="s">
        <v>26</v>
      </c>
      <c r="C38" s="3" t="s">
        <v>102</v>
      </c>
      <c r="D38" s="64" t="s">
        <v>103</v>
      </c>
      <c r="E38" s="31" t="s">
        <v>130</v>
      </c>
      <c r="F38" s="72" t="s">
        <v>264</v>
      </c>
      <c r="G38" s="68" t="s">
        <v>286</v>
      </c>
      <c r="H38" s="5" t="s">
        <v>104</v>
      </c>
      <c r="I38" s="39" t="s">
        <v>170</v>
      </c>
      <c r="J38" s="5" t="s">
        <v>106</v>
      </c>
      <c r="K38" s="68" t="s">
        <v>265</v>
      </c>
      <c r="L38" s="47">
        <v>0</v>
      </c>
      <c r="M38" s="47">
        <v>1</v>
      </c>
      <c r="N38" s="47">
        <v>1</v>
      </c>
      <c r="O38" s="47">
        <v>1</v>
      </c>
      <c r="P38" s="50">
        <v>1</v>
      </c>
      <c r="Q38" s="49">
        <v>1.25</v>
      </c>
      <c r="R38" s="61">
        <v>0</v>
      </c>
      <c r="S38" s="61"/>
      <c r="T38" s="61"/>
      <c r="U38" s="61">
        <v>0</v>
      </c>
      <c r="V38" s="61">
        <v>0</v>
      </c>
      <c r="W38" s="61"/>
      <c r="X38" s="61"/>
      <c r="Y38" s="61">
        <f>V38+W38+X38</f>
        <v>0</v>
      </c>
      <c r="Z38" s="61">
        <v>0</v>
      </c>
      <c r="AA38" s="61"/>
      <c r="AB38" s="61"/>
      <c r="AC38" s="61">
        <f>Z38+AA38+AB38</f>
        <v>0</v>
      </c>
      <c r="AD38" s="61">
        <v>0</v>
      </c>
      <c r="AE38" s="61"/>
      <c r="AF38" s="61"/>
      <c r="AG38" s="61">
        <f>AD38+AE38+AF38</f>
        <v>0</v>
      </c>
      <c r="AH38" s="62">
        <f t="shared" si="13"/>
        <v>0</v>
      </c>
      <c r="AI38" s="62">
        <f t="shared" si="13"/>
        <v>0</v>
      </c>
      <c r="AJ38" s="62">
        <f t="shared" si="13"/>
        <v>0</v>
      </c>
      <c r="AK38" s="62">
        <f t="shared" si="13"/>
        <v>0</v>
      </c>
    </row>
    <row r="39" spans="1:37" ht="12.75" x14ac:dyDescent="0.25">
      <c r="D39" s="10"/>
      <c r="E39" s="10"/>
      <c r="F39" s="10"/>
      <c r="G39" s="1"/>
      <c r="H39" s="10"/>
      <c r="I39" s="10"/>
      <c r="J39" s="10"/>
      <c r="K39" s="10"/>
      <c r="L39" s="10"/>
      <c r="M39" s="10"/>
      <c r="N39" s="10"/>
      <c r="O39" s="10"/>
      <c r="AK39" s="30"/>
    </row>
    <row r="40" spans="1:37" x14ac:dyDescent="0.2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37" x14ac:dyDescent="0.25">
      <c r="A41" s="102" t="s">
        <v>21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S41" s="102" t="s">
        <v>23</v>
      </c>
    </row>
    <row r="42" spans="1:37" x14ac:dyDescent="0.25">
      <c r="A42" s="102" t="s">
        <v>22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S42" s="102" t="s">
        <v>24</v>
      </c>
    </row>
    <row r="43" spans="1:37" x14ac:dyDescent="0.2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37" x14ac:dyDescent="0.2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37" x14ac:dyDescent="0.2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37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37" x14ac:dyDescent="0.2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37" x14ac:dyDescent="0.2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x14ac:dyDescent="0.2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x14ac:dyDescent="0.2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4:15" x14ac:dyDescent="0.2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4:15" x14ac:dyDescent="0.2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4:15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4:15" x14ac:dyDescent="0.2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4:15" x14ac:dyDescent="0.2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4:15" x14ac:dyDescent="0.2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4:15" x14ac:dyDescent="0.2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4:15" x14ac:dyDescent="0.2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4:15" x14ac:dyDescent="0.2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4:15" x14ac:dyDescent="0.2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4:15" x14ac:dyDescent="0.2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4:15" x14ac:dyDescent="0.2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4:15" x14ac:dyDescent="0.2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4:15" x14ac:dyDescent="0.25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4:15" x14ac:dyDescent="0.2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4:15" x14ac:dyDescent="0.2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4:15" x14ac:dyDescent="0.2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4:15" x14ac:dyDescent="0.2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4:15" x14ac:dyDescent="0.25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4:15" x14ac:dyDescent="0.25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4:15" x14ac:dyDescent="0.2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4:15" x14ac:dyDescent="0.2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4:15" x14ac:dyDescent="0.2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4:15" x14ac:dyDescent="0.2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4:15" x14ac:dyDescent="0.25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4:15" x14ac:dyDescent="0.2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4:15" x14ac:dyDescent="0.2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4:15" x14ac:dyDescent="0.25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4:15" x14ac:dyDescent="0.25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4:15" x14ac:dyDescent="0.25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4:15" x14ac:dyDescent="0.25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4:15" x14ac:dyDescent="0.2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4:15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4:15" x14ac:dyDescent="0.25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4:15" x14ac:dyDescent="0.25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4:15" x14ac:dyDescent="0.25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4:15" x14ac:dyDescent="0.25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4:15" x14ac:dyDescent="0.25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4:15" x14ac:dyDescent="0.2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4:15" x14ac:dyDescent="0.25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4:15" x14ac:dyDescent="0.2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4:15" x14ac:dyDescent="0.25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4:15" x14ac:dyDescent="0.25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4:15" x14ac:dyDescent="0.25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4:15" x14ac:dyDescent="0.25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4:15" x14ac:dyDescent="0.25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4:15" x14ac:dyDescent="0.25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4:15" x14ac:dyDescent="0.25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4:15" x14ac:dyDescent="0.25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4:15" x14ac:dyDescent="0.25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4:15" x14ac:dyDescent="0.25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4:15" x14ac:dyDescent="0.25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4:15" x14ac:dyDescent="0.25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4:15" x14ac:dyDescent="0.25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4:15" x14ac:dyDescent="0.25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4:15" x14ac:dyDescent="0.25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4:15" x14ac:dyDescent="0.25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4:15" x14ac:dyDescent="0.25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4:15" x14ac:dyDescent="0.25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4:15" x14ac:dyDescent="0.25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</sheetData>
  <mergeCells count="23">
    <mergeCell ref="Z7:AC7"/>
    <mergeCell ref="AD7:AG7"/>
    <mergeCell ref="A4:D4"/>
    <mergeCell ref="E4:L4"/>
    <mergeCell ref="A1:AK1"/>
    <mergeCell ref="A2:AK2"/>
    <mergeCell ref="A3:AK3"/>
    <mergeCell ref="R6:AK6"/>
    <mergeCell ref="A7:A8"/>
    <mergeCell ref="E7:E8"/>
    <mergeCell ref="E5:O5"/>
    <mergeCell ref="F7:G7"/>
    <mergeCell ref="H7:H8"/>
    <mergeCell ref="B7:B8"/>
    <mergeCell ref="C7:C8"/>
    <mergeCell ref="D7:D8"/>
    <mergeCell ref="A5:D5"/>
    <mergeCell ref="AH7:AK7"/>
    <mergeCell ref="I7:I8"/>
    <mergeCell ref="J7:J8"/>
    <mergeCell ref="K7:Q7"/>
    <mergeCell ref="R7:U7"/>
    <mergeCell ref="V7:Y7"/>
  </mergeCells>
  <phoneticPr fontId="2" type="noConversion"/>
  <pageMargins left="0" right="0.11811023622047245" top="0.74803149606299213" bottom="0.74803149606299213" header="0.31496062992125984" footer="0.31496062992125984"/>
  <pageSetup paperSize="5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abSelected="1" topLeftCell="D5" zoomScale="75" zoomScaleNormal="73" workbookViewId="0">
      <pane ySplit="4" topLeftCell="A18" activePane="bottomLeft" state="frozen"/>
      <selection activeCell="C5" sqref="C5"/>
      <selection pane="bottomLeft" activeCell="N19" sqref="N19"/>
    </sheetView>
  </sheetViews>
  <sheetFormatPr baseColWidth="10" defaultRowHeight="15" x14ac:dyDescent="0.25"/>
  <cols>
    <col min="1" max="1" width="3" style="4" customWidth="1"/>
    <col min="2" max="2" width="8.42578125" style="4" customWidth="1"/>
    <col min="3" max="3" width="3.7109375" style="4" customWidth="1"/>
    <col min="4" max="4" width="12.85546875" style="4" customWidth="1"/>
    <col min="5" max="5" width="3.5703125" style="4" customWidth="1"/>
    <col min="6" max="6" width="12.42578125" style="4" customWidth="1"/>
    <col min="7" max="7" width="15.140625" style="4" customWidth="1"/>
    <col min="8" max="8" width="3.42578125" style="4" customWidth="1"/>
    <col min="9" max="9" width="7.7109375" style="4" customWidth="1"/>
    <col min="10" max="10" width="3.140625" style="4" customWidth="1"/>
    <col min="11" max="11" width="12.85546875" style="4" customWidth="1"/>
    <col min="12" max="12" width="5.42578125" style="4" customWidth="1"/>
    <col min="13" max="15" width="11.42578125" style="4"/>
    <col min="16" max="16" width="19.85546875" style="26" customWidth="1"/>
    <col min="17" max="17" width="22.7109375" style="26" bestFit="1" customWidth="1"/>
    <col min="18" max="18" width="26.42578125" style="26" customWidth="1"/>
    <col min="19" max="19" width="23.5703125" style="4" bestFit="1" customWidth="1"/>
    <col min="20" max="16384" width="11.42578125" style="4"/>
  </cols>
  <sheetData>
    <row r="1" spans="1:25" ht="13.5" customHeight="1" x14ac:dyDescent="0.25">
      <c r="A1" s="139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5" ht="12.75" customHeight="1" x14ac:dyDescent="0.25">
      <c r="A2" s="139" t="s">
        <v>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  <c r="Y2" s="74"/>
    </row>
    <row r="3" spans="1:25" ht="19.5" customHeight="1" x14ac:dyDescent="0.25">
      <c r="A3" s="115" t="s">
        <v>30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41"/>
      <c r="Y3" s="73"/>
    </row>
    <row r="4" spans="1:25" ht="32.25" customHeight="1" x14ac:dyDescent="0.25">
      <c r="A4" s="142" t="s">
        <v>31</v>
      </c>
      <c r="B4" s="142"/>
      <c r="C4" s="115" t="s">
        <v>32</v>
      </c>
      <c r="D4" s="115"/>
      <c r="E4" s="115"/>
      <c r="F4" s="115"/>
      <c r="G4" s="115"/>
      <c r="H4" s="115"/>
      <c r="I4" s="11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73"/>
    </row>
    <row r="5" spans="1:25" ht="33" customHeight="1" x14ac:dyDescent="0.25">
      <c r="A5" s="142" t="s">
        <v>33</v>
      </c>
      <c r="B5" s="142"/>
      <c r="C5" s="112" t="s">
        <v>34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2"/>
      <c r="O5" s="12" t="s">
        <v>35</v>
      </c>
      <c r="P5" s="12"/>
      <c r="Q5" s="12"/>
      <c r="R5" s="12"/>
      <c r="S5" s="12"/>
      <c r="T5" s="12"/>
      <c r="U5" s="12"/>
      <c r="V5" s="12"/>
      <c r="W5" s="12"/>
      <c r="X5" s="12"/>
    </row>
    <row r="6" spans="1:25" ht="45.75" customHeight="1" thickBot="1" x14ac:dyDescent="0.3">
      <c r="A6" s="134" t="s">
        <v>36</v>
      </c>
      <c r="B6" s="134"/>
      <c r="C6" s="135" t="s">
        <v>37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1:25" ht="24.75" customHeight="1" x14ac:dyDescent="0.25">
      <c r="A7" s="136" t="s">
        <v>38</v>
      </c>
      <c r="B7" s="124" t="s">
        <v>200</v>
      </c>
      <c r="C7" s="124" t="s">
        <v>38</v>
      </c>
      <c r="D7" s="124" t="s">
        <v>39</v>
      </c>
      <c r="E7" s="138" t="s">
        <v>27</v>
      </c>
      <c r="F7" s="122" t="s">
        <v>40</v>
      </c>
      <c r="G7" s="123"/>
      <c r="H7" s="124" t="s">
        <v>38</v>
      </c>
      <c r="I7" s="124" t="s">
        <v>41</v>
      </c>
      <c r="J7" s="124" t="s">
        <v>38</v>
      </c>
      <c r="K7" s="126" t="s">
        <v>42</v>
      </c>
      <c r="L7" s="127" t="s">
        <v>27</v>
      </c>
      <c r="M7" s="129" t="s">
        <v>43</v>
      </c>
      <c r="N7" s="130"/>
      <c r="O7" s="131"/>
      <c r="P7" s="107" t="s">
        <v>74</v>
      </c>
      <c r="Q7" s="107" t="s">
        <v>75</v>
      </c>
      <c r="R7" s="107" t="s">
        <v>76</v>
      </c>
      <c r="S7" s="132" t="s">
        <v>44</v>
      </c>
      <c r="T7" s="120" t="s">
        <v>45</v>
      </c>
      <c r="U7" s="120" t="s">
        <v>46</v>
      </c>
      <c r="V7" s="120" t="s">
        <v>47</v>
      </c>
      <c r="W7" s="22" t="s">
        <v>48</v>
      </c>
      <c r="X7" s="22"/>
    </row>
    <row r="8" spans="1:25" ht="52.5" customHeight="1" x14ac:dyDescent="0.25">
      <c r="A8" s="137"/>
      <c r="B8" s="125"/>
      <c r="C8" s="125"/>
      <c r="D8" s="125"/>
      <c r="E8" s="118"/>
      <c r="F8" s="19" t="s">
        <v>49</v>
      </c>
      <c r="G8" s="19" t="s">
        <v>50</v>
      </c>
      <c r="H8" s="125"/>
      <c r="I8" s="125"/>
      <c r="J8" s="125"/>
      <c r="K8" s="126"/>
      <c r="L8" s="128"/>
      <c r="M8" s="6" t="s">
        <v>51</v>
      </c>
      <c r="N8" s="6" t="s">
        <v>52</v>
      </c>
      <c r="O8" s="6" t="s">
        <v>53</v>
      </c>
      <c r="P8" s="107"/>
      <c r="Q8" s="107"/>
      <c r="R8" s="107"/>
      <c r="S8" s="133"/>
      <c r="T8" s="121"/>
      <c r="U8" s="121"/>
      <c r="V8" s="121"/>
      <c r="W8" s="6" t="s">
        <v>54</v>
      </c>
      <c r="X8" s="6" t="s">
        <v>55</v>
      </c>
    </row>
    <row r="9" spans="1:25" ht="258.75" customHeight="1" x14ac:dyDescent="0.25">
      <c r="A9" s="17" t="s">
        <v>56</v>
      </c>
      <c r="B9" s="8" t="s">
        <v>25</v>
      </c>
      <c r="C9" s="8" t="s">
        <v>59</v>
      </c>
      <c r="D9" s="8" t="s">
        <v>57</v>
      </c>
      <c r="E9" s="8" t="s">
        <v>58</v>
      </c>
      <c r="F9" s="63" t="s">
        <v>438</v>
      </c>
      <c r="G9" s="65" t="s">
        <v>214</v>
      </c>
      <c r="H9" s="11" t="s">
        <v>60</v>
      </c>
      <c r="I9" s="13" t="s">
        <v>168</v>
      </c>
      <c r="J9" s="9" t="s">
        <v>77</v>
      </c>
      <c r="K9" s="75" t="s">
        <v>61</v>
      </c>
      <c r="L9" s="68"/>
      <c r="M9" s="65" t="s">
        <v>131</v>
      </c>
      <c r="N9" s="83" t="s">
        <v>439</v>
      </c>
      <c r="O9" s="81">
        <v>634</v>
      </c>
      <c r="P9" s="76" t="s">
        <v>352</v>
      </c>
      <c r="Q9" s="76" t="s">
        <v>357</v>
      </c>
      <c r="R9" s="77" t="s">
        <v>205</v>
      </c>
      <c r="S9" s="78" t="s">
        <v>289</v>
      </c>
      <c r="T9" s="79" t="s">
        <v>206</v>
      </c>
      <c r="U9" s="79" t="s">
        <v>353</v>
      </c>
      <c r="V9" s="79" t="s">
        <v>207</v>
      </c>
      <c r="W9" s="93">
        <v>160</v>
      </c>
      <c r="X9" s="93" t="s">
        <v>356</v>
      </c>
    </row>
    <row r="10" spans="1:25" ht="171.75" customHeight="1" x14ac:dyDescent="0.25">
      <c r="A10" s="17" t="s">
        <v>56</v>
      </c>
      <c r="B10" s="8" t="s">
        <v>25</v>
      </c>
      <c r="C10" s="8" t="s">
        <v>59</v>
      </c>
      <c r="D10" s="8" t="s">
        <v>57</v>
      </c>
      <c r="E10" s="8" t="s">
        <v>58</v>
      </c>
      <c r="F10" s="63" t="s">
        <v>161</v>
      </c>
      <c r="G10" s="65" t="s">
        <v>354</v>
      </c>
      <c r="H10" s="11" t="s">
        <v>60</v>
      </c>
      <c r="I10" s="13" t="s">
        <v>168</v>
      </c>
      <c r="J10" s="9" t="s">
        <v>77</v>
      </c>
      <c r="K10" s="75" t="s">
        <v>61</v>
      </c>
      <c r="L10" s="80"/>
      <c r="M10" s="65" t="s">
        <v>209</v>
      </c>
      <c r="N10" s="81">
        <v>23</v>
      </c>
      <c r="O10" s="81">
        <v>24</v>
      </c>
      <c r="P10" s="76" t="s">
        <v>290</v>
      </c>
      <c r="Q10" s="76" t="s">
        <v>291</v>
      </c>
      <c r="R10" s="76" t="s">
        <v>355</v>
      </c>
      <c r="S10" s="78" t="s">
        <v>292</v>
      </c>
      <c r="T10" s="79" t="s">
        <v>293</v>
      </c>
      <c r="U10" s="79" t="s">
        <v>353</v>
      </c>
      <c r="V10" s="79" t="s">
        <v>207</v>
      </c>
      <c r="W10" s="104">
        <v>21959</v>
      </c>
      <c r="X10" s="93" t="s">
        <v>358</v>
      </c>
    </row>
    <row r="11" spans="1:25" ht="204.75" customHeight="1" x14ac:dyDescent="0.25">
      <c r="A11" s="17" t="s">
        <v>56</v>
      </c>
      <c r="B11" s="8" t="s">
        <v>25</v>
      </c>
      <c r="C11" s="8" t="s">
        <v>59</v>
      </c>
      <c r="D11" s="8" t="s">
        <v>57</v>
      </c>
      <c r="E11" s="8" t="s">
        <v>58</v>
      </c>
      <c r="F11" s="66" t="s">
        <v>360</v>
      </c>
      <c r="G11" s="65" t="s">
        <v>359</v>
      </c>
      <c r="H11" s="11" t="s">
        <v>60</v>
      </c>
      <c r="I11" s="13" t="s">
        <v>168</v>
      </c>
      <c r="J11" s="9" t="s">
        <v>78</v>
      </c>
      <c r="K11" s="75" t="s">
        <v>210</v>
      </c>
      <c r="L11" s="84"/>
      <c r="M11" s="65" t="s">
        <v>288</v>
      </c>
      <c r="N11" s="72">
        <v>4</v>
      </c>
      <c r="O11" s="72">
        <v>2</v>
      </c>
      <c r="P11" s="76" t="s">
        <v>173</v>
      </c>
      <c r="Q11" s="76" t="s">
        <v>211</v>
      </c>
      <c r="R11" s="76">
        <v>0</v>
      </c>
      <c r="S11" s="78" t="s">
        <v>361</v>
      </c>
      <c r="T11" s="79" t="s">
        <v>208</v>
      </c>
      <c r="U11" s="79" t="s">
        <v>353</v>
      </c>
      <c r="V11" s="79" t="s">
        <v>207</v>
      </c>
      <c r="W11" s="103"/>
      <c r="X11" s="103" t="s">
        <v>72</v>
      </c>
    </row>
    <row r="12" spans="1:25" ht="243" customHeight="1" x14ac:dyDescent="0.25">
      <c r="A12" s="17" t="s">
        <v>56</v>
      </c>
      <c r="B12" s="8" t="s">
        <v>25</v>
      </c>
      <c r="C12" s="8" t="s">
        <v>59</v>
      </c>
      <c r="D12" s="8" t="s">
        <v>57</v>
      </c>
      <c r="E12" s="8" t="s">
        <v>58</v>
      </c>
      <c r="F12" s="66" t="s">
        <v>362</v>
      </c>
      <c r="G12" s="65" t="s">
        <v>363</v>
      </c>
      <c r="H12" s="11" t="s">
        <v>60</v>
      </c>
      <c r="I12" s="13" t="s">
        <v>168</v>
      </c>
      <c r="J12" s="9" t="s">
        <v>78</v>
      </c>
      <c r="K12" s="75" t="s">
        <v>63</v>
      </c>
      <c r="L12" s="84"/>
      <c r="M12" s="65" t="s">
        <v>365</v>
      </c>
      <c r="N12" s="72" t="s">
        <v>366</v>
      </c>
      <c r="O12" s="72" t="s">
        <v>367</v>
      </c>
      <c r="P12" s="76" t="s">
        <v>368</v>
      </c>
      <c r="Q12" s="76" t="s">
        <v>364</v>
      </c>
      <c r="R12" s="76" t="s">
        <v>364</v>
      </c>
      <c r="S12" s="78" t="s">
        <v>369</v>
      </c>
      <c r="T12" s="79" t="s">
        <v>370</v>
      </c>
      <c r="U12" s="79" t="s">
        <v>371</v>
      </c>
      <c r="V12" s="79" t="s">
        <v>212</v>
      </c>
      <c r="W12" s="105">
        <v>1162</v>
      </c>
      <c r="X12" s="103" t="s">
        <v>372</v>
      </c>
    </row>
    <row r="13" spans="1:25" ht="243.75" customHeight="1" x14ac:dyDescent="0.25">
      <c r="A13" s="17" t="s">
        <v>56</v>
      </c>
      <c r="B13" s="8" t="s">
        <v>25</v>
      </c>
      <c r="C13" s="8" t="s">
        <v>59</v>
      </c>
      <c r="D13" s="8" t="s">
        <v>57</v>
      </c>
      <c r="E13" s="8" t="s">
        <v>58</v>
      </c>
      <c r="F13" s="67" t="s">
        <v>373</v>
      </c>
      <c r="G13" s="65" t="s">
        <v>374</v>
      </c>
      <c r="H13" s="11" t="s">
        <v>60</v>
      </c>
      <c r="I13" s="13" t="s">
        <v>168</v>
      </c>
      <c r="J13" s="9" t="s">
        <v>78</v>
      </c>
      <c r="K13" s="85" t="s">
        <v>213</v>
      </c>
      <c r="L13" s="84"/>
      <c r="M13" s="65" t="s">
        <v>375</v>
      </c>
      <c r="N13" s="72" t="s">
        <v>440</v>
      </c>
      <c r="O13" s="72">
        <v>67</v>
      </c>
      <c r="P13" s="86" t="s">
        <v>396</v>
      </c>
      <c r="Q13" s="86" t="s">
        <v>397</v>
      </c>
      <c r="R13" s="86" t="s">
        <v>398</v>
      </c>
      <c r="S13" s="82" t="s">
        <v>377</v>
      </c>
      <c r="T13" s="82" t="s">
        <v>376</v>
      </c>
      <c r="U13" s="79" t="s">
        <v>353</v>
      </c>
      <c r="V13" s="79" t="s">
        <v>212</v>
      </c>
      <c r="W13" s="103"/>
      <c r="X13" s="103" t="s">
        <v>372</v>
      </c>
    </row>
    <row r="14" spans="1:25" ht="214.5" customHeight="1" x14ac:dyDescent="0.25">
      <c r="A14" s="17" t="s">
        <v>56</v>
      </c>
      <c r="B14" s="8" t="s">
        <v>25</v>
      </c>
      <c r="C14" s="8" t="s">
        <v>59</v>
      </c>
      <c r="D14" s="8" t="s">
        <v>57</v>
      </c>
      <c r="E14" s="8" t="s">
        <v>58</v>
      </c>
      <c r="F14" s="66" t="s">
        <v>380</v>
      </c>
      <c r="G14" s="68" t="s">
        <v>171</v>
      </c>
      <c r="H14" s="16" t="s">
        <v>79</v>
      </c>
      <c r="I14" s="9" t="s">
        <v>80</v>
      </c>
      <c r="J14" s="9" t="s">
        <v>89</v>
      </c>
      <c r="K14" s="88" t="s">
        <v>177</v>
      </c>
      <c r="L14" s="84"/>
      <c r="M14" s="65" t="s">
        <v>172</v>
      </c>
      <c r="N14" s="89" t="s">
        <v>378</v>
      </c>
      <c r="O14" s="89" t="s">
        <v>378</v>
      </c>
      <c r="P14" s="86" t="s">
        <v>294</v>
      </c>
      <c r="Q14" s="87" t="s">
        <v>174</v>
      </c>
      <c r="R14" s="87" t="s">
        <v>175</v>
      </c>
      <c r="S14" s="82" t="s">
        <v>178</v>
      </c>
      <c r="T14" s="82" t="s">
        <v>176</v>
      </c>
      <c r="U14" s="82" t="s">
        <v>379</v>
      </c>
      <c r="V14" s="79" t="s">
        <v>212</v>
      </c>
      <c r="W14" s="103">
        <v>37</v>
      </c>
      <c r="X14" s="103" t="s">
        <v>372</v>
      </c>
    </row>
    <row r="15" spans="1:25" ht="318.75" customHeight="1" x14ac:dyDescent="0.25">
      <c r="A15" s="17" t="s">
        <v>56</v>
      </c>
      <c r="B15" s="8" t="s">
        <v>25</v>
      </c>
      <c r="C15" s="8" t="s">
        <v>59</v>
      </c>
      <c r="D15" s="8" t="s">
        <v>57</v>
      </c>
      <c r="E15" s="8" t="s">
        <v>58</v>
      </c>
      <c r="F15" s="66" t="s">
        <v>381</v>
      </c>
      <c r="G15" s="68" t="s">
        <v>382</v>
      </c>
      <c r="H15" s="16" t="s">
        <v>79</v>
      </c>
      <c r="I15" s="9" t="s">
        <v>80</v>
      </c>
      <c r="J15" s="9" t="s">
        <v>89</v>
      </c>
      <c r="K15" s="88" t="s">
        <v>177</v>
      </c>
      <c r="L15" s="84"/>
      <c r="M15" s="65" t="s">
        <v>295</v>
      </c>
      <c r="N15" s="89" t="s">
        <v>234</v>
      </c>
      <c r="O15" s="72" t="s">
        <v>383</v>
      </c>
      <c r="P15" s="86" t="s">
        <v>296</v>
      </c>
      <c r="Q15" s="86" t="s">
        <v>297</v>
      </c>
      <c r="R15" s="86" t="s">
        <v>298</v>
      </c>
      <c r="S15" s="82" t="s">
        <v>384</v>
      </c>
      <c r="T15" s="82" t="s">
        <v>385</v>
      </c>
      <c r="U15" s="82" t="s">
        <v>379</v>
      </c>
      <c r="V15" s="79" t="s">
        <v>212</v>
      </c>
      <c r="W15" s="103">
        <v>37</v>
      </c>
      <c r="X15" s="103" t="s">
        <v>372</v>
      </c>
    </row>
    <row r="16" spans="1:25" ht="349.5" customHeight="1" x14ac:dyDescent="0.25">
      <c r="A16" s="17" t="s">
        <v>56</v>
      </c>
      <c r="B16" s="8" t="s">
        <v>25</v>
      </c>
      <c r="C16" s="8" t="s">
        <v>59</v>
      </c>
      <c r="D16" s="8" t="s">
        <v>57</v>
      </c>
      <c r="E16" s="8" t="s">
        <v>58</v>
      </c>
      <c r="F16" s="69" t="s">
        <v>386</v>
      </c>
      <c r="G16" s="68" t="s">
        <v>299</v>
      </c>
      <c r="H16" s="16" t="s">
        <v>79</v>
      </c>
      <c r="I16" s="9" t="s">
        <v>80</v>
      </c>
      <c r="J16" s="9" t="s">
        <v>92</v>
      </c>
      <c r="K16" s="88" t="s">
        <v>181</v>
      </c>
      <c r="L16" s="84"/>
      <c r="M16" s="65" t="s">
        <v>300</v>
      </c>
      <c r="N16" s="89" t="s">
        <v>301</v>
      </c>
      <c r="O16" s="90" t="s">
        <v>220</v>
      </c>
      <c r="P16" s="86" t="s">
        <v>387</v>
      </c>
      <c r="Q16" s="86" t="s">
        <v>182</v>
      </c>
      <c r="R16" s="86" t="s">
        <v>183</v>
      </c>
      <c r="S16" s="82" t="s">
        <v>388</v>
      </c>
      <c r="T16" s="82" t="s">
        <v>302</v>
      </c>
      <c r="U16" s="82" t="s">
        <v>379</v>
      </c>
      <c r="V16" s="79" t="s">
        <v>212</v>
      </c>
      <c r="W16" s="103">
        <v>13</v>
      </c>
      <c r="X16" s="103" t="s">
        <v>372</v>
      </c>
    </row>
    <row r="17" spans="1:24" ht="240.75" customHeight="1" x14ac:dyDescent="0.25">
      <c r="A17" s="17" t="s">
        <v>56</v>
      </c>
      <c r="B17" s="8" t="s">
        <v>25</v>
      </c>
      <c r="C17" s="8" t="s">
        <v>59</v>
      </c>
      <c r="D17" s="8" t="s">
        <v>57</v>
      </c>
      <c r="E17" s="8" t="s">
        <v>58</v>
      </c>
      <c r="F17" s="70" t="s">
        <v>390</v>
      </c>
      <c r="G17" s="68" t="s">
        <v>303</v>
      </c>
      <c r="H17" s="16" t="s">
        <v>79</v>
      </c>
      <c r="I17" s="9" t="s">
        <v>80</v>
      </c>
      <c r="J17" s="9" t="s">
        <v>91</v>
      </c>
      <c r="K17" s="88" t="s">
        <v>181</v>
      </c>
      <c r="L17" s="84"/>
      <c r="M17" s="65" t="s">
        <v>227</v>
      </c>
      <c r="N17" s="89" t="s">
        <v>389</v>
      </c>
      <c r="O17" s="90" t="s">
        <v>391</v>
      </c>
      <c r="P17" s="86" t="s">
        <v>392</v>
      </c>
      <c r="Q17" s="86" t="s">
        <v>393</v>
      </c>
      <c r="R17" s="86" t="s">
        <v>391</v>
      </c>
      <c r="S17" s="82" t="s">
        <v>394</v>
      </c>
      <c r="T17" s="82" t="s">
        <v>395</v>
      </c>
      <c r="U17" s="82" t="s">
        <v>379</v>
      </c>
      <c r="V17" s="79" t="s">
        <v>212</v>
      </c>
      <c r="W17" s="103">
        <v>13</v>
      </c>
      <c r="X17" s="103" t="s">
        <v>372</v>
      </c>
    </row>
    <row r="18" spans="1:24" ht="186" customHeight="1" x14ac:dyDescent="0.25">
      <c r="A18" s="17" t="s">
        <v>56</v>
      </c>
      <c r="B18" s="8" t="s">
        <v>25</v>
      </c>
      <c r="C18" s="8" t="s">
        <v>59</v>
      </c>
      <c r="D18" s="8" t="s">
        <v>57</v>
      </c>
      <c r="E18" s="8" t="s">
        <v>58</v>
      </c>
      <c r="F18" s="70" t="s">
        <v>400</v>
      </c>
      <c r="G18" s="65" t="s">
        <v>401</v>
      </c>
      <c r="H18" s="16" t="s">
        <v>79</v>
      </c>
      <c r="I18" s="9" t="s">
        <v>80</v>
      </c>
      <c r="J18" s="9" t="s">
        <v>93</v>
      </c>
      <c r="K18" s="88" t="s">
        <v>181</v>
      </c>
      <c r="L18" s="84"/>
      <c r="M18" s="65" t="s">
        <v>184</v>
      </c>
      <c r="N18" s="89" t="s">
        <v>399</v>
      </c>
      <c r="O18" s="91" t="s">
        <v>402</v>
      </c>
      <c r="P18" s="86" t="s">
        <v>403</v>
      </c>
      <c r="Q18" s="87"/>
      <c r="R18" s="87"/>
      <c r="S18" s="82" t="s">
        <v>185</v>
      </c>
      <c r="T18" s="82" t="s">
        <v>186</v>
      </c>
      <c r="U18" s="82" t="s">
        <v>379</v>
      </c>
      <c r="V18" s="79" t="s">
        <v>212</v>
      </c>
      <c r="W18" s="103">
        <v>13</v>
      </c>
      <c r="X18" s="103" t="s">
        <v>372</v>
      </c>
    </row>
    <row r="19" spans="1:24" ht="132.75" customHeight="1" x14ac:dyDescent="0.25">
      <c r="A19" s="17" t="s">
        <v>56</v>
      </c>
      <c r="B19" s="8" t="s">
        <v>25</v>
      </c>
      <c r="C19" s="8" t="s">
        <v>59</v>
      </c>
      <c r="D19" s="8" t="s">
        <v>57</v>
      </c>
      <c r="E19" s="8" t="s">
        <v>58</v>
      </c>
      <c r="F19" s="70" t="s">
        <v>404</v>
      </c>
      <c r="G19" s="65" t="s">
        <v>236</v>
      </c>
      <c r="H19" s="16" t="s">
        <v>79</v>
      </c>
      <c r="I19" s="9" t="s">
        <v>80</v>
      </c>
      <c r="J19" s="9" t="s">
        <v>94</v>
      </c>
      <c r="K19" s="88" t="s">
        <v>181</v>
      </c>
      <c r="L19" s="84"/>
      <c r="M19" s="65" t="s">
        <v>237</v>
      </c>
      <c r="N19" s="89" t="s">
        <v>405</v>
      </c>
      <c r="O19" s="89" t="s">
        <v>406</v>
      </c>
      <c r="P19" s="86" t="s">
        <v>407</v>
      </c>
      <c r="Q19" s="87"/>
      <c r="R19" s="87"/>
      <c r="S19" s="82" t="s">
        <v>408</v>
      </c>
      <c r="T19" s="82" t="s">
        <v>187</v>
      </c>
      <c r="U19" s="82" t="s">
        <v>379</v>
      </c>
      <c r="V19" s="79" t="s">
        <v>212</v>
      </c>
      <c r="W19" s="103">
        <v>13</v>
      </c>
      <c r="X19" s="103" t="s">
        <v>372</v>
      </c>
    </row>
    <row r="20" spans="1:24" ht="229.5" customHeight="1" x14ac:dyDescent="0.25">
      <c r="A20" s="17" t="s">
        <v>56</v>
      </c>
      <c r="B20" s="8" t="s">
        <v>25</v>
      </c>
      <c r="C20" s="8" t="s">
        <v>59</v>
      </c>
      <c r="D20" s="8" t="s">
        <v>57</v>
      </c>
      <c r="E20" s="8" t="s">
        <v>58</v>
      </c>
      <c r="F20" s="70" t="s">
        <v>0</v>
      </c>
      <c r="G20" s="65" t="s">
        <v>1</v>
      </c>
      <c r="H20" s="16" t="s">
        <v>79</v>
      </c>
      <c r="I20" s="9" t="s">
        <v>80</v>
      </c>
      <c r="J20" s="9" t="s">
        <v>95</v>
      </c>
      <c r="K20" s="88" t="s">
        <v>181</v>
      </c>
      <c r="L20" s="84"/>
      <c r="M20" s="65" t="s">
        <v>190</v>
      </c>
      <c r="N20" s="89" t="s">
        <v>2</v>
      </c>
      <c r="O20" s="89" t="s">
        <v>3</v>
      </c>
      <c r="P20" s="106" t="s">
        <v>409</v>
      </c>
      <c r="Q20" s="87" t="s">
        <v>191</v>
      </c>
      <c r="R20" s="87" t="s">
        <v>304</v>
      </c>
      <c r="S20" s="82" t="s">
        <v>410</v>
      </c>
      <c r="T20" s="82" t="s">
        <v>411</v>
      </c>
      <c r="U20" s="82" t="s">
        <v>379</v>
      </c>
      <c r="V20" s="79" t="s">
        <v>212</v>
      </c>
      <c r="W20" s="103">
        <v>13</v>
      </c>
      <c r="X20" s="103" t="s">
        <v>372</v>
      </c>
    </row>
    <row r="21" spans="1:24" ht="229.5" customHeight="1" x14ac:dyDescent="0.25">
      <c r="A21" s="17" t="s">
        <v>56</v>
      </c>
      <c r="B21" s="8" t="s">
        <v>25</v>
      </c>
      <c r="C21" s="8" t="s">
        <v>59</v>
      </c>
      <c r="D21" s="8" t="s">
        <v>57</v>
      </c>
      <c r="E21" s="8" t="s">
        <v>58</v>
      </c>
      <c r="F21" s="70" t="s">
        <v>412</v>
      </c>
      <c r="G21" s="65" t="s">
        <v>413</v>
      </c>
      <c r="H21" s="16" t="s">
        <v>79</v>
      </c>
      <c r="I21" s="9" t="s">
        <v>80</v>
      </c>
      <c r="J21" s="9" t="s">
        <v>95</v>
      </c>
      <c r="K21" s="88" t="s">
        <v>181</v>
      </c>
      <c r="L21" s="84"/>
      <c r="M21" s="65" t="s">
        <v>414</v>
      </c>
      <c r="N21" s="91">
        <v>0</v>
      </c>
      <c r="O21" s="91" t="s">
        <v>415</v>
      </c>
      <c r="P21" s="106">
        <v>0</v>
      </c>
      <c r="Q21" s="87">
        <v>0</v>
      </c>
      <c r="R21" s="87">
        <v>1</v>
      </c>
      <c r="S21" s="82" t="s">
        <v>416</v>
      </c>
      <c r="T21" s="82" t="s">
        <v>417</v>
      </c>
      <c r="U21" s="82" t="s">
        <v>418</v>
      </c>
      <c r="V21" s="79" t="s">
        <v>419</v>
      </c>
      <c r="W21" s="103">
        <v>10</v>
      </c>
      <c r="X21" s="103" t="s">
        <v>71</v>
      </c>
    </row>
    <row r="22" spans="1:24" ht="189" customHeight="1" x14ac:dyDescent="0.25">
      <c r="A22" s="17" t="s">
        <v>56</v>
      </c>
      <c r="B22" s="8" t="s">
        <v>25</v>
      </c>
      <c r="C22" s="8" t="s">
        <v>59</v>
      </c>
      <c r="D22" s="8" t="s">
        <v>57</v>
      </c>
      <c r="E22" s="8" t="s">
        <v>58</v>
      </c>
      <c r="F22" s="70" t="s">
        <v>420</v>
      </c>
      <c r="G22" s="65" t="s">
        <v>305</v>
      </c>
      <c r="H22" s="16" t="s">
        <v>79</v>
      </c>
      <c r="I22" s="9" t="s">
        <v>80</v>
      </c>
      <c r="J22" s="9" t="s">
        <v>95</v>
      </c>
      <c r="K22" s="88" t="s">
        <v>306</v>
      </c>
      <c r="L22" s="84"/>
      <c r="M22" s="65" t="s">
        <v>307</v>
      </c>
      <c r="N22" s="89" t="s">
        <v>313</v>
      </c>
      <c r="O22" s="89" t="s">
        <v>314</v>
      </c>
      <c r="P22" s="86" t="s">
        <v>421</v>
      </c>
      <c r="Q22" s="87" t="s">
        <v>316</v>
      </c>
      <c r="R22" s="87" t="s">
        <v>315</v>
      </c>
      <c r="S22" s="82" t="s">
        <v>311</v>
      </c>
      <c r="T22" s="82" t="s">
        <v>310</v>
      </c>
      <c r="U22" s="82" t="s">
        <v>418</v>
      </c>
      <c r="V22" s="79" t="s">
        <v>212</v>
      </c>
      <c r="W22" s="103">
        <v>11</v>
      </c>
      <c r="X22" s="103" t="s">
        <v>71</v>
      </c>
    </row>
    <row r="23" spans="1:24" ht="189" customHeight="1" x14ac:dyDescent="0.25">
      <c r="A23" s="17" t="s">
        <v>56</v>
      </c>
      <c r="B23" s="8" t="s">
        <v>25</v>
      </c>
      <c r="C23" s="8" t="s">
        <v>59</v>
      </c>
      <c r="D23" s="8" t="s">
        <v>57</v>
      </c>
      <c r="E23" s="8" t="s">
        <v>58</v>
      </c>
      <c r="F23" s="70" t="s">
        <v>422</v>
      </c>
      <c r="G23" s="65" t="s">
        <v>267</v>
      </c>
      <c r="H23" s="16" t="s">
        <v>79</v>
      </c>
      <c r="I23" s="9" t="s">
        <v>80</v>
      </c>
      <c r="J23" s="9" t="s">
        <v>95</v>
      </c>
      <c r="K23" s="88" t="s">
        <v>306</v>
      </c>
      <c r="L23" s="84"/>
      <c r="M23" s="65" t="s">
        <v>312</v>
      </c>
      <c r="N23" s="89" t="s">
        <v>269</v>
      </c>
      <c r="O23" s="89" t="s">
        <v>270</v>
      </c>
      <c r="P23" s="86" t="s">
        <v>423</v>
      </c>
      <c r="Q23" s="87" t="s">
        <v>309</v>
      </c>
      <c r="R23" s="87" t="s">
        <v>308</v>
      </c>
      <c r="S23" s="82" t="s">
        <v>311</v>
      </c>
      <c r="T23" s="82" t="s">
        <v>310</v>
      </c>
      <c r="U23" s="82" t="s">
        <v>418</v>
      </c>
      <c r="V23" s="79" t="s">
        <v>212</v>
      </c>
      <c r="W23" s="103">
        <v>11</v>
      </c>
      <c r="X23" s="103" t="s">
        <v>71</v>
      </c>
    </row>
    <row r="24" spans="1:24" ht="189" customHeight="1" x14ac:dyDescent="0.25">
      <c r="A24" s="17" t="s">
        <v>56</v>
      </c>
      <c r="B24" s="8" t="s">
        <v>25</v>
      </c>
      <c r="C24" s="8" t="s">
        <v>59</v>
      </c>
      <c r="D24" s="8" t="s">
        <v>57</v>
      </c>
      <c r="E24" s="8" t="s">
        <v>58</v>
      </c>
      <c r="F24" s="70" t="s">
        <v>274</v>
      </c>
      <c r="G24" s="65" t="s">
        <v>317</v>
      </c>
      <c r="H24" s="16" t="s">
        <v>79</v>
      </c>
      <c r="I24" s="9" t="s">
        <v>80</v>
      </c>
      <c r="J24" s="9" t="s">
        <v>95</v>
      </c>
      <c r="K24" s="88" t="s">
        <v>306</v>
      </c>
      <c r="L24" s="84"/>
      <c r="M24" s="65" t="s">
        <v>276</v>
      </c>
      <c r="N24" s="89">
        <v>0</v>
      </c>
      <c r="O24" s="89" t="s">
        <v>278</v>
      </c>
      <c r="P24" s="86">
        <v>0</v>
      </c>
      <c r="Q24" s="89" t="s">
        <v>278</v>
      </c>
      <c r="R24" s="89" t="s">
        <v>278</v>
      </c>
      <c r="S24" s="82" t="s">
        <v>318</v>
      </c>
      <c r="T24" s="82" t="s">
        <v>319</v>
      </c>
      <c r="U24" s="82" t="s">
        <v>418</v>
      </c>
      <c r="V24" s="79" t="s">
        <v>212</v>
      </c>
      <c r="W24" s="103">
        <v>11</v>
      </c>
      <c r="X24" s="103" t="s">
        <v>71</v>
      </c>
    </row>
    <row r="25" spans="1:24" ht="322.5" customHeight="1" x14ac:dyDescent="0.25">
      <c r="A25" s="17" t="s">
        <v>56</v>
      </c>
      <c r="B25" s="8" t="s">
        <v>25</v>
      </c>
      <c r="C25" s="8" t="s">
        <v>59</v>
      </c>
      <c r="D25" s="8" t="s">
        <v>57</v>
      </c>
      <c r="E25" s="8" t="s">
        <v>58</v>
      </c>
      <c r="F25" s="70" t="s">
        <v>320</v>
      </c>
      <c r="G25" s="65" t="s">
        <v>321</v>
      </c>
      <c r="H25" s="16" t="s">
        <v>79</v>
      </c>
      <c r="I25" s="9" t="s">
        <v>80</v>
      </c>
      <c r="J25" s="9" t="s">
        <v>95</v>
      </c>
      <c r="K25" s="88" t="s">
        <v>322</v>
      </c>
      <c r="L25" s="84"/>
      <c r="M25" s="65" t="s">
        <v>279</v>
      </c>
      <c r="N25" s="91" t="s">
        <v>323</v>
      </c>
      <c r="O25" s="91" t="s">
        <v>323</v>
      </c>
      <c r="P25" s="86" t="s">
        <v>324</v>
      </c>
      <c r="Q25" s="89" t="s">
        <v>325</v>
      </c>
      <c r="R25" s="89" t="s">
        <v>325</v>
      </c>
      <c r="S25" s="82" t="s">
        <v>326</v>
      </c>
      <c r="T25" s="82" t="s">
        <v>327</v>
      </c>
      <c r="U25" s="82" t="s">
        <v>418</v>
      </c>
      <c r="V25" s="79" t="s">
        <v>212</v>
      </c>
      <c r="W25" s="103">
        <v>70</v>
      </c>
      <c r="X25" s="103" t="s">
        <v>71</v>
      </c>
    </row>
    <row r="26" spans="1:24" ht="189" customHeight="1" x14ac:dyDescent="0.25">
      <c r="A26" s="17" t="s">
        <v>56</v>
      </c>
      <c r="B26" s="8" t="s">
        <v>25</v>
      </c>
      <c r="C26" s="8" t="s">
        <v>59</v>
      </c>
      <c r="D26" s="8" t="s">
        <v>57</v>
      </c>
      <c r="E26" s="8" t="s">
        <v>58</v>
      </c>
      <c r="F26" s="70" t="s">
        <v>328</v>
      </c>
      <c r="G26" s="65" t="s">
        <v>283</v>
      </c>
      <c r="H26" s="16" t="s">
        <v>79</v>
      </c>
      <c r="I26" s="9" t="s">
        <v>80</v>
      </c>
      <c r="J26" s="9" t="s">
        <v>95</v>
      </c>
      <c r="K26" s="88" t="s">
        <v>322</v>
      </c>
      <c r="L26" s="84"/>
      <c r="M26" s="65" t="s">
        <v>284</v>
      </c>
      <c r="N26" s="91" t="s">
        <v>329</v>
      </c>
      <c r="O26" s="91" t="s">
        <v>329</v>
      </c>
      <c r="P26" s="86" t="s">
        <v>332</v>
      </c>
      <c r="Q26" s="89" t="s">
        <v>331</v>
      </c>
      <c r="R26" s="89" t="s">
        <v>330</v>
      </c>
      <c r="S26" s="82" t="s">
        <v>333</v>
      </c>
      <c r="T26" s="82" t="s">
        <v>284</v>
      </c>
      <c r="U26" s="82" t="s">
        <v>418</v>
      </c>
      <c r="V26" s="79" t="s">
        <v>212</v>
      </c>
      <c r="W26" s="103">
        <v>70</v>
      </c>
      <c r="X26" s="103" t="s">
        <v>71</v>
      </c>
    </row>
    <row r="27" spans="1:24" ht="189" customHeight="1" x14ac:dyDescent="0.25">
      <c r="A27" s="17" t="s">
        <v>56</v>
      </c>
      <c r="B27" s="8" t="s">
        <v>25</v>
      </c>
      <c r="C27" s="8" t="s">
        <v>59</v>
      </c>
      <c r="D27" s="8" t="s">
        <v>57</v>
      </c>
      <c r="E27" s="8" t="s">
        <v>58</v>
      </c>
      <c r="F27" s="70" t="s">
        <v>424</v>
      </c>
      <c r="G27" s="65" t="s">
        <v>425</v>
      </c>
      <c r="H27" s="16" t="s">
        <v>79</v>
      </c>
      <c r="I27" s="9" t="s">
        <v>80</v>
      </c>
      <c r="J27" s="9" t="s">
        <v>95</v>
      </c>
      <c r="K27" s="88" t="s">
        <v>322</v>
      </c>
      <c r="L27" s="84"/>
      <c r="M27" s="65" t="s">
        <v>426</v>
      </c>
      <c r="N27" s="91" t="s">
        <v>427</v>
      </c>
      <c r="O27" s="91" t="s">
        <v>428</v>
      </c>
      <c r="P27" s="86">
        <v>0</v>
      </c>
      <c r="Q27" s="89" t="s">
        <v>429</v>
      </c>
      <c r="R27" s="89" t="s">
        <v>430</v>
      </c>
      <c r="S27" s="82" t="s">
        <v>431</v>
      </c>
      <c r="T27" s="82" t="s">
        <v>430</v>
      </c>
      <c r="U27" s="82" t="s">
        <v>432</v>
      </c>
      <c r="V27" s="79" t="s">
        <v>212</v>
      </c>
      <c r="W27" s="104">
        <v>1100</v>
      </c>
      <c r="X27" s="103" t="s">
        <v>71</v>
      </c>
    </row>
    <row r="28" spans="1:24" ht="236.25" customHeight="1" x14ac:dyDescent="0.25">
      <c r="A28" s="17"/>
      <c r="B28" s="8" t="s">
        <v>25</v>
      </c>
      <c r="C28" s="8" t="s">
        <v>59</v>
      </c>
      <c r="D28" s="8" t="s">
        <v>57</v>
      </c>
      <c r="E28" s="8" t="s">
        <v>58</v>
      </c>
      <c r="F28" s="70" t="s">
        <v>433</v>
      </c>
      <c r="G28" s="65" t="s">
        <v>241</v>
      </c>
      <c r="H28" s="16" t="s">
        <v>79</v>
      </c>
      <c r="I28" s="9" t="s">
        <v>80</v>
      </c>
      <c r="J28" s="9" t="s">
        <v>95</v>
      </c>
      <c r="K28" s="88" t="s">
        <v>192</v>
      </c>
      <c r="L28" s="84"/>
      <c r="M28" s="65" t="s">
        <v>193</v>
      </c>
      <c r="N28" s="91" t="s">
        <v>434</v>
      </c>
      <c r="O28" s="89" t="s">
        <v>435</v>
      </c>
      <c r="P28" s="92">
        <v>0</v>
      </c>
      <c r="Q28" s="87" t="s">
        <v>334</v>
      </c>
      <c r="R28" s="87" t="s">
        <v>335</v>
      </c>
      <c r="S28" s="82" t="s">
        <v>194</v>
      </c>
      <c r="T28" s="82" t="s">
        <v>195</v>
      </c>
      <c r="U28" s="82" t="s">
        <v>432</v>
      </c>
      <c r="V28" s="79" t="s">
        <v>212</v>
      </c>
      <c r="W28" s="103">
        <v>60</v>
      </c>
      <c r="X28" s="103" t="s">
        <v>71</v>
      </c>
    </row>
    <row r="29" spans="1:24" ht="225" customHeight="1" x14ac:dyDescent="0.25">
      <c r="A29" s="17" t="s">
        <v>56</v>
      </c>
      <c r="B29" s="8" t="s">
        <v>25</v>
      </c>
      <c r="C29" s="8" t="s">
        <v>59</v>
      </c>
      <c r="D29" s="8" t="s">
        <v>57</v>
      </c>
      <c r="E29" s="8" t="s">
        <v>58</v>
      </c>
      <c r="F29" s="63" t="s">
        <v>197</v>
      </c>
      <c r="G29" s="65" t="s">
        <v>243</v>
      </c>
      <c r="H29" s="16" t="s">
        <v>79</v>
      </c>
      <c r="I29" s="9" t="s">
        <v>80</v>
      </c>
      <c r="J29" s="9" t="s">
        <v>90</v>
      </c>
      <c r="K29" s="88" t="s">
        <v>196</v>
      </c>
      <c r="L29" s="84"/>
      <c r="M29" s="82" t="s">
        <v>336</v>
      </c>
      <c r="N29" s="72" t="s">
        <v>337</v>
      </c>
      <c r="O29" s="72" t="s">
        <v>337</v>
      </c>
      <c r="P29" s="72" t="s">
        <v>338</v>
      </c>
      <c r="Q29" s="72" t="s">
        <v>132</v>
      </c>
      <c r="R29" s="72" t="s">
        <v>436</v>
      </c>
      <c r="S29" s="82" t="s">
        <v>198</v>
      </c>
      <c r="T29" s="82" t="s">
        <v>199</v>
      </c>
      <c r="U29" s="82" t="s">
        <v>437</v>
      </c>
      <c r="V29" s="79" t="s">
        <v>212</v>
      </c>
      <c r="W29" s="103">
        <v>35</v>
      </c>
      <c r="X29" s="103" t="s">
        <v>71</v>
      </c>
    </row>
    <row r="30" spans="1:24" ht="278.25" customHeight="1" x14ac:dyDescent="0.25">
      <c r="A30" s="17"/>
      <c r="B30" s="8" t="s">
        <v>25</v>
      </c>
      <c r="C30" s="8" t="s">
        <v>59</v>
      </c>
      <c r="D30" s="8" t="s">
        <v>57</v>
      </c>
      <c r="E30" s="8" t="s">
        <v>58</v>
      </c>
      <c r="F30" s="63" t="s">
        <v>133</v>
      </c>
      <c r="G30" s="65" t="s">
        <v>136</v>
      </c>
      <c r="H30" s="16" t="s">
        <v>79</v>
      </c>
      <c r="I30" s="9" t="s">
        <v>80</v>
      </c>
      <c r="J30" s="9" t="s">
        <v>92</v>
      </c>
      <c r="K30" s="88" t="s">
        <v>135</v>
      </c>
      <c r="L30" s="84"/>
      <c r="M30" s="68" t="s">
        <v>339</v>
      </c>
      <c r="N30" s="72">
        <v>282</v>
      </c>
      <c r="O30" s="72">
        <v>198</v>
      </c>
      <c r="P30" s="86" t="s">
        <v>340</v>
      </c>
      <c r="Q30" s="87" t="s">
        <v>138</v>
      </c>
      <c r="R30" s="72" t="s">
        <v>137</v>
      </c>
      <c r="S30" s="82" t="s">
        <v>134</v>
      </c>
      <c r="T30" s="82" t="s">
        <v>142</v>
      </c>
      <c r="U30" s="79" t="s">
        <v>118</v>
      </c>
      <c r="V30" s="79" t="s">
        <v>212</v>
      </c>
      <c r="W30" s="103"/>
      <c r="X30" s="103" t="s">
        <v>117</v>
      </c>
    </row>
    <row r="31" spans="1:24" ht="286.5" customHeight="1" x14ac:dyDescent="0.25">
      <c r="A31" s="17" t="s">
        <v>56</v>
      </c>
      <c r="B31" s="8" t="s">
        <v>25</v>
      </c>
      <c r="C31" s="8" t="s">
        <v>59</v>
      </c>
      <c r="D31" s="8" t="s">
        <v>57</v>
      </c>
      <c r="E31" s="8" t="s">
        <v>58</v>
      </c>
      <c r="F31" s="63" t="s">
        <v>139</v>
      </c>
      <c r="G31" s="65" t="s">
        <v>246</v>
      </c>
      <c r="H31" s="16" t="s">
        <v>79</v>
      </c>
      <c r="I31" s="9" t="s">
        <v>80</v>
      </c>
      <c r="J31" s="9" t="s">
        <v>92</v>
      </c>
      <c r="K31" s="88" t="s">
        <v>140</v>
      </c>
      <c r="L31" s="84"/>
      <c r="M31" s="68" t="s">
        <v>341</v>
      </c>
      <c r="N31" s="89" t="s">
        <v>143</v>
      </c>
      <c r="O31" s="89" t="s">
        <v>143</v>
      </c>
      <c r="P31" s="86" t="s">
        <v>146</v>
      </c>
      <c r="Q31" s="87" t="s">
        <v>145</v>
      </c>
      <c r="R31" s="81" t="s">
        <v>144</v>
      </c>
      <c r="S31" s="82" t="s">
        <v>141</v>
      </c>
      <c r="T31" s="82" t="s">
        <v>142</v>
      </c>
      <c r="U31" s="79" t="s">
        <v>118</v>
      </c>
      <c r="V31" s="79" t="s">
        <v>212</v>
      </c>
      <c r="W31" s="103">
        <v>18</v>
      </c>
      <c r="X31" s="103" t="s">
        <v>117</v>
      </c>
    </row>
    <row r="32" spans="1:24" ht="168" customHeight="1" x14ac:dyDescent="0.25">
      <c r="A32" s="17" t="s">
        <v>56</v>
      </c>
      <c r="B32" s="8" t="s">
        <v>25</v>
      </c>
      <c r="C32" s="8" t="s">
        <v>59</v>
      </c>
      <c r="D32" s="8" t="s">
        <v>57</v>
      </c>
      <c r="E32" s="8" t="s">
        <v>58</v>
      </c>
      <c r="F32" s="63" t="s">
        <v>111</v>
      </c>
      <c r="G32" s="65" t="s">
        <v>112</v>
      </c>
      <c r="H32" s="16" t="s">
        <v>84</v>
      </c>
      <c r="I32" s="9" t="s">
        <v>85</v>
      </c>
      <c r="J32" s="9" t="s">
        <v>96</v>
      </c>
      <c r="K32" s="88" t="s">
        <v>147</v>
      </c>
      <c r="L32" s="84"/>
      <c r="M32" s="68" t="s">
        <v>342</v>
      </c>
      <c r="N32" s="72">
        <v>0</v>
      </c>
      <c r="O32" s="89">
        <v>0.1</v>
      </c>
      <c r="P32" s="86">
        <v>0</v>
      </c>
      <c r="Q32" s="87">
        <v>0</v>
      </c>
      <c r="R32" s="86" t="s">
        <v>119</v>
      </c>
      <c r="S32" s="93" t="s">
        <v>122</v>
      </c>
      <c r="T32" s="82" t="s">
        <v>148</v>
      </c>
      <c r="U32" s="82" t="s">
        <v>120</v>
      </c>
      <c r="V32" s="79" t="s">
        <v>212</v>
      </c>
      <c r="W32" s="103"/>
      <c r="X32" s="103" t="s">
        <v>121</v>
      </c>
    </row>
    <row r="33" spans="1:24" ht="168" customHeight="1" x14ac:dyDescent="0.25">
      <c r="A33" s="17" t="s">
        <v>56</v>
      </c>
      <c r="B33" s="8" t="s">
        <v>25</v>
      </c>
      <c r="C33" s="8" t="s">
        <v>59</v>
      </c>
      <c r="D33" s="8" t="s">
        <v>57</v>
      </c>
      <c r="E33" s="8" t="s">
        <v>58</v>
      </c>
      <c r="F33" s="63" t="s">
        <v>253</v>
      </c>
      <c r="G33" s="63" t="s">
        <v>113</v>
      </c>
      <c r="H33" s="16" t="s">
        <v>84</v>
      </c>
      <c r="I33" s="9" t="s">
        <v>85</v>
      </c>
      <c r="J33" s="9" t="s">
        <v>97</v>
      </c>
      <c r="K33" s="88" t="s">
        <v>147</v>
      </c>
      <c r="L33" s="84"/>
      <c r="M33" s="68" t="s">
        <v>149</v>
      </c>
      <c r="N33" s="89">
        <v>0</v>
      </c>
      <c r="O33" s="89">
        <v>1</v>
      </c>
      <c r="P33" s="86">
        <v>0</v>
      </c>
      <c r="Q33" s="86">
        <v>0</v>
      </c>
      <c r="R33" s="94" t="s">
        <v>343</v>
      </c>
      <c r="S33" s="93" t="s">
        <v>344</v>
      </c>
      <c r="T33" s="82" t="s">
        <v>129</v>
      </c>
      <c r="U33" s="82" t="s">
        <v>62</v>
      </c>
      <c r="V33" s="79" t="s">
        <v>212</v>
      </c>
      <c r="W33" s="103"/>
      <c r="X33" s="103" t="s">
        <v>121</v>
      </c>
    </row>
    <row r="34" spans="1:24" ht="169.5" customHeight="1" thickBot="1" x14ac:dyDescent="0.3">
      <c r="A34" s="17" t="s">
        <v>56</v>
      </c>
      <c r="B34" s="8" t="s">
        <v>25</v>
      </c>
      <c r="C34" s="8" t="s">
        <v>59</v>
      </c>
      <c r="D34" s="8" t="s">
        <v>57</v>
      </c>
      <c r="E34" s="8" t="s">
        <v>58</v>
      </c>
      <c r="F34" s="63" t="s">
        <v>253</v>
      </c>
      <c r="G34" s="65" t="s">
        <v>254</v>
      </c>
      <c r="H34" s="16" t="s">
        <v>84</v>
      </c>
      <c r="I34" s="9" t="s">
        <v>85</v>
      </c>
      <c r="J34" s="9" t="s">
        <v>98</v>
      </c>
      <c r="K34" s="88" t="s">
        <v>147</v>
      </c>
      <c r="L34" s="84"/>
      <c r="M34" s="68" t="s">
        <v>345</v>
      </c>
      <c r="N34" s="72">
        <v>0</v>
      </c>
      <c r="O34" s="72">
        <v>1</v>
      </c>
      <c r="P34" s="86" t="s">
        <v>346</v>
      </c>
      <c r="Q34" s="86">
        <v>0</v>
      </c>
      <c r="R34" s="72">
        <v>0</v>
      </c>
      <c r="S34" s="95" t="s">
        <v>347</v>
      </c>
      <c r="T34" s="82" t="s">
        <v>345</v>
      </c>
      <c r="U34" s="82" t="s">
        <v>62</v>
      </c>
      <c r="V34" s="79" t="s">
        <v>212</v>
      </c>
      <c r="W34" s="103"/>
      <c r="X34" s="103" t="s">
        <v>117</v>
      </c>
    </row>
    <row r="35" spans="1:24" ht="241.5" customHeight="1" x14ac:dyDescent="0.25">
      <c r="A35" s="17"/>
      <c r="B35" s="8"/>
      <c r="C35" s="8" t="s">
        <v>59</v>
      </c>
      <c r="D35" s="8" t="s">
        <v>57</v>
      </c>
      <c r="E35" s="8" t="s">
        <v>58</v>
      </c>
      <c r="F35" s="70" t="s">
        <v>350</v>
      </c>
      <c r="G35" s="65" t="s">
        <v>351</v>
      </c>
      <c r="H35" s="9" t="s">
        <v>88</v>
      </c>
      <c r="I35" s="5" t="s">
        <v>169</v>
      </c>
      <c r="J35" s="9" t="s">
        <v>100</v>
      </c>
      <c r="K35" s="88" t="s">
        <v>150</v>
      </c>
      <c r="L35" s="96"/>
      <c r="M35" s="68" t="s">
        <v>348</v>
      </c>
      <c r="N35" s="89">
        <v>0</v>
      </c>
      <c r="O35" s="89">
        <v>1</v>
      </c>
      <c r="P35" s="86">
        <v>0</v>
      </c>
      <c r="Q35" s="86" t="s">
        <v>151</v>
      </c>
      <c r="R35" s="72" t="s">
        <v>152</v>
      </c>
      <c r="S35" s="93" t="s">
        <v>349</v>
      </c>
      <c r="T35" s="79" t="s">
        <v>128</v>
      </c>
      <c r="U35" s="82" t="s">
        <v>116</v>
      </c>
      <c r="V35" s="79" t="s">
        <v>212</v>
      </c>
      <c r="W35" s="97"/>
      <c r="X35" s="97" t="s">
        <v>115</v>
      </c>
    </row>
    <row r="36" spans="1:24" ht="240" customHeight="1" x14ac:dyDescent="0.25">
      <c r="A36" s="17" t="s">
        <v>56</v>
      </c>
      <c r="B36" s="8" t="s">
        <v>25</v>
      </c>
      <c r="C36" s="8" t="s">
        <v>59</v>
      </c>
      <c r="D36" s="8" t="s">
        <v>57</v>
      </c>
      <c r="E36" s="8" t="s">
        <v>58</v>
      </c>
      <c r="F36" s="70" t="s">
        <v>4</v>
      </c>
      <c r="G36" s="68" t="s">
        <v>5</v>
      </c>
      <c r="H36" s="9" t="s">
        <v>88</v>
      </c>
      <c r="I36" s="5" t="s">
        <v>169</v>
      </c>
      <c r="J36" s="9" t="s">
        <v>100</v>
      </c>
      <c r="K36" s="88" t="s">
        <v>150</v>
      </c>
      <c r="L36" s="98"/>
      <c r="M36" s="68" t="s">
        <v>114</v>
      </c>
      <c r="N36" s="89">
        <v>0</v>
      </c>
      <c r="O36" s="89">
        <v>0.5</v>
      </c>
      <c r="P36" s="86">
        <v>0</v>
      </c>
      <c r="Q36" s="86" t="s">
        <v>123</v>
      </c>
      <c r="R36" s="72">
        <v>0</v>
      </c>
      <c r="S36" s="99" t="s">
        <v>124</v>
      </c>
      <c r="T36" s="79" t="s">
        <v>153</v>
      </c>
      <c r="U36" s="79" t="s">
        <v>116</v>
      </c>
      <c r="V36" s="79" t="s">
        <v>212</v>
      </c>
      <c r="W36" s="93"/>
      <c r="X36" s="93"/>
    </row>
    <row r="37" spans="1:24" ht="261" customHeight="1" x14ac:dyDescent="0.25">
      <c r="A37" s="17" t="s">
        <v>101</v>
      </c>
      <c r="B37" s="8" t="s">
        <v>26</v>
      </c>
      <c r="C37" s="8" t="s">
        <v>102</v>
      </c>
      <c r="D37" s="8" t="s">
        <v>103</v>
      </c>
      <c r="E37" s="8" t="s">
        <v>58</v>
      </c>
      <c r="F37" s="68" t="s">
        <v>257</v>
      </c>
      <c r="G37" s="68" t="s">
        <v>6</v>
      </c>
      <c r="H37" s="9" t="s">
        <v>104</v>
      </c>
      <c r="I37" s="33" t="s">
        <v>170</v>
      </c>
      <c r="J37" s="9" t="s">
        <v>105</v>
      </c>
      <c r="K37" s="88" t="s">
        <v>7</v>
      </c>
      <c r="L37" s="84"/>
      <c r="M37" s="68" t="s">
        <v>208</v>
      </c>
      <c r="N37" s="91">
        <v>0</v>
      </c>
      <c r="O37" s="91">
        <v>1</v>
      </c>
      <c r="P37" s="86">
        <v>0</v>
      </c>
      <c r="Q37" s="86">
        <v>1</v>
      </c>
      <c r="R37" s="86">
        <v>0</v>
      </c>
      <c r="S37" s="65" t="s">
        <v>8</v>
      </c>
      <c r="T37" s="82" t="s">
        <v>125</v>
      </c>
      <c r="U37" s="82" t="s">
        <v>116</v>
      </c>
      <c r="V37" s="100">
        <v>39783</v>
      </c>
      <c r="W37" s="103"/>
      <c r="X37" s="103"/>
    </row>
    <row r="38" spans="1:24" ht="222.75" customHeight="1" x14ac:dyDescent="0.25">
      <c r="A38" s="23" t="s">
        <v>101</v>
      </c>
      <c r="B38" s="24" t="s">
        <v>26</v>
      </c>
      <c r="C38" s="24" t="s">
        <v>102</v>
      </c>
      <c r="D38" s="24" t="s">
        <v>103</v>
      </c>
      <c r="E38" s="24" t="s">
        <v>58</v>
      </c>
      <c r="F38" s="68" t="s">
        <v>261</v>
      </c>
      <c r="G38" s="68" t="s">
        <v>9</v>
      </c>
      <c r="H38" s="5" t="s">
        <v>104</v>
      </c>
      <c r="I38" s="34" t="s">
        <v>170</v>
      </c>
      <c r="J38" s="5" t="s">
        <v>106</v>
      </c>
      <c r="K38" s="88" t="s">
        <v>10</v>
      </c>
      <c r="L38" s="84"/>
      <c r="M38" s="68" t="s">
        <v>154</v>
      </c>
      <c r="N38" s="91" t="s">
        <v>11</v>
      </c>
      <c r="O38" s="91" t="s">
        <v>155</v>
      </c>
      <c r="P38" s="86" t="s">
        <v>157</v>
      </c>
      <c r="Q38" s="86" t="s">
        <v>12</v>
      </c>
      <c r="R38" s="81" t="s">
        <v>13</v>
      </c>
      <c r="S38" s="82" t="s">
        <v>156</v>
      </c>
      <c r="T38" s="82" t="s">
        <v>126</v>
      </c>
      <c r="U38" s="82" t="s">
        <v>127</v>
      </c>
      <c r="V38" s="100">
        <v>39783</v>
      </c>
      <c r="W38" s="103"/>
      <c r="X38" s="103"/>
    </row>
    <row r="39" spans="1:24" ht="242.25" customHeight="1" x14ac:dyDescent="0.25">
      <c r="A39" s="23" t="s">
        <v>101</v>
      </c>
      <c r="B39" s="24" t="s">
        <v>26</v>
      </c>
      <c r="C39" s="24" t="s">
        <v>102</v>
      </c>
      <c r="D39" s="24" t="s">
        <v>103</v>
      </c>
      <c r="E39" s="24" t="s">
        <v>58</v>
      </c>
      <c r="F39" s="68" t="s">
        <v>264</v>
      </c>
      <c r="G39" s="68" t="s">
        <v>14</v>
      </c>
      <c r="H39" s="5" t="s">
        <v>104</v>
      </c>
      <c r="I39" s="34" t="s">
        <v>170</v>
      </c>
      <c r="J39" s="5" t="s">
        <v>106</v>
      </c>
      <c r="K39" s="101" t="s">
        <v>15</v>
      </c>
      <c r="L39" s="98"/>
      <c r="M39" s="68" t="s">
        <v>265</v>
      </c>
      <c r="N39" s="91">
        <v>0</v>
      </c>
      <c r="O39" s="91">
        <v>1</v>
      </c>
      <c r="P39" s="86">
        <v>0</v>
      </c>
      <c r="Q39" s="86">
        <v>1</v>
      </c>
      <c r="R39" s="81">
        <v>0</v>
      </c>
      <c r="S39" s="65" t="s">
        <v>158</v>
      </c>
      <c r="T39" s="82" t="s">
        <v>159</v>
      </c>
      <c r="U39" s="82" t="s">
        <v>116</v>
      </c>
      <c r="V39" s="100">
        <v>39783</v>
      </c>
      <c r="W39" s="103"/>
      <c r="X39" s="103"/>
    </row>
    <row r="40" spans="1:24" s="7" customFormat="1" x14ac:dyDescent="0.25">
      <c r="D40" s="1"/>
      <c r="E40" s="1"/>
      <c r="F40" s="1"/>
      <c r="G40" s="1"/>
      <c r="H40" s="1"/>
      <c r="I40" s="29"/>
      <c r="J40" s="1"/>
      <c r="K40" s="1"/>
      <c r="L40" s="1"/>
      <c r="M40" s="1"/>
      <c r="N40" s="1"/>
      <c r="P40" s="27"/>
      <c r="Q40" s="27"/>
      <c r="R40" s="28"/>
    </row>
    <row r="41" spans="1:24" s="7" customFormat="1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P41" s="27"/>
      <c r="Q41" s="27"/>
      <c r="R41" s="28"/>
    </row>
    <row r="42" spans="1:24" s="7" customFormat="1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27"/>
      <c r="Q42" s="27"/>
      <c r="R42" s="29"/>
    </row>
    <row r="43" spans="1:24" s="7" customFormat="1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27"/>
      <c r="Q43" s="27"/>
      <c r="R43" s="29"/>
    </row>
    <row r="44" spans="1:24" s="7" customFormat="1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27"/>
      <c r="Q44" s="27"/>
      <c r="R44" s="28"/>
    </row>
    <row r="45" spans="1:24" s="7" customFormat="1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27"/>
      <c r="Q45" s="27"/>
      <c r="R45" s="29"/>
    </row>
    <row r="46" spans="1:24" s="7" customFormat="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27"/>
      <c r="Q46" s="27"/>
      <c r="R46" s="29"/>
    </row>
    <row r="47" spans="1:24" s="7" customFormat="1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27"/>
      <c r="Q47" s="27"/>
      <c r="R47" s="29"/>
    </row>
    <row r="48" spans="1:24" s="7" customFormat="1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P48" s="27"/>
      <c r="Q48" s="27"/>
      <c r="R48" s="29"/>
    </row>
    <row r="49" spans="4:18" s="7" customFormat="1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P49" s="27"/>
      <c r="Q49" s="27"/>
      <c r="R49" s="27"/>
    </row>
    <row r="50" spans="4:18" s="7" customFormat="1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27"/>
      <c r="Q50" s="27"/>
      <c r="R50" s="27"/>
    </row>
    <row r="51" spans="4:18" s="7" customFormat="1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27"/>
      <c r="Q51" s="27"/>
      <c r="R51" s="27"/>
    </row>
    <row r="52" spans="4:18" s="7" customFormat="1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27"/>
      <c r="Q52" s="27"/>
      <c r="R52" s="27"/>
    </row>
    <row r="53" spans="4:18" s="7" customFormat="1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P53" s="27"/>
      <c r="Q53" s="27"/>
      <c r="R53" s="27"/>
    </row>
    <row r="54" spans="4:18" s="7" customFormat="1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27"/>
      <c r="Q54" s="27"/>
      <c r="R54" s="27"/>
    </row>
    <row r="55" spans="4:18" s="7" customFormat="1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27"/>
      <c r="Q55" s="27"/>
      <c r="R55" s="27"/>
    </row>
    <row r="56" spans="4:18" s="7" customFormat="1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27"/>
      <c r="Q56" s="27"/>
      <c r="R56" s="27"/>
    </row>
    <row r="57" spans="4:18" s="7" customFormat="1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27"/>
      <c r="Q57" s="27"/>
      <c r="R57" s="27"/>
    </row>
    <row r="58" spans="4:18" s="7" customFormat="1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27"/>
      <c r="Q58" s="27"/>
      <c r="R58" s="27"/>
    </row>
    <row r="59" spans="4:18" s="7" customFormat="1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P59" s="27"/>
      <c r="Q59" s="27"/>
      <c r="R59" s="27"/>
    </row>
    <row r="60" spans="4:18" s="7" customFormat="1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27"/>
      <c r="Q60" s="27"/>
      <c r="R60" s="27"/>
    </row>
    <row r="61" spans="4:18" x14ac:dyDescent="0.2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4:18" x14ac:dyDescent="0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8" x14ac:dyDescent="0.2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4:18" x14ac:dyDescent="0.2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4:14" x14ac:dyDescent="0.2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x14ac:dyDescent="0.2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4:14" x14ac:dyDescent="0.2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4:14" x14ac:dyDescent="0.2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4:14" x14ac:dyDescent="0.2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4:14" x14ac:dyDescent="0.2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4:14" x14ac:dyDescent="0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4:14" x14ac:dyDescent="0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4:14" x14ac:dyDescent="0.2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4:14" x14ac:dyDescent="0.2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4:14" x14ac:dyDescent="0.2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4:14" x14ac:dyDescent="0.2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4:14" x14ac:dyDescent="0.2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4:14" x14ac:dyDescent="0.2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4:14" x14ac:dyDescent="0.2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4:14" x14ac:dyDescent="0.2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4:14" x14ac:dyDescent="0.2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4:14" x14ac:dyDescent="0.2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4:14" x14ac:dyDescent="0.2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4:14" x14ac:dyDescent="0.2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4:14" x14ac:dyDescent="0.2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4:14" x14ac:dyDescent="0.2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4:14" x14ac:dyDescent="0.2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4:14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4:14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4:14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4:14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4:14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4:14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4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4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4:14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</sheetData>
  <mergeCells count="28">
    <mergeCell ref="A5:B5"/>
    <mergeCell ref="C5:M5"/>
    <mergeCell ref="P7:P8"/>
    <mergeCell ref="Q7:Q8"/>
    <mergeCell ref="A1:X1"/>
    <mergeCell ref="A2:X2"/>
    <mergeCell ref="A3:X3"/>
    <mergeCell ref="A4:B4"/>
    <mergeCell ref="C4:I4"/>
    <mergeCell ref="A6:B6"/>
    <mergeCell ref="C6:X6"/>
    <mergeCell ref="A7:A8"/>
    <mergeCell ref="B7:B8"/>
    <mergeCell ref="C7:C8"/>
    <mergeCell ref="D7:D8"/>
    <mergeCell ref="R7:R8"/>
    <mergeCell ref="U7:U8"/>
    <mergeCell ref="V7:V8"/>
    <mergeCell ref="J7:J8"/>
    <mergeCell ref="E7:E8"/>
    <mergeCell ref="T7:T8"/>
    <mergeCell ref="F7:G7"/>
    <mergeCell ref="H7:H8"/>
    <mergeCell ref="I7:I8"/>
    <mergeCell ref="K7:K8"/>
    <mergeCell ref="L7:L8"/>
    <mergeCell ref="M7:O7"/>
    <mergeCell ref="S7:S8"/>
  </mergeCells>
  <phoneticPr fontId="2" type="noConversion"/>
  <pageMargins left="0.7" right="0.7" top="0.75" bottom="0.75" header="0.3" footer="0.3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INDICATIVO</vt:lpstr>
      <vt:lpstr>PLAN DE ACCION</vt:lpstr>
      <vt:lpstr>'PLAN DE ACCION'!Títulos_a_imprimir</vt:lpstr>
      <vt:lpstr>'PLAN INDICATIVO'!Títulos_a_imprimir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David Suarez Sanchez</cp:lastModifiedBy>
  <cp:lastPrinted>2008-08-09T19:58:37Z</cp:lastPrinted>
  <dcterms:created xsi:type="dcterms:W3CDTF">2008-01-29T12:09:25Z</dcterms:created>
  <dcterms:modified xsi:type="dcterms:W3CDTF">2014-05-19T13:25:36Z</dcterms:modified>
</cp:coreProperties>
</file>