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PLAN DE ACCION 2012" sheetId="1" r:id="rId1"/>
    <sheet name="PLAN DE ACCION 2013" sheetId="2" r:id="rId2"/>
  </sheets>
  <definedNames/>
  <calcPr fullCalcOnLoad="1"/>
</workbook>
</file>

<file path=xl/sharedStrings.xml><?xml version="1.0" encoding="utf-8"?>
<sst xmlns="http://schemas.openxmlformats.org/spreadsheetml/2006/main" count="1537" uniqueCount="765">
  <si>
    <t>Realizar 2 capacitaciones de cultura turística, para brindar una mejor hospitalidad y atención a nuestros visitantes (dirigida a restaurantes, hoteles, estudiantes y comunidad en general) anualmente.</t>
  </si>
  <si>
    <t>Número de capacitaciones para promocionar la cultura turística realizadas, anualmente.</t>
  </si>
  <si>
    <t>Promover la formalización legal del consejo de turismo Municipal, durante el cuatrienio.</t>
  </si>
  <si>
    <t>Número de consejos de turismo municipales formalizados legalmente, durante el cuatrienio.</t>
  </si>
  <si>
    <t>Realizar en los 30 sitios turísticos del Municipio un mejoramiento, mantenimiento y/o adecuación durante el cuatrienio.</t>
  </si>
  <si>
    <t>Número de sitios turísticos mejorados con mantenimiento y/o adecuados durante el cuatrienio.</t>
  </si>
  <si>
    <t>SERVICIOS PÚBLICOS</t>
  </si>
  <si>
    <t>MAS Y MEJORES SERVICIOS POR UNA VIDA DIGNA</t>
  </si>
  <si>
    <t>Ampliación y mantenimiento de redes.</t>
  </si>
  <si>
    <t>Realizar 3 mantenimientos y/o reparaciones a las redes del alumbrado público del perímetro urbano, los centros poblados y las áreas deportivas y escolares, anualmente.</t>
  </si>
  <si>
    <t>Número mantenimientos y/o reparaciones a las redes del alumbrado público del perímetro urbano, centros poblados y áreas deportivas y escolares realizados anualmente</t>
  </si>
  <si>
    <t>Presentar un proyecto de acuerdo al concejo municipal para reducir la tarifa del impuesto de cobro de alumbrado público en el Municipio durante el cuatrienio.</t>
  </si>
  <si>
    <t>Número de proyectos de acuerdo presentados al concejo municipal para reducir la tarifa del impuesto de alumbrado público en el Municipio durante el cuatrienio.</t>
  </si>
  <si>
    <t>Ampliar el servicio de alumbrado público a 2 sedes educativas y/o polideportivos del municipio durante el cuatrienio.</t>
  </si>
  <si>
    <t>Número de sedes educativas y/o polideportivos del Municipio con servicio de alumbrado público durante el cuatrienio.</t>
  </si>
  <si>
    <t>Formular un proyecto de electrificación rural para beneficiar a 100 familias del Municipio que no cuentan con el servicio de energía eléctrica, durante el cuatrienio.</t>
  </si>
  <si>
    <t>Número de proyectos de electrificación rural formulados para beneficiar a 100 familias del municipio que no cuentan con servicio de energía eléctrica, durante el cuatrienio.</t>
  </si>
  <si>
    <t>Ampliar la cobertura del servicio de energía eléctrica en el área rural del Municipio a 100 familias de escasos recursos, a través del programa de electrificación rural, durante el cuatrienio.</t>
  </si>
  <si>
    <t>Número familias de escasos recursos del área rural del Municipio beneficiadas con conexión al servicio de energía eléctrica durante el cuatrienio.</t>
  </si>
  <si>
    <t>Formular un proyecto de masificación del gas natural, para beneficiar a 50 familias que no cuentan con el servicio de gas natural en el área urbana y rural del  unicipio, durante el
cuatrienio.</t>
  </si>
  <si>
    <t>Número de proyectos de masificación del gas natural formulados para beneficiar a 50 familias que no cuentan con el servicio de gas natural en el área urbana y rural del Municipio durante el cuatrienio.</t>
  </si>
  <si>
    <t>Ampliar el número de usuarios conectados al servicio de gas natural en el municipio durante el cuatrienio.</t>
  </si>
  <si>
    <t>Número usuarios conectados al servicio de gas natural durante el cuatrienio.</t>
  </si>
  <si>
    <t>DESARROLLO COMUNITARIO</t>
  </si>
  <si>
    <t>LA PAZ CON DEMOCRACIA PARTICIPATIVA</t>
  </si>
  <si>
    <t>Gobierno de tod@s y para tod@s.</t>
  </si>
  <si>
    <t>Realizar 25 mesas de trabajo con la comunidad para formular el Plan de Desarrollo Municipal y presupuesto participativo con la participación de diferentes actores de la Comunidad (niñez, adolescencia, juventud, gremios económicos, sector educación, sector salud, adulto mayor y otros).</t>
  </si>
  <si>
    <t>Número de mesas de trabajo con la comunidad para formular el PDM y presupuesto participativo con la participación de diferentes actores de la Comunidad realizadas.</t>
  </si>
  <si>
    <t>Realizar 2 consejos comunitarios y/o jornadas para abrir espacios de participación ciudadelana en la gestión municipal a fin de conocer sus necesidades no suplidas, resolver inquietudes de la comunidad, concertación de inversiones, de presupuesto, con la participación de la comunidad infantil, adolescentes, juventudes, mujeres, adulto mayor, gremios económicos y sectores varios, anualmente.</t>
  </si>
  <si>
    <t>Número de Consejos comunitarios y/o Jornadas comunitarios tendientes a abrir espacios de participación ciudadana en la gestión municipal a fin de conocer sus necesidades no suplidas, resolver inquietudes, concertación de inversiones, de presupuesto, con la participación de la comunidad infantil, adolescentes, juventudes, mujeres, adulto mayor, gremios económicos y sectores varios realizados anualmente.</t>
  </si>
  <si>
    <t>Realizar 1 capacitación a los miembros de las Juntas de acción comunal en programas de elección de ciudadanos a los espacios de participación comunitaria y funciones a cumplir como líder comunitario, anualmente.</t>
  </si>
  <si>
    <t>Número de capacitaciones a los miembros de las JAC en programas de elección de ciudadanos a los espacios de participación comunitaria y funciones que debe cumplir el líder comunitario realizadas anualmente.</t>
  </si>
  <si>
    <t>Fortalecer las 22 Juntas de Acción Comunal durante el  cuatrienio.</t>
  </si>
  <si>
    <t>Número de JAC fortalecidas, durante el cuatrienio.</t>
  </si>
  <si>
    <t>Capacitar a 40 líderes en temas relacionados con la participación ciudadana, liderazgo, desarrollo comunitario, control social, veedurías ciudadana y gestión pública local, durante el cuatrienio</t>
  </si>
  <si>
    <t>Número de líderes capacitados en temas relacionados con la gestión pública local durante el cuatrienio.</t>
  </si>
  <si>
    <t>Fortalecer los organismos de representación ciudadana; el Consejo Territorial de Planeación, Consejo de Juventudes, Consejo de Política Social y otros de representación ciudadana y social durante el cuatrienio.</t>
  </si>
  <si>
    <t>Número de organismos de representación ciudadana fortalecidos: Consejo Territorial de Planeación, Consejo de Juventudes, Consejo de Política Social y otros de representación ciudadana y social durante el periodo de gobierno</t>
  </si>
  <si>
    <t>Realizar una campaña para promover mecanismos de participación ciudadana previstos en la constitución y la ley; elección de personeros estudiantiles, promoción de liderazgo ciudadano infantil y juvenil, veedurías ciudadanas, entre otros y que participen en medios comunitarios como la emisora, medios escritos y hablados, anualmente.</t>
  </si>
  <si>
    <t>Número de campañas para promover mecanismos de participación ciudadana previstos en la constitución y la ley realizadas anualmente.</t>
  </si>
  <si>
    <t>UNA PAZ TRANSPARENTE PARA TOD@S</t>
  </si>
  <si>
    <t>La Paz con cuentas claras</t>
  </si>
  <si>
    <t>Presentar un informe del avance de la ejecución del Plan de desarrollo municipal al Concejo Municipal, anualmente.</t>
  </si>
  <si>
    <t>Número de informes al concejo Municipal sobre el avance de la ejecución del PDM presentados anualmente.</t>
  </si>
  <si>
    <t>Realizar publicaciones sobre la gestión y rendición de cuentas de la Administración Municipal, para divulgar la información a la Comunidad, anualmente.</t>
  </si>
  <si>
    <t>Número de publicaciones sobre la gestión y rendición de cuentas de la Administración Municipal para divulgar la información a la comunidad realizadas anualmente.</t>
  </si>
  <si>
    <t>Publicar un informe de gestión en la página web del municipio, anualmente.</t>
  </si>
  <si>
    <t>Número de informes de gestión publicados en la página web del municipio, anualmente.</t>
  </si>
  <si>
    <t>Realizar una audiencia pública de rendición de cuentas de la administración municipal, anualmente.</t>
  </si>
  <si>
    <t>Número de audiencias públicas para rendir cuentas de la administración Municipal, Realizadas anualmente.</t>
  </si>
  <si>
    <t>TECNOLOGÍA, INFORMACIÓN Y COMUNICACIÓN
(TIC)</t>
  </si>
  <si>
    <t>LA PAZ INFORMA Y SE COMUNICA DIGITALMENTE</t>
  </si>
  <si>
    <t>La Paz con gobierno electrónico al servicio de tod@s.</t>
  </si>
  <si>
    <t>Beneficiar a las sedes educativas con programas al servicio de las TICs, durante el cuatrienio.</t>
  </si>
  <si>
    <t>Número de sedes educativas beneficiadas con programas de al servicio de las TICs, durante el cuatrienio.</t>
  </si>
  <si>
    <t>Capacitar a los 56 docentes en el uso de las TIC durante el cuatrienio.</t>
  </si>
  <si>
    <t>Número de Docentes capacitados en el uso de las TIC durante el cuatrienio</t>
  </si>
  <si>
    <t>Vincular al Municipio al Plan Nacional de las TICs, la modernización de las telecomunicaciones y la cultura ciudadana para aprovechamiento de las TIC´s, durante el cuatrienio.</t>
  </si>
  <si>
    <t>Número de vinculaciones del Municipio al Plan Nacional de las TICs durante el cuatrienio.</t>
  </si>
  <si>
    <t>Actualizar cada mes la página Web municipal, mejorando la calidad de la información y realizar trámites y servicios automatizados durante el cuatrienio.</t>
  </si>
  <si>
    <t>Número de actualizaciones de la página web del Municipio durante el cuatrienio.</t>
  </si>
  <si>
    <t>Mantener el servicio de internet en las dependencias de la Administración durante el cuatrienio.</t>
  </si>
  <si>
    <t>Número o de dependencias de la administración con servicio de internet durante el cuatrienio.</t>
  </si>
  <si>
    <t>VÍAS Y TRANSPORTE</t>
  </si>
  <si>
    <t>LA PAZ CON CONECTIVIDAD VIAL</t>
  </si>
  <si>
    <t>Conservación, mantenimiento y mejoramiento de la infraestructura
vial municipal</t>
  </si>
  <si>
    <t>Realizar mantenimiento rutinario a 50 Kms de vías terciarias del municipio, anualmente.</t>
  </si>
  <si>
    <t>Número de Kms de vías terciarias del municipio con mantenimiento rutinario realizado anualmente.</t>
  </si>
  <si>
    <t xml:space="preserve">Realizar la gestión pertinente ante el Gobierno departamental para garantizar el mejoramiento y mantenimiento rutinario de los 18Kms de vías secundarias del municipio, anualmente. </t>
  </si>
  <si>
    <t>Numero de Kms de via secundaria mejoradas y mantenida por el gobierno departamental.</t>
  </si>
  <si>
    <t>Realizar mantenimiento a las obras de arte de la red vial y puentes, durante el cuatrienio.</t>
  </si>
  <si>
    <t>número de obras de arte y puentes mantenidos durante el periodo de gobierno</t>
  </si>
  <si>
    <t xml:space="preserve">Realizar ampliación, mantenimiento y/o mejoramiento a 50Kms de caminos veredales del Municipio, anualmente </t>
  </si>
  <si>
    <t>Número de Kms de caminos veredales del municipio con ampliación, mantenimiento y/o mejoramiento anualmente.</t>
  </si>
  <si>
    <t>Rehabilitar 20Kms de la red vial terciaria durante el cuatrienio.</t>
  </si>
  <si>
    <t>Número de Kms de red vial terciaria rehabilitados durante el cuatrienio.</t>
  </si>
  <si>
    <t>Reparar y/o reconstruir 400M2 de losas de pavimento existente en el casco urbano durante el cuatrienio.</t>
  </si>
  <si>
    <t>Número de M2 de pavimentados existente en el casco urbano reparados y/o reconstruidos durante el cuatrienio.</t>
  </si>
  <si>
    <t>Construir 1200M2 de pavimentación en las vías del casco urbano del Municipio durante el cuatrienio.</t>
  </si>
  <si>
    <t>Número de M2 de pavimentación construido en vías del casco urbano del Municipio durante el cuatrienio.</t>
  </si>
  <si>
    <t>Construir 300ML de placa huellas en las vías terciarias del municipio durante el cuatrienio.</t>
  </si>
  <si>
    <t>Número de ML de placa huellas construidas en las vías terciarias del municipio durante el cuatrienio.</t>
  </si>
  <si>
    <t>Construir 17 obras de arte (alcantarillas) en las vías terciarias del municipio durante el cuatrienio.</t>
  </si>
  <si>
    <t>Número de obras de arte (alcantarillas) construidas en las vías terciarias del Municipio durante el cuatrienio</t>
  </si>
  <si>
    <t>Construir 3 obras de arte (Box Coulver) en las vías terciarias del municipio durante el cuatrienio.</t>
  </si>
  <si>
    <t>Número de cajas de concreto (Box Coulver) construidos en las vías terciarias del Municipio durante el cuatrienio.</t>
  </si>
  <si>
    <t>Construir un Puente Vehicular sobre la red vial del municipio durante el cuatrienio.</t>
  </si>
  <si>
    <t>Número de Puentes Vehiculares construidos sobre la red vial del Municipio durante el cuatrienio.</t>
  </si>
  <si>
    <t>Construir 20ML de Gavión en malla sobre las vías terciarias del municipio durante el cuatrienio.</t>
  </si>
  <si>
    <t>Número o de ML de Gavión en malla construidos en las vías terciarias del Municipio durante el cuatrienio.</t>
  </si>
  <si>
    <t>Construir 50ML de Filtros en las vías terciarias del municipio durante el cuatrienio.</t>
  </si>
  <si>
    <t>Número de ML de Filtros construidos en las vías terciarias del Municipio durante el cuatrienio.</t>
  </si>
  <si>
    <t>Construir 3 puentes peatonales sobre las Quebradas, del área rural del municipio, para facilitar el acceso de las Comunidades entre veredas y el casco urbano durante el cuatrienio.</t>
  </si>
  <si>
    <t>Número de puentes peatonales construidos sobre las Quebradas, del área rural del municipio, para facilitar el acceso de las Comunidades entre veredas y el casco urbano del municipio durante el cuatrienio.</t>
  </si>
  <si>
    <t>Abrir 1Km de Vía carreteable en la zona rural del Municipio durante el cuatrienio.</t>
  </si>
  <si>
    <t>Número de Kms de vías carreteable abierta en la zona rural del Municipio durante el cuatrienio.</t>
  </si>
  <si>
    <t>Realizar 3 Mantenimientos al equipo de maquinaria pesada del Municipio, requerida para garantizar la transitabilidad de la red vial del Municipio.</t>
  </si>
  <si>
    <t>Número de mantenimientos a la maquinaria pesada del municipio realizados anualmente</t>
  </si>
  <si>
    <t>Adquirir 2 máquinas amarillas nuevas durante el cuatrienio, para fortalecer el banco de maquinaria pesada del Municipio.</t>
  </si>
  <si>
    <t>Número de máquinas amarillas nuevas adquiridas durante el periodo el cuatrienio.</t>
  </si>
  <si>
    <t>Realizar 2 mantenimientos a los vehículos de propiedad del Municipio.</t>
  </si>
  <si>
    <t>Número de mantenimientos a los vehículos del Municipio realizados anualmente.</t>
  </si>
  <si>
    <t>EQUIPAMIENTO MUNICIPAL</t>
  </si>
  <si>
    <t>BIENES PÚBLICOS AL SERVICIO DE LA COMUNIDAD</t>
  </si>
  <si>
    <t>Equipamiento con disponibilidad a la comunidad.</t>
  </si>
  <si>
    <t>Mejorar y/o adecuar 432M2 del área física del Palacio Municipal durante el cuatrienio.</t>
  </si>
  <si>
    <t>Número de M2 del área física del palacio Municipal con mejorado y/o adecuado durante el cuatrienio.</t>
  </si>
  <si>
    <t>Mejorar y/o adecuar 300M2 de la plaza de ferias del Municipio durante el cuatrienio.</t>
  </si>
  <si>
    <t>Número de M2 de la plaza de ferias con adecuación y/o mantenimiento durante el cuatrienio.</t>
  </si>
  <si>
    <t>Construir 4 parques infantiles para la recreación y el esparcimiento de los niñ@s del Municipio, durante el cuatrienio.</t>
  </si>
  <si>
    <t>Número de parques infantiles construidos durante el cuatrienio.</t>
  </si>
  <si>
    <t>Mejorar y/o adecuar 100M2 de la plaza de mercado del municipio durante el cuatrienio.</t>
  </si>
  <si>
    <t>Número de M2 de la plaza de mercado mejorados, y/o adecuados durante el cuatrienio.</t>
  </si>
  <si>
    <t>Dotar las dependencias administrativas del palacio Municipal con mobiliario y equipos de cómputo durante el cuatrienio.</t>
  </si>
  <si>
    <t>Número de dependencias administrativas dotadas con mobiliario y equipos de computo durante el cuatrienio.</t>
  </si>
  <si>
    <t>Mantener y/o adecuar en excelente estado los 11.250M2 de espacio público, (áreas verdes y recreativas) de uso y disfrute de la comunidad, durante el cuatrienio.</t>
  </si>
  <si>
    <t>Número de M2 de espacio público de uso y disfrute de la comunidad, mantenido y adecuado, durante el cuatrienio.</t>
  </si>
  <si>
    <t>GESTIÓN PÚBLICA CON RESULTADOS EFICIENTES Y EFICACES</t>
  </si>
  <si>
    <t>Los clientes son tod@s los paceños</t>
  </si>
  <si>
    <t>Elaborar y/o actualizar 10 herramientas de planificación vitales para la gestión administrativa (Plan de Desarrollo Municipal, Plan Indicativo, Plan Operativo Anual de Inversiones, Marco Fiscal de Mediano Plazo, Plan anualizado de caja, Plan Local de salud, Presupuesto Municipal, SICEP, FUT, SUI, los cuales involucran capacitaciones, asesorías, gestión, elaboración, actualización anualmente.</t>
  </si>
  <si>
    <t>Número de herramientas de planificación elaboradas y/o actualizadas anualmente</t>
  </si>
  <si>
    <t>Realizar un estudio de estratificación socioeconómica urbana durante el cuatrienio.</t>
  </si>
  <si>
    <t>Número de estudios de estratificación socioeconómica urbana realizados durante el cuatrienio.</t>
  </si>
  <si>
    <t>Presentar ante el Concejo Municipal la actualización del Esquema de Ordenamiento Territorial realizada en el año 2011.</t>
  </si>
  <si>
    <t>Numero de actualizaciones del E.O.T. presentadas ante el concejo municipal.</t>
  </si>
  <si>
    <t>Realizar una depuración y/o actualización general al 100% de las tarjetas existentes para el registro de los afiliados al régimen subsidiado (Ley 1098/06), durante el cuatrienio.</t>
  </si>
  <si>
    <t>Número de bases de datos del SISBEN depuradas durante el cuatrienio.</t>
  </si>
  <si>
    <t>Implementar el software SSEPI durante el periodo de gobierno.</t>
  </si>
  <si>
    <t>Número de software SSEPI implementado durante el cuatrienio.</t>
  </si>
  <si>
    <t>Implementar y/o aplicar en las dependencias de la Administración Municipal las tablas de retención documental, durante el cuatrienio.</t>
  </si>
  <si>
    <t>Número de dependencias con tablas de retención documental implementadas.</t>
  </si>
  <si>
    <t>Implementar un sistema de seguimiento y evaluación al plan de desarrollo municipal durante el cuatrienio.</t>
  </si>
  <si>
    <t>Número de Sistemas de seguimiento y evaluación al plan de desarrollo implementado durante el cuatrienio.</t>
  </si>
  <si>
    <t>Fortalecer la gestión pública con 16 asesorías y consultorías durante el cuatrienio.</t>
  </si>
  <si>
    <t>Número de asesorías y consultorías para fortalecer la gestión publica.</t>
  </si>
  <si>
    <t>Implementar al 100% el Modelo estándar de Control Interno: MECI durante el cuatrienio.</t>
  </si>
  <si>
    <t>Porcentaje de implementación del MECI durante el cuatrienio.</t>
  </si>
  <si>
    <t>Implementar el Sistema de Gestión de Calidad durante el cuatrienio. (20% diagnóstico, 20% planeación, 20% diseño,  20% implementación, 20% evaluación).</t>
  </si>
  <si>
    <t>Porcentaje de implementación del SGC, durante el cuatrienio.</t>
  </si>
  <si>
    <t>Actualizar al 100% la base de datos de los contribuyentes (predial, industria y comercio) anualmente para adelantar acciones de cobro y mantener la cartera del fisco municipal actualizada y fortalecida durante el cuatrienio.</t>
  </si>
  <si>
    <t>Número de actualizaciones a la Base de datos de los contribuyentes, anualmente.</t>
  </si>
  <si>
    <t>Realizar 2 Campañas en el primer semestre de cada año por medios impresos y emisora, para recordar la obligación de contribuir y los beneficios que se obtienen por el cumplimiento.</t>
  </si>
  <si>
    <t>Número de campañas de cultura tributaria realizadas durante el cuatrienio.</t>
  </si>
  <si>
    <t>Implementar y/o ejecutar 4 estrategias de sensibilización durante el cuatrienio (cobro persuasivo y coactivo) a contribuyentes del municipio que se encuentran en mora para que se pongan al día con el fisco municipal.</t>
  </si>
  <si>
    <t>Número de estrategias para que los contribuyentes se pongan al día con el fisco municipal implementadas durante el cuatrienio.</t>
  </si>
  <si>
    <t>Aumentar en un 5% el recaudo de impuestos municipales, anualmente.</t>
  </si>
  <si>
    <t>Porcentaje de incremento del recaudo de impuestos municipales, anualmente.</t>
  </si>
  <si>
    <t>Realizar un mantenimiento al software financiero de la Secretaria de Hacienda Municipal, anualmente.</t>
  </si>
  <si>
    <t>Número mantenimientos al software financiero de la secretaría de hacienda Municipal realizados anualmente.</t>
  </si>
  <si>
    <t>Realizar un Estudio de prefactibilidad para la creación de nuevas contribuciones, revisión y modificaciones al Estatuto Tributario Municipal acorde con la Ley durante el cuatrienio.</t>
  </si>
  <si>
    <t>Número de estudios de prefactibidad para la creación de nuevas contribuciones, revisión y modificaciones al Estatuto Tributario Municipal durante el cuatrienio.</t>
  </si>
  <si>
    <t>Mantener un promedio de los gastos de funcionamiento, durante el cuatrienio.</t>
  </si>
  <si>
    <t>Porcentaje de Gastos de funcionamiento.</t>
  </si>
  <si>
    <t>Aumentar la capacidad de ahorro durante el cuatrienio.</t>
  </si>
  <si>
    <t>Porcentaje de capacidad de ahorro.</t>
  </si>
  <si>
    <t>Garantizar la participación de la mujer en el 30% de los cargos directivos de la Administración Municipal durante el cuatrienio.</t>
  </si>
  <si>
    <t>Porcentaje de participación de la mujer en los cargos directivos de la Administración Municipal (Número de mujeres en cargos directivos de la Administración Municipal /Total de número de cargos de la Administración Municipal) ley de cuotas.</t>
  </si>
  <si>
    <t>Realizar una capacitación a los funcionarios de la administración municipal, para fortalecer la capacidad de producción mediante talleres y charlas; en motivación personal, actividades recreativas, integraciones grupales, capacitaciones sobre competencias y atención al público, anualmente.</t>
  </si>
  <si>
    <t>Número de capacitaciones realizadas a funcionarios de la administración municipal, anualmente.</t>
  </si>
  <si>
    <t>Instalar un buzón de peticiones, quejas y reclamos virtual y físico, para facilitar el mejoramiento en la calidad del servicio de la gestión, la autonomía e independencia del ciudadano con su opinión.</t>
  </si>
  <si>
    <t>Número de buzones de peticiones, quejas y reclamos virtual y físicos instalados.</t>
  </si>
  <si>
    <t>2.5</t>
  </si>
  <si>
    <t>Implementar el Plan Integral de Seguridad y Convivencia Ciudadana, en coordinación con las dependencias y entidades
pertinentes durante el cuatrienio.</t>
  </si>
  <si>
    <t>Número de Planes Integrales de Seguridad y
Convivencia Ciudadana implementados durante el cuatrienio.</t>
  </si>
  <si>
    <t>Realizar 4 campañas masivas destinadas a la prevención de la violencia intrafamiliar (contra niños y niñas, entre la pareja y adultos mayores) anualmente.</t>
  </si>
  <si>
    <t>Número de campañas masivas para la prevención de la violencia intrafamiliar (contra niños y niñas, entre la pareja
y adultos mayores) realizadas anualmente.</t>
  </si>
  <si>
    <t>Realizar una capacitación a padres de familia en situación de vulnerabilidad en competencias básicas sobre resolución de diferencias y conflictos intrafamiliares e interpersonales para
prevenir actos de violencia e intolerancia, anualmente.</t>
  </si>
  <si>
    <t>Número de capacitaciones en competencias
básicas sobre resolución de diferencias y conflictos
intrafamiliares e interpersonales realizadas anualmente.</t>
  </si>
  <si>
    <t>Tod@s protegid@s</t>
  </si>
  <si>
    <t>Realizar 2 talleres para promover la denuncia y fortalecer la vigilancia de casos de violencia sexual en el Municipio,
anualmente.</t>
  </si>
  <si>
    <t>Número de talleres para promover la denuncia y fortalecer la vigilancia de casos de violencia sexual en el Municipio, realizadas anualmente</t>
  </si>
  <si>
    <t>Contratar los servicios de un profesional en la comisaria de Familia y su equipo interdisciplinario, para garantizar la protección de los derechos humanos de los niñ@s,
adolescentes, la mujer y la familia en el Municipio, durante el
cuatrienio.</t>
  </si>
  <si>
    <t>Número de profesionales contratados para prestar
los servicios en la comisaria de familia con su equipo
interdisciplinario para garantizar la protección de los derechos
humanos de los niñ@s, adolescentes, la mujer y la familia en el
Municipio, durante el cuatrienio.</t>
  </si>
  <si>
    <t>Mantener en 0 el número niñ@s y adolescentes entre los 0 y 17 años en situación de indigencia, durante el cuatrienio.</t>
  </si>
  <si>
    <t>Número de niñ@s y adolescentes entre los 0 y 17 años en situación de indigencia, durante el cuatrienio.</t>
  </si>
  <si>
    <t>Realizar 3 campañas lúdicas y creativas de Prevención, Educación y Cultura Ciudadana para mejorar hábitos de convivencia, consumos responsables, prevención de conductas
violentas con la participación intersectorial y de la Comunidad,
anualmente.</t>
  </si>
  <si>
    <t>Número de campañas lúdicas y recreativas y de prevención, educación y cultura ciudadana para mejorar hábitos
de convivencia, consumos responsables, prevención de conductas violentas con la participación intersectorial y de la comunidad. Realizadas anualmente.</t>
  </si>
  <si>
    <t>Realizar 3 talleres y/o capacitaciones por parte de la comisaria de familia y su equipo interdisciplinario en las instituciones educativas, padres de familia, hogares de bienestar familiar, familias en acción, familias de Red Unidos, en temáticas relacionadas con derechos y deberes, valores, violencia intrafamiliar, abuso sexual, maltrato infantil, sustancias psicoactivas, derechos sexuales y reproductivos, trabajo infantil, convivencia pacífica, resolución de conflictos, prevención de delitos, comunicación y relaciones entre padres e hijos en el Municipio, anualmente.</t>
  </si>
  <si>
    <t>Número de talleres y/o capacitaciones desarrolladas por la Comisaría de Familia y su equipo interdisciplinario en las instituciones educativas, padres de
familia, hogares de bienestar familiar, familias en acción, familias de Red Unidos, en temáticas relacionadas con derechos y deberes, valores, violencia intrafamiliar, abuso sexual, maltrato infantil, sustancias psicoactivas, derechos sexuales y reproductivos, trabajo infantil, convivencia pacífica, resolución de conflictos, prevención de delitos, comunicación y relaciones entre padres e hijos en el Municipio, realizadas anualmente.</t>
  </si>
  <si>
    <t>Realizar una campaña de orientación en educación sexual y reproductiva en los niñ@s y adolescentes entre 6 y 17 años,
anualmente.</t>
  </si>
  <si>
    <t>Número de campañas de orientación en educación sexual y reproductiva realizadas a los niñ@s y
adolescentes entre 6 y 17 años, anualmente.</t>
  </si>
  <si>
    <t>Población carcelaria con derechos.</t>
  </si>
  <si>
    <t>Suscribir 2 convenios interadministrativos con el INPEC para fortalecer la atención integral de la población carcelaria e infractora, de la jurisdicción del Municipio durante el cuatrienio.</t>
  </si>
  <si>
    <t>Número de convenios interadministrativos
suscritos con el INPEC durante el cuatrienio.</t>
  </si>
  <si>
    <t xml:space="preserve"> GRUPOS VULNERABLES</t>
  </si>
  <si>
    <t>LA NIÑEZ Y LA ADOLESCENCIA PACEÑA EJERCIENDO SUS
DERECHOS</t>
  </si>
  <si>
    <t>Garantizar los derechos de los niñ@s de la primera infancia al desarrollo y la protección integral (ley 1098 de 2006) durante el
cuatrienio.</t>
  </si>
  <si>
    <t>Garantizar los derechos de los niñ@s de la segunda infancia al desarrollo y la protección integral (ley 1098 de 2006) durante el
cuatrienio.</t>
  </si>
  <si>
    <t>Porcentaje de de niñ@s de la segunda infancia
con garantía de sus derechos al desarrollo y la protección
integral, durante el cuatrienio. Ley 1098 de 2006.</t>
  </si>
  <si>
    <t>Garantizar los derechos de los adolescentes al desarrollo y la protección integral (ley 1098 de 2006) durante el cuatrienio.</t>
  </si>
  <si>
    <t>Porcentaje de adolescentes con garantiza de sus derechos, al desarrollo y la protección integral, durante el cuatrienio. Ley 1098 de 2006.</t>
  </si>
  <si>
    <t>Primera infancia "nuestros colores suaves, Segunda infancia
“nuestros colores fuertes” y Adolescencia "nuestros colores fosforescentes”</t>
  </si>
  <si>
    <t>Ejecutar el Programa de intervención integral a favor de la niñez y la adolescencia "LA NIÑEZ Y LA ADOLESCENCIA PACEÑA EJERCIENDO SUS DERECHOS" con la concurrencia y corresponsabilidad de actores institucionales, sociales y Ciudadanos durante el cuatrienio.</t>
  </si>
  <si>
    <t>Número programas de intervención integral a
favor de la niñez y la adolescencia, ejecutados durante el
cuatrienio.</t>
  </si>
  <si>
    <t>Adecuar un hogar de paso para niñ@s vulnerados en el Municipio durante el cuatrienio.</t>
  </si>
  <si>
    <t>Número de hogares de paso para niñ@s
vulnerados adecuados durante el cuatrienio.</t>
  </si>
  <si>
    <t>Promover un programa para l@s niñ@s y adolescentes tengan documento de identificación (registro civil/ tarjeta de identidad / pre cedula) durante el cuatrienio.</t>
  </si>
  <si>
    <t>Número de programas para niñ@s y adolescentes
con documento de identificación, durante el cuatrienio.</t>
  </si>
  <si>
    <t>Fortalecer la Red de intervención para la mitigación del riesgo y la prevención del maltrato infantil con intervención interinstitucional como ICBF, PONAL,  ntidades de salud,  Educación, Entidades judiciales, Religiosas, Sociales para hacer
seguimiento y control durante el cuatrienio.</t>
  </si>
  <si>
    <t>Número de Redes de intervención integral para la
mitigación del riesgo y la prevención del maltrato infantil, Fortalecida durante el cuatrienio.</t>
  </si>
  <si>
    <t>Promover el cumplimiento sinergia de los programas Nacionales de Protección a la Primera Infancia PAIPI, y de 0 a 5 Siempre, durante el cuatrienio.</t>
  </si>
  <si>
    <t>Número de sinergia de los programas Nacionales de protección a la primera infancia PAIPI y de 0 a 5 siempre, con cumplimiento durante el cuatrienio.</t>
  </si>
  <si>
    <t>Fortalecer 5 Hogares comunitarios en el mejoramiento de ambientes, apoyo a madres comunitarias para mejorar la calidad de la atención y el seguimiento de control, durante el cuatrienio.</t>
  </si>
  <si>
    <t>Número de Hogares comunitarios fortalecidos
durante el cuatrienio.</t>
  </si>
  <si>
    <t>NUESTROS ADULTOS, EL AYER Y HOY DE NUESTRA PAZ</t>
  </si>
  <si>
    <t>Adultos mayores con ganas de vivir.</t>
  </si>
  <si>
    <t>Realizar 3 actividades dirigidas al Adulto Mayor del municipio (actos culturales, danzas, encuentros deportivos y recreativos, caminatas ecológicas, talleres de manualidades y artes, etc) anualmente.</t>
  </si>
  <si>
    <t>Número de actividades para los adultos mayores
realizadas anualmente en el Municipio, anualmente.</t>
  </si>
  <si>
    <t>Brindar 40 complementos alimentarios a los adultos mayores (mercados y/o provisiones, etc) del municipio identificados en los niveles 1 y 2 del SISBÉN, anualmente.</t>
  </si>
  <si>
    <t>Número de complementos alimenticios entregados a los adultos mayores del Municipio, anualmente.</t>
  </si>
  <si>
    <t>Apoyar a 100 Adultos Mayores con prótesis dentales y de oftalmología durante el cuatrienio.</t>
  </si>
  <si>
    <t>Número de adultos mayores apoyados con
prótesis dentales y de oftalmología durante el cuatrienio.</t>
  </si>
  <si>
    <t>Realizar una Olimpiada del Adulto Mayor anualmente en el Municipio.</t>
  </si>
  <si>
    <t>Número de olimpiadas del adulto mayor realizadas anualmente en el Municipio.</t>
  </si>
  <si>
    <t>Conformar la Asociación del Adulto Mayor del Municipio, durante el cuatrienio.</t>
  </si>
  <si>
    <t>Número de asociaciones del adulto mayor
conformadas durante el cuatrienio.</t>
  </si>
  <si>
    <t>Promover el cumplimiento, sinergia y aportes de programas nacionales de apoyo a 299 Adulto mayores con el programa JUAN LUIS LONDOÑO DE LA CUESTA en el municipio durante el cuatrienio.</t>
  </si>
  <si>
    <t>Número de Adultos mayores con el subsidio
económico JUAN LUIS LONDOÑO DE LA CUESTA, en el
Municipio durante el cuatrienio.</t>
  </si>
  <si>
    <t>Formular un proyecto para la construcción de un centro vida y/o hogar geriátrico para los adultos mayores del Municipio durante el cuatrienio (10% Adquisición del terreno, 10% diseños, 10% Formulación del proyecto 10% gestión de recursos ante las entidades de cofinanciación y 60% ejecución)</t>
  </si>
  <si>
    <t>Porcentaje de ejecución de la construcción de un
centro vida y/o hogar geriátrico para los adultos mayores del Municipio durante el cuatrienio.</t>
  </si>
  <si>
    <t>MUJER PACEÑA CON BERRAQUERA</t>
  </si>
  <si>
    <t>Capacitar a 100 madres cabeza de hogar en diferentes artes y asociatividades durante el cuatrienio.</t>
  </si>
  <si>
    <t>Número de madres cabeza de hogar capacitadas
en diferentes artes y asociatividades durante el cuatrienio.</t>
  </si>
  <si>
    <t>Formular un proyectos de atención integral a la Madre y/o Padre cabeza de hogar durante el cuatrienio.</t>
  </si>
  <si>
    <t>Número de proyectos formulados para la atención integral a la madre y/o padre cabeza de hogar durante el cuatrienio.</t>
  </si>
  <si>
    <t>Realizar una capacitación sobre los derechos humanos, económicos, sociales y culturales de las mujeres cabeza de familia (Ley 1232 de 2008) anualmente.</t>
  </si>
  <si>
    <t>Número de capacitaciones sobre los derechos
humanos, económicos, sociales y culturales de las mujeres
cabeza de familia (ley 1232 de 2008) realizados anualmente.</t>
  </si>
  <si>
    <t>Realizar un evento (charlas, talleres, etc.) con mujeres y líderes en enfoque de derechos y equidad de género en el Municipio,
anualmente.</t>
  </si>
  <si>
    <t>Número de eventos con mujeres y lideres en
enfoque en derechos y equidad de género en el Municipio realizados anualmente.</t>
  </si>
  <si>
    <t>Implementar un programa de apoyo a las mujeres vulneradas y maltratadas con atención y recuperación integral durante el cuatrienio.</t>
  </si>
  <si>
    <t>Número de programas de apoyo a las mujeres
vulneradas y maltratadas con atención y recuperación integral
durante el cuatrienio.</t>
  </si>
  <si>
    <t>SI SOMOS CAPACES</t>
  </si>
  <si>
    <t>La vida con dignidad humana.</t>
  </si>
  <si>
    <t>Capacitación a 20 personas discapacitadas del Municipio anualmente en diferentes artes con el fin de hacerlos competitivos socialmente.</t>
  </si>
  <si>
    <t>Número de personas discapacitadas capacitadas
anualmente en diferentes artes con el fin de hacerlos
competitivos socialmente.</t>
  </si>
  <si>
    <t>Número de personas discapacitadas identificadas en los niveles 1 y 2 del SISBEN, con Complemento alimentario
entregados anualmente.</t>
  </si>
  <si>
    <t>Brindar a 20 personas discapacitadas identificadas en los niveles 1 y 2 del SISBÉN un complemento alimentario (mercados y/o provisiones, etc.) anualmente.</t>
  </si>
  <si>
    <t>Implementar un programa para brindar apoyo integral a l@s niñ@s del Municipio en situación de discapacidad identificado
en los niveles 1 y 2 del SISBÉN, anualmente.</t>
  </si>
  <si>
    <t>Número de programas con apoyo integral implementados para los niñ@s del Municipio en situación de discapacidad identificados en los niveles 1 y 2 del SISBEN,
anualmente.</t>
  </si>
  <si>
    <t>Implementar un plan de apoyo integral a la población en situación de discapacidad del municipio durante el cuatrienio.</t>
  </si>
  <si>
    <t>Número de planes de apoyo integrales a la
población en situación de discapacidad del Municipio
implementados durante el cuatrienio.</t>
  </si>
  <si>
    <t>Implementar un programa apoyo integral biopsicosocial y/o terapias alternativas a la población en situación de discapacidad
del área urbana y rural durante el cuatrienio.</t>
  </si>
  <si>
    <t>Número de programas de apoyo integral biopsicosocial y/o terapias alternativas implementados para la población en situación de discapacidad del área urbana y rural
durante el cuatrienio.</t>
  </si>
  <si>
    <t>ATENCIÓN Y APOYO A LA POBLACIÓN DESPLAZADA</t>
  </si>
  <si>
    <t>La población con derechos</t>
  </si>
  <si>
    <t>Atender mediante un programa de atención especial a las familias y/o personas desplazadas en el Municipio para garantizar su reinserción a la vida social y productiva durante el cuatrienio.</t>
  </si>
  <si>
    <t>Implementar el Plan Integral Unico - PIU – en el Municipio con acciones conducentes al goce efectivo de los derechos de la población en situación de desplazamiento forzado durante el
cuatrienio. Ley 1190 de 2008.</t>
  </si>
  <si>
    <t>Número de planes integrales únicos – PIU -
implementados durante el cuatrienio. Ley 1190 de 2008.</t>
  </si>
  <si>
    <t>LA FAMILIA PACEÑA CON PROTECCIÓN INTEGRAL</t>
  </si>
  <si>
    <t>Familias Paceñas fortalecidas</t>
  </si>
  <si>
    <t>Realizar una charla y/o taller dirigidas a las Familias paceñas para la promoción de valores como el respeto, el amor, la tolerancia, la honestidad, pilares básicos en las relaciones
familiares y sociales del Municipio, anualmente.</t>
  </si>
  <si>
    <t>Número de conferencias y/o talleres a familias
paceñas para la promoción de valores como el respeto, el amor,
la tolerancia, la honestidad, pilares básicos en las relaciones
familiares y sociales del Municipio, realizadas anualmente.</t>
  </si>
  <si>
    <t>Realizar una celebración del Día de la Familia (15 de mayo) para fortalecer la institución de la familia como núcleo fundamental de la sociedad anualmente, Ley 1361 de 2009.</t>
  </si>
  <si>
    <t>Número de celebraciones del día de la familia realizadas anualmente, Ley 1361 de 2009.</t>
  </si>
  <si>
    <t>Implementar un programa de atención integral a las familias que se encuentren en estado de indefensión o vulnerabilidad en la jurisdicción del Municipio, anualmente.</t>
  </si>
  <si>
    <t>Número de programas de atención integral a familias en estado de indefensión o vulnerabilidad en la jurisdicción del municipio implementados anualmente.</t>
  </si>
  <si>
    <t>Apoyar la inhumación de 5 cadáveres de personas pobres y vulnerables en situación calamitosa, anualmente.</t>
  </si>
  <si>
    <t>Número de inhumaciones de cadáveres de personas pobres y vulnerables que se hallen en situación calamitosa apoyados anualmente.</t>
  </si>
  <si>
    <t>Implementar un programa de atención nutricional para las familias en vulnerabilidad coyuntural, durante el cuatrienio.</t>
  </si>
  <si>
    <t>Número de programas de atención nutricional para familias en vulnerabilidad coyuntural implementados durante el cuatrienio.</t>
  </si>
  <si>
    <t>Familias paceñas en Red Unidos.</t>
  </si>
  <si>
    <t>Apoyar la agenda interna que oriente el cumplimiento, sinergia y aportes de programas de la Red de Intervención Multidimensional para erradicar familias con pobreza extrema del Plan a los ODM, acorde al anexo del Plan - Sinergia para los ODM, durante el cuatrienio.</t>
  </si>
  <si>
    <t>Número agendas sinergia apoyadas durante el cuatrienio.</t>
  </si>
  <si>
    <t>Familias paceñas en Acción</t>
  </si>
  <si>
    <t>Apoyar la Agenda interna que oriente el cumplimiento, sinergia y aportes de programas del Programa Familias en Acción durante el cuatrienio.</t>
  </si>
  <si>
    <t>MEDIO AMBIENTE</t>
  </si>
  <si>
    <t>CONSERVACIÒN, PROTECCIÒN, RESTAURACIÒN Y APROVECHAMIENTO DE LOS RECURSOS NATURALES Y DEL MEDIO AMBIENTE</t>
  </si>
  <si>
    <t>La Paz con sus cuencas hídricas protegidas y conservadas.</t>
  </si>
  <si>
    <t>Reforestar con especies nativas (aliso, laurel, roble etc) 15 hectáreas para proteger las cuencas y micro cuencas del Municipio.</t>
  </si>
  <si>
    <t>Número de hectáreas reforestadas para proteger las cuencas y micro cuencas del Municipio.</t>
  </si>
  <si>
    <t>Adquirir 5 hectáreas de terreno aledaño a las fuentes de recarga hídricas del Municipio.</t>
  </si>
  <si>
    <t>Número de hectáreas de terreno adquiridas para proteger las fuentes de recarga hídricas del Municipio.</t>
  </si>
  <si>
    <t>Reforestar 3 hectáreas en las áreas de protección absoluta del Municipio.</t>
  </si>
  <si>
    <t>Número de hectáreas reforestadas en las áreas de protección absoluta del municipio.</t>
  </si>
  <si>
    <t>La Paz conservando y protegiendo el Medio Ambiente</t>
  </si>
  <si>
    <t>Realizar una capacitación a la comunidad (estudiantes, presidentes de junta, líderes comunitarios y en general) en políticas de conservación y protección del Medio ambiente, anualmente.</t>
  </si>
  <si>
    <t>Número de capacitada realizadas en la comunidad en políticas de conservación y protección del Medio Ambiente, anualmente.</t>
  </si>
  <si>
    <t>Formular un proyecto para la construcción de una planta de tratamiento y manejo de basuras en el Municipio durante el cuatrienio. (10% diseños, 10% formulación del proyecto, 10% gestión de recursos ante las entidades de cofinanciación, 70% ejecución).</t>
  </si>
  <si>
    <t>Porcentaje de ejecución del proyectos para la construcción de la planta de tratamiento y manejo de basuras en el Municipio, durante el cuatrienio.</t>
  </si>
  <si>
    <t>Asegurar la operación y el sostenimiento de la Planta de tratamiento de aguas residuales (PTARS) del Municipio, durante el cuatrienio.</t>
  </si>
  <si>
    <t>Número de plantas de tratamiento de aguas residuales (PTARS) del Municipio operando sosteniblemente durante el cuatrienio.</t>
  </si>
  <si>
    <t>Construir una planta de tratamiento de aguas residuales (PTARS) en el Municipio durante el cuatrienio, para pasar de 1 a 2 (PTARS).</t>
  </si>
  <si>
    <t>Número de plantas de tratamiento de aguas residuales (PTARS) construidas durante el cuatrienio.</t>
  </si>
  <si>
    <t>Implementar el Plan de gestión integral de residuos (PGIR) en coherencia con el EOT, durante el cuatrienio.</t>
  </si>
  <si>
    <t>Número de Planes de gestión integral de residuos sólidos (PGIR) implementados durante el cuatrienio</t>
  </si>
  <si>
    <t>Implementar el Plan de saneamiento de vertimientos (PSMV) durante el cuatrienio.</t>
  </si>
  <si>
    <t>Número o de Planes de saneamiento de vertimientos (PSMV) implementados durante el cuatrienio.</t>
  </si>
  <si>
    <t>Adquirir una planta sanguinolenta durante el periodo de gobierno para el buen funcionamiento ambiental de la planta de sacrificio animal bovino en el Municipio.</t>
  </si>
  <si>
    <t>Número de plantas sanguinolentas para el buen funcionamiento ambiental de la planta de sacrificio animal bovino adquiridas durante el periodo de gobierno</t>
  </si>
  <si>
    <t>Mantener y/o adecuar 50M2 del Cementerio Municipal, de acuerdo a las disipaciones ambientales para su operación y funcionamiento, durante el cuatrienio.</t>
  </si>
  <si>
    <t>Número de M2 del Cementerio Municipal
mantenidos y/o adecuados durante el cuatrienio.</t>
  </si>
  <si>
    <t>Mejorar y/o adecuar 100M2 de la planta de sacrificio animal de conformidad a los requerimientos del INVIMA, durante el cuatrienio.</t>
  </si>
  <si>
    <t>Número de M2 de la planta de sacrificio animal mejorados y/o adecuados de acuerdo a los requerimientos del INVIMA, durante el cuatrienio.</t>
  </si>
  <si>
    <t>Implementar la ley del comparendo ambiental en el municipio, durante el cuatrienio.</t>
  </si>
  <si>
    <t>Número de leyes de comparendo ambiental implementadas en el municipio, durante el cuatrienio.</t>
  </si>
  <si>
    <t>ATENCIÓN Y PREVENCIÓN DE DESASTRES</t>
  </si>
  <si>
    <t>MONITOREO A LA AMENZA Y EL RIESGO</t>
  </si>
  <si>
    <t xml:space="preserve">Mitigar el riesgo y la amenaza </t>
  </si>
  <si>
    <t>Fortalecer el comité Local para la Atención y Prevención de desastres (CLOPAD) en el Municipio anualmente.</t>
  </si>
  <si>
    <t>Número de Comités locales para la Atención y
Prevención de Desastres (CLOPAD) en el Municipio fortalecidos anualmente.</t>
  </si>
  <si>
    <t>Conformar y capacitar a un organismo operativo del comité local para la atención y prevención de desastres (CLOPAD) en el municipio durante el cuatrienio.</t>
  </si>
  <si>
    <t>Número de organismos operativos del comité local para la atención y prevención de desastres (CLOPAD) conformado y capacitado durante el cuatrienio.</t>
  </si>
  <si>
    <t>Realizar 4 visitas de monitoreo para la evaluación y zonificación del riesgo y la amenaza en el Municipio, anualmente.</t>
  </si>
  <si>
    <t>Número de visitas de monitoreo para la evaluación y zonificación del riesgo y la amenaza en Municipio realizadas anualmente.</t>
  </si>
  <si>
    <t>Convocar a 4 reuniones al Comité local para la atención y prevención de desastres (CLOPAD) anualmente.</t>
  </si>
  <si>
    <t>Número de reuniones del (CLOPAD) convocados anualmente.</t>
  </si>
  <si>
    <t>DESARROLLO RURAL</t>
  </si>
  <si>
    <t>EL CAMPO PACEÑO CON INCENTIVOS, ASISTENCIA TECNICA Y
CAPACITACIÒN</t>
  </si>
  <si>
    <t>El campo rentable</t>
  </si>
  <si>
    <t>Brindar Capacitación y asistencia técnica a 50 productores pecuarios en técnicas de mejoramiento de pradera, raza y producción lechera en el ganado vacuno, con formulas de asociatividad para acceder a una mejor comercialización en línea productiva durante el cuatrienio.</t>
  </si>
  <si>
    <t>Número de productores pecuarios con capacitación y asistencia técnica en mejoramiento de pradera, raza y producción lechera de ganado vacuno, con formulas de asociatividad para acceder a una mejor comercialización en línea productiva durante el cuatrienio.</t>
  </si>
  <si>
    <t>Capacitar a 40 Campesinos en cultivos de fruta y tecnificación de cultivos, mercadeo, fórmulas de asociatividad y asistencia técnica para acceder a una mejor comercialización en línea productiva, durante el cuatrienio.</t>
  </si>
  <si>
    <t>Número de campesinos de fruta capacitados en tecnificación de cultivos, mercadeo, formulas de asociatividad y asistencia técnica para acceder a una mejor comercialización en línea productiva durante el cuatrienio.</t>
  </si>
  <si>
    <t>Capacitar a 100 productores agrícolas de cultivos de (cacao, plátano bananito, caña panelera, frijol, ají, café, entre otros, etc) en tecnificación de cultivos, mercadeo, formulas de asociatividad y asistencia técnica para acceder a una mejor comercialización en línea productiva durante el cuatrienio.</t>
  </si>
  <si>
    <t>Número de productores agrícolas capacitados en tecnificación de cultivos, mercadeo y formulas de asociatividad y asistencia técnica para acceder a una mejor comercialización en línea productiva durante el cuatrienio.</t>
  </si>
  <si>
    <t>Realizar capacitación a 50 productores tendientes a promocionar mecanismos de asociación, accesibilidad a los programas de fortalecimiento productivo de las entidades del Gobierno Nacional, Departamental y privados, y alianzas de producción agropecuarias durante el cuatrienio.</t>
  </si>
  <si>
    <t>Número de productores capacitados en promoción de mecanismos de asociación, accesibilidad a los programas de fortalecimiento productivo de las entidades del Gobierno Nacional, Departamental y privados, y alianzas de producción agropecuarias. Durante el cuatrienio.</t>
  </si>
  <si>
    <t>Promover en 50 productores campesinos el encadenamiento y la agregación de valor a través de créditos, otorgados para la transformación y comercialización de la producción agropecuaria del Municipio durante el cuatrienio.</t>
  </si>
  <si>
    <t>Número de productores agropecuarios apoyados para acceder a créditos de transformación y comercialización productiva agropecuaria durante el cuatrienio.</t>
  </si>
  <si>
    <t>Capacitar a 50 líderes comunitarios en técnicas de inseminación, vacunación, desparasitación, mejoramiento de praderas, cultivos y en fin todo lo relacionado con la actividad agropecuaria del Municipio durante el cuatrienio.</t>
  </si>
  <si>
    <t>Número de líderes comunitarios capacitados en técnicas de inseminación, vacunación, desparasitación, mejoramiento de praderas, cultivos y todo lo relacionado con la actividad agropecuaria del Municipio durante el cuatrienio.</t>
  </si>
  <si>
    <t>FOMENTO Y PROMOCIÒN AL INGRESO</t>
  </si>
  <si>
    <t>Nuevas oportunidades de ingreso.</t>
  </si>
  <si>
    <t>Adquirir de una bascula para pesaje de ganado bovino, durante el cuatrienio.</t>
  </si>
  <si>
    <t>Número básculas para pesaje de ganado bovino adquiridas, durante el cuatrienio.</t>
  </si>
  <si>
    <t>Formular un proyecto ante INCODER para promover el cultivo de piscicultura, a 20 familias campesinas de escasos recursos económicos, durante el cuatrienio.</t>
  </si>
  <si>
    <t>Número de proyectos para promover el cultivo de piscicultura, formulados ante el INCODER, durante el cuatrienio.</t>
  </si>
  <si>
    <t>Formular un proyecto de titulación de predios ante el INCODER para 80 familias productivas del Municipio, durante el cuatrienio.</t>
  </si>
  <si>
    <t>Número de proyectos de legalización de predios formulados ante el INCODER, durante el cuatrienio.</t>
  </si>
  <si>
    <t>Subsidiar 100 estudios de suelo a productores campesinos del municipio durante el cuatrienio.</t>
  </si>
  <si>
    <t>Número de subsidios para estudios de suelo adjudicados a productores campesinos, durante el cuatrienio.</t>
  </si>
  <si>
    <t>Incrementar y/o renovar 10 hectáreas de producción de cacao durante el periodo cuatrienio.</t>
  </si>
  <si>
    <t>Número de hectáreas de cacao establecidas y/o renovadas durante el cuatrienio.</t>
  </si>
  <si>
    <t>Promover en 100 familias campesinas del municipio el establecimiento de la huerta casera, en marco de la promoción de la seguridad alimentaria, anualmente.</t>
  </si>
  <si>
    <t>Número de familias campesinas del municipio promovidas para el establecimiento de huertas caseras, anualmente.</t>
  </si>
  <si>
    <t>EMPLEO, DESARROLLO ECONÓMICO Y TURISMO</t>
  </si>
  <si>
    <t>PROMOCIÓN A LA FORMACIÓN PARA EL TRABAJO Y EL
DESARROLLO HUMANO</t>
  </si>
  <si>
    <t>Capacitados para trabajar</t>
  </si>
  <si>
    <t>Capacitar a 100 jóvenes mayores de 18 años en competencias laborales con el SENA y otros, durante el cuatrienio.</t>
  </si>
  <si>
    <t>Número de jóvenes capacitados en competencias laborales durante el cuatrienio.</t>
  </si>
  <si>
    <t>Capacitar a 200 líderes campesinos del Municipio en procesos de asociación, producción, distribución, comercialización, y acceso a fuentes de financiación productiva, durante el cuatrienio.</t>
  </si>
  <si>
    <t>Número de líderes campesinos del municipio capacitados en procesos de asociación, producción, distribución, comercialización, y acceso a fuentes de financiación productiva durante el cuatrienio.</t>
  </si>
  <si>
    <t>Capacitar a 20 líderes comunitarios del Municipio en conformación de microempresas asociativas, anualmente.</t>
  </si>
  <si>
    <t>Número de líderes comunitarios del Municipio capacitados en la conformación de microempresas asociativas anualmente.</t>
  </si>
  <si>
    <t>PROMOCIÓN DE ALIANZAS ASOCIATIVAS PARA EL DESARROLLO
EMPRESARIAL</t>
  </si>
  <si>
    <t>Fomento al Empleo.</t>
  </si>
  <si>
    <t>Promover en 150 líderes comunitarios emprendimiento empresarial a través de Eventos, encuentros y talleres, durante el cuatrienio.</t>
  </si>
  <si>
    <t>Número de líderes comunitarios motivados en el emprendimiento empresarial, a través de eventos, encuentros y talleres durante el cuatrienio.</t>
  </si>
  <si>
    <t>Formular y cofinanciar 2 proyectos de iniciativa empresarial para jóvenes y adultos emprendedores del Municipio, ante el fondo emprender. Durante el cuatrienio.</t>
  </si>
  <si>
    <t>Número de proyectos de iniciativa empresarial para jóvenes y adultos emprendedores del Municipio, formulados y presentados con cofinanciación ante el fondo emprender, durante el cuatrienio.</t>
  </si>
  <si>
    <t>DE TURISMO POR LA PAZ ACOGEDORA</t>
  </si>
  <si>
    <t>Promoción del desarrollo turístico</t>
  </si>
  <si>
    <t>Promover ante el Gobierno Departamental, la activación del corredor turístico de la Provincia de Vélez, donde se desarrolla la ruta dulce con la inclusión de los sitios turísticos del Municipio.</t>
  </si>
  <si>
    <t>Número de corredores turísticos de la Provincia de Vélez activados.</t>
  </si>
  <si>
    <t>Realizar una promoción turística en la página web del Municipio anualmente.</t>
  </si>
  <si>
    <t>Número de promociones turísticas realizadas en la en la página web del municipio, anualmente.</t>
  </si>
  <si>
    <t>Realizar una campaña publicitaria de promoción turística (afiches, avisos publicitarios) del municipio anualmente.</t>
  </si>
  <si>
    <t>Número de campañas publicitarias de promoción turística del municipio realizadas anualmente</t>
  </si>
  <si>
    <t>Realizar 4 eventos intermunicipales para promocionar turísticamente al Municipio, durante el cuatrienio.</t>
  </si>
  <si>
    <t>Número de eventos intermunicipales realizados para la promoción turísticamente al municipio, durante el cuatrienio.</t>
  </si>
  <si>
    <t>Realizar 2 caminatas ecoturísticas por las sendas de los sitios turísticos del Municipio anualmente.</t>
  </si>
  <si>
    <t>Número de caminatas ecoturísticas por las sendas de los sitios turísticos del Municipio realizadas anualmente.</t>
  </si>
  <si>
    <t>Mantener mínimo en el programa SAT un promedio de 60 estudiantes atendidos con estrategias flexibles y pertinentes acordes con sus necesidades, durante el cuatrienio.</t>
  </si>
  <si>
    <t>Número de estudiantes atendidos en promedio en
el programa SAT con estrategias flexibles y pertinentes acordes
con sus necesidad, durante el cuatrienio.</t>
  </si>
  <si>
    <t>Apoyar a un estudiante de escasos recursos con el acceso a la educación técnica, tecnológica y/o profesional siempre en
cuando su ICFES sea de los mejores del Municipio, durante cada año del cuatrienio.</t>
  </si>
  <si>
    <t>Número de estudiantes de escasos recursos
apoyados para acceder a estudios técnicos, tecnológicos y/o
profesionales, durante cada año del cuatrienio.</t>
  </si>
  <si>
    <t>Ejecutar un programa para alfabetizar a 76 personas de 15 a 55 años, durante el cuatrienio.</t>
  </si>
  <si>
    <t>Numero de de programas de alfabetización
ejecutados durante el cuatrienio.</t>
  </si>
  <si>
    <t>Tod@s con permanencia escolar: "tod@s iniciamos - tod@s
terminamos".</t>
  </si>
  <si>
    <t>Mantener el complemento alimentario de refrigerio a 773 estudiantes en edad escolar durante el cuatrienio.</t>
  </si>
  <si>
    <t>Número de refrigerios tipo complemento
alimentario suministrados a los estudiantes en edad escolar
durante el cuatrienio.</t>
  </si>
  <si>
    <t>Mantener el complemento alimentario de almuerzo a 460 estudiantes en edad escolar durante el cuatrienio.</t>
  </si>
  <si>
    <t>Número de almuerzos tipo complemento
alimentario suministrado a los estudiantes en edad escolar
durante el cuatrienio.</t>
  </si>
  <si>
    <t>Construir 2 comedores a los restaurantes escolares de las sedes educativas del Municipio durante el cuatrienio.</t>
  </si>
  <si>
    <t>Número de comedores construidos en los
restaurantes escolares de las sedes educativas del Municipio, durante el cuatrienio.</t>
  </si>
  <si>
    <t>Dotar a 23 restaurantes escolares con parte del menaje (ollas, vasos, cucharas, etc.) durante el cuatrienio.</t>
  </si>
  <si>
    <t>Número de restaurantes escolares dotados con
parte del menaje (ollas, vasos, cucharas, etc) durante el
cuatrienio.</t>
  </si>
  <si>
    <t>Ampliar el servicio de transporte escolar a estudiantes del área rural con dificultades de llegar oportunamente a clases, durante
el cuatrienio.</t>
  </si>
  <si>
    <t>Número de estudiantes beneficiados con el
servicio de transporte escolar durante el Cuatrienio.</t>
  </si>
  <si>
    <t>Construir 200M2 de aula escolar en las diferentes sedes educativas del Municipio, durante el cuatrienio.</t>
  </si>
  <si>
    <t>Número de M2 de aula escolar construidas en las
diferentes sedes educativas del Municipio, durante el cuatrienio.</t>
  </si>
  <si>
    <t>Adecuar y/o mejorar 5 baterías sanitarias de las diferentes sedes educativas del Municipio durante el cuatrienio.</t>
  </si>
  <si>
    <t>Número de baterías sanitarias adecuadas y/o
mejoradas en las diferentes sedes educativas del Municipio,
durante el cuatrienio.</t>
  </si>
  <si>
    <t>Construir 400ML de cerramiento en las diferentes sedes educativas del Municipio durante el cuatrienio.</t>
  </si>
  <si>
    <t>Número de ML de cerramiento construido en las diferentes sedes educativas del Municipio, durante el cuatrienio.</t>
  </si>
  <si>
    <t>Realizar mantenimiento a la infraestructura física de las 23 sedes educativas del municipio, durante el cuatrienio.</t>
  </si>
  <si>
    <t>Número de sedes educativas con mantenimiento
de la infraestructura física durante el cuatrienio.</t>
  </si>
  <si>
    <t>Realizar el pago de los servicios públicos a las 23 sedes educativas del Municipio, durante el cuatrienio.</t>
  </si>
  <si>
    <t>Número de sedes educativas del Municipio
beneficiadas con el pago de los servicios públicos, durante el cuatrienio.</t>
  </si>
  <si>
    <t>Dotar a las diferentes sedes educativas del municipio con material didáctico (3 Guías para secundaria rural pos primaria, Laboratorios afines a la pos primaría rural, 1 juego didáctico para niños de primaria, material pedagógico, audiovisual, de lectura y bibliotecas y 4 equipos de amplificación pequeños),
durante el cuatrienio.</t>
  </si>
  <si>
    <t>Número de sedes educativas dotadas con
material didáctico durante el cuatrienio.</t>
  </si>
  <si>
    <t>Beneficiar a 150 estudiantes de pre escolar, básico y media con dotación de mobiliario escolar, durante el cuatrienio.</t>
  </si>
  <si>
    <t>Número de estudiantes de pre escolar, básica y
media beneficiados con dotación de mobiliario escolar, durante
el cuatrienio.</t>
  </si>
  <si>
    <t>Otorgar 200 subsidios escolares a estudiantes de escasos recursos económicos (kits escolares, uniformes) durante el
cuatrienio.</t>
  </si>
  <si>
    <t>Número de estudiantes beneficiados con
subsidios escolares durante el cuatrienio.</t>
  </si>
  <si>
    <t>Implementar un programa de alfabetización para adultos y jóvenes durante el cuatrienio.</t>
  </si>
  <si>
    <t>Número de programas de alfabetización para
adultos y jóvenes implementados durante el cuatrienio.</t>
  </si>
  <si>
    <t>Evaluación a la educación de calidad</t>
  </si>
  <si>
    <t>Realizar un proyecto para capacitar a los estudiantes que presentan las pruebas SABER e ICFES.</t>
  </si>
  <si>
    <t>Número de proyectos realizados para capacitar a
estudiantes que presentan las pruebas SABER e ICFES.</t>
  </si>
  <si>
    <t>Apoyar la realización de un foro educativo Municipal para evaluar la calidad educativa, durante el cuatrienio.</t>
  </si>
  <si>
    <t>Número de foros educativos municipales
apoyados durante el cuatrienio.</t>
  </si>
  <si>
    <t>Por una educación competitiva</t>
  </si>
  <si>
    <t>Mantener y/o adecuar las salas de informática de las diferentes sedes educativas del Municipio durante el cuatrienio.</t>
  </si>
  <si>
    <t>Número de salas de informática de las diferentes
sedes educativas del municipio con mantenimiento y/o
adecuación durante el cuatrienio.</t>
  </si>
  <si>
    <t>Dotar con 60 computadores nuevos a las diferentes salas de informática de las sedes educativas del Municipio durante el
cuatrienio.</t>
  </si>
  <si>
    <t>Número de computadores adquiridos para las
diferentes salas de informática de las sedes educativas del
Municipio durante el cuatrienio.</t>
  </si>
  <si>
    <t>Disminuir el acceso de estudiantes por computador durante el cuatrienio.</t>
  </si>
  <si>
    <t>Número de estudiantes que acceden por
computador durante el cuatrienio.</t>
  </si>
  <si>
    <t>Operadores con eficiencia administrativa</t>
  </si>
  <si>
    <t>Garantizar durante los 12 meses de año el buen funcionamiento y/o operación de los prestadores de los servicios públicos
domiciliarios en el Municipio, durante el cuatrienio.</t>
  </si>
  <si>
    <t>Número de meses del año con garantía de buen
funcionamiento y/o operación por parte de los prestadores de
los servicios públicos domiciliarios en el Municipio, durante el
cuatrienio.</t>
  </si>
  <si>
    <t>Asegurar el otorgamiento de 223 subsidios a usuarios de Estratos 1 y 2 de los servicios de AAA, de tal forma que se garantice la sostenibilidad en la prestación de los servicios,
anualmente.</t>
  </si>
  <si>
    <t>Número de subsidios otorgados a usuarios de estratos 1 y 2 de los servicios de AAA, por intermedio del Fondo
de Solidaridad y retribución, anualmente.</t>
  </si>
  <si>
    <t>Realizar una capacitación a los funcionarios de las organizaciones que prestan los servicios de AAA, en las áreas legal, administrativa, comercial y técnica, anualmente.</t>
  </si>
  <si>
    <t>Número de capacitaciones a los funcionarios de
las organizaciones que prestan los servicios de AAA. Anualmente.</t>
  </si>
  <si>
    <t xml:space="preserve">AMPLIACIÓN DE COBERTURA Y MEJORAMIENTO DE LA CALIDAD DEL SERVICIO DE ACUEDUCTO </t>
  </si>
  <si>
    <t>Construcción, ampliación y mantenimiento del sistema de acueducto
urbano.</t>
  </si>
  <si>
    <t>Promover un óptimo servicio de acueducto con agua potable a los usuarios del sector urbano, durante el cuatrienio.</t>
  </si>
  <si>
    <t>Número de usuarios del sector urbano
beneficiados con un optimo servicio de agua potable durante el
cuatrienio.</t>
  </si>
  <si>
    <t>Construcción y/o reposición de 500ML de redes del sistema de acueducto urbano durante el cuatrienio.</t>
  </si>
  <si>
    <t>Número de ML de redes del sistema de acueducto
urbano construidos y/o reparados durante el cuatrienio.</t>
  </si>
  <si>
    <t xml:space="preserve">Promover un mantenimiento general al sistema de acueducto </t>
  </si>
  <si>
    <t>Número de mantenimientos realizados al sistema de acueducto urbano, anualmente.</t>
  </si>
  <si>
    <t>Promover la ampliación del servicio de acueducto urbano con conexión domiciliaria a 25 nuevos usuarios durante el cuatrienio.</t>
  </si>
  <si>
    <t>Número de nuevos usuarios del servicio de
acueducto urbano con conexión domiciliaria, durante el cuatrienio.</t>
  </si>
  <si>
    <t>Formular un proyecto para la organización del Plan Maestro de acueducto urbano del municipio (10% levantamiento topográfico, 10% diseños y estudio 10% elaboración plan
maestro de acueducto. 70 ejecución) durante el cuatrienio.</t>
  </si>
  <si>
    <t>Porcentaje de ejecución del proyecto plan
maestro de acueducto urbano del municipio, durante el
cuatrienio.</t>
  </si>
  <si>
    <t>Construcción, ampliación y mantenimiento de los sistemas de acueductos rurales.</t>
  </si>
  <si>
    <t>Promover un óptimo servicio de acueducto de agua potable a los usuarios del sector rural durante el cuatrienio.</t>
  </si>
  <si>
    <t>Número de usuarios del sector rural beneficiados con un optimo servicio de acueducto de agua potable durante el cuatrienio.</t>
  </si>
  <si>
    <t>Promover un mantenimiento a las redes y estructuras de los sistemas de cada uno de los acueductos rurales del Municipio,
anualmente.</t>
  </si>
  <si>
    <t>Número de mantenimientos realizados a las redes y
y estructuras de los sistemas de cada uno de los acueductos
rurales del Municipio, anualmente.</t>
  </si>
  <si>
    <t>Promover la construcción y/o reparación de 5000ML de las redes de los sistemas de acueductos rurales del Municipio
durante el cuatrienio.</t>
  </si>
  <si>
    <t>Número de ML de las redes de los sistemas de
acueductos rurales del municipio construidos y/o reparados durante el cuatrienio.</t>
  </si>
  <si>
    <t>Formular un proyecto para la construcción de un acueducto veredal durante el cuatrienio (10% levantamiento topográfico, 10% diseños, 80% ejecución de las obras).</t>
  </si>
  <si>
    <t>Porcentaje de ejecución del proyecto de
construcción de un acueducto veredal durante el cuatrienio.</t>
  </si>
  <si>
    <t>Potabilización del agua</t>
  </si>
  <si>
    <t>Promover durante los 12 meses de año una buena operación de la Planta de Tratamiento de Agua Potable del Acueducto urbano, durante el cuatrienio.</t>
  </si>
  <si>
    <t>Número de meses con excelente operación de la
Planta de Tratamiento de Agua Potable del Acueducto Urbano,
durante el cuatrienio.</t>
  </si>
  <si>
    <t>Promover durante los 12 meses del año mantenimientos y buena operación a las Plantas de Tratamiento de agua potable
de los sistemas de acueductos rurales del Municipio durante el cuatrienio.</t>
  </si>
  <si>
    <t>Número de meses del año con mantenimientos y
excelente operación de las plantas de tratamiento de agua potable de los sistemas de acueducto rurales del Municipio
durante el cuatrienio.</t>
  </si>
  <si>
    <t>Realizar una prueba físico-químico al agua de consumo humano mensualmente durante el cuatrienio.</t>
  </si>
  <si>
    <t>Número de pruebas físico-químicas realizadas
mensualmente al agua de consumo humano durante el cuatrienio.</t>
  </si>
  <si>
    <t>Capacitar a los usuarios de los acueductos, sobre el ahorro y uso eficiente del agua, anualmente.</t>
  </si>
  <si>
    <t>Número de usuarios de los acueductos capacitados sobre el ahorro y uso eficiente del agua, anualmente.</t>
  </si>
  <si>
    <t>AMPLIACIÓN DE COBERTURA Y MEJORAMIENTO DE LA CALIDAD
DEL SERVICIO DE ALCANTARILLADO Y SANEAMIENTO</t>
  </si>
  <si>
    <t>Construcción, ampliación y mantenimiento de sistemas de
alcantarillado urbano y/o rural.</t>
  </si>
  <si>
    <t>Ejecutar el proyecto Plan Maestro de alcantarillado urbano del
municipio, durante el cuatrienio.</t>
  </si>
  <si>
    <t>Porcentaje ejecución del Plan maestro de
alcantarillado urbano del municipio (10% de levantamiento
topográfico, 10% elaboración del plan maestro de alcantarillado,
80% gestión de recursos para la construcción de las obras).</t>
  </si>
  <si>
    <t>Promover el buen funcionamiento y operación del servicio de alcantarillado con conexión domiciliaria en las viviendas del sector urbano del Municipio, anualmente.</t>
  </si>
  <si>
    <t>Número de viviendas del sector urbano con buen
funcionamiento y operación del servicio alcantarillado con
conexión domiciliaria, anualmente.</t>
  </si>
  <si>
    <t>Construcción y/o reposición de las redes existentes del sistema de alcantarillado urbano durante el cuatrienio.</t>
  </si>
  <si>
    <t>Número de ML de las redes existentes del
sistema de alcantarillado urbano construidos y/o reparados
durante el cuatrienio.</t>
  </si>
  <si>
    <t>Ampliar en 80 ML las redes de alcantarillado rural de los centros poblados del municipio durante el cuatrienio.</t>
  </si>
  <si>
    <t>Número de ML de redes alcantarillado rural
ampliado en los centros poblados del municipio durante el cuatrienio.</t>
  </si>
  <si>
    <t>Promover el buen funcionamiento y operación del servicio alcantarillado con conexión domiciliaria en las viviendas del sector rural de los centros poblados, anualmente.</t>
  </si>
  <si>
    <t>Número de viviendas del sector rural de los centros poblados con buen funcionamiento y operación del
servicio de alcantarillado con conexión domiciliaria, anualmente.</t>
  </si>
  <si>
    <t>Saneamiento básico rural</t>
  </si>
  <si>
    <t>Construir 50 unidades sanitarias con pozo séptico para viviendas dispersas del área rural del municipio durante el cuatrienio.</t>
  </si>
  <si>
    <t>Número de unidades sanitarias con pozo séptico construidas para viviendas dispersas del área rural del municipio
durante el cuatrienio.</t>
  </si>
  <si>
    <t>Entregar 50 subsidios para mejoramiento de saneamiento básico a hogares de escasos recursos del área rural (mejoramiento de unidades sanitarias, zonas húmedas de cocinas, paredes, habitaciones, cubiertas, pisos, manejo de aguas servidas, etc) durante el cuatrienio.</t>
  </si>
  <si>
    <t>Número subsidios para mejoramiento de
saneamiento básico entregados a hogares de escasos recursos
del área rural durante el cuatrienio.</t>
  </si>
  <si>
    <t>Control de vertimientos.</t>
  </si>
  <si>
    <t>Formular un Plan de saneamiento de vertimientos (PSMV) durante el cuatrienio.</t>
  </si>
  <si>
    <t>Número de Planes de Saneamiento de
vertimientos (PSMV) formulados durante el cuatrienio.</t>
  </si>
  <si>
    <t>Construir una (PTAR) Planta de tratamiento de aguas residuales en el casco urbano, durante el cuatrienio.</t>
  </si>
  <si>
    <t>Numero de Plantas de Tratamiento de Aguas
Residuales (PTAR) construidas durante el cuatrienio.</t>
  </si>
  <si>
    <t>Promover un mantenimiento a la planta de tratamiento de aguas residuales, del casco urbano anualmente.</t>
  </si>
  <si>
    <t>Numero de mantenimientos a la Planta de tratamiento de aguas residuales anualmente.</t>
  </si>
  <si>
    <t>Realizar 2 monitoreos a los vertimientos identificados en el PSMV del casco urbano y centros poblados del municipio, anualmente.</t>
  </si>
  <si>
    <t>Número de monitoreos a los vertimientos
identificados en el (PSMV) del casco urbano y centros poblados del municipio realizados, anualmente</t>
  </si>
  <si>
    <t>AMPLIACIÓN DE COBERTURA Y MEJORAMIENTO DE LA CALIDAD
DEL SERVICIO DE ASEO</t>
  </si>
  <si>
    <t>La Paz ciudad limpia.</t>
  </si>
  <si>
    <t>Aumentar la cobertura de beneficiados con servicio de barrido, recolección, manejo y disposición final de residuos sólidos en el
casco urbano y centros poblados del municipio durante el
cuatrienio</t>
  </si>
  <si>
    <t>Número de usuarios del casco urbano y centros
poblados del municipio beneficiados con el servicio de barrido,
recolección, manejo y disposición final de residuos sólidos
durante el cuatrienio.</t>
  </si>
  <si>
    <t>Implementar el Plan de Gestión Integral de Residuos Sólidos (PGIRS) durante el cuatrienio.</t>
  </si>
  <si>
    <t>Número de Planes de Gestión Integral de
Residuos Sólidos (PGIRS) implementados durante el cuatrienio.</t>
  </si>
  <si>
    <t>Formular un proyecto para la construcción de una planta de Tratamiento y disposición final de Residuos Sólidos (PTRS) en el Municipio (Diagnóstico y factibilidad 20% - Diseños 20% -
Fases de Construcción 60%) durante el cuatrienio.</t>
  </si>
  <si>
    <t>Porcentaje de ejecución en la construcción de una
planta de tratamiento y disposición final de residuos sólidos
(PTRS) durante el cuatrienio.</t>
  </si>
  <si>
    <t>Realizar una campaña de sensibilización a la comunidad sobre el manejo adecuado y separación en la fuente de los residuos
sólidos, anualmente.</t>
  </si>
  <si>
    <t>Número de campañas de sensibilización a la
Comunidad sobre el manejo adecuado y separación en la fuente
de los residuos sólidos realizadas, anualmente.</t>
  </si>
  <si>
    <t>DEPORTE Y RECREACIÓN</t>
  </si>
  <si>
    <t>EL DEPORTE Y LA RECREACIÓN EN PAZ ES INTEGRACIÓN</t>
  </si>
  <si>
    <t>Fomento al deporte la recreación y aprovechamiento del tiempo libre</t>
  </si>
  <si>
    <t>Desarrollar un programa de actividades físicas para disminuir los niveles de sedentarismo (aeróbicos al parque, caminatas ecológicas, ciclo vías, etc.), durante el cuatrienio.</t>
  </si>
  <si>
    <t>Número de programas de actividad física para
disminuir los niveles de sedentarismo realizados anualmente</t>
  </si>
  <si>
    <t>Realizar mínimo 4 Jornadas de recreación dirigida a los niñ@s y jóvenes de 5 a 17 años, anualmente</t>
  </si>
  <si>
    <t>Número de jornadas de recreación dirigida a los Niñ@s y jóvenes de 5 a 17 años, realizadas durante el cuatrienio.</t>
  </si>
  <si>
    <t>Organizar y patrocinar 2 campeonatos en las diferentes disciplinas con la participación de tod@s como expresión de
bienestar físico y de integración comunitaria, anualmente en el
Municipio.</t>
  </si>
  <si>
    <t>Número de campeonatos en las diferentes disciplinas con la participación de tod@s como expresión de bienestar físico y de integración comunitaria organizados y apoyados, anualmente</t>
  </si>
  <si>
    <t>Apoyar e incentivar el deporte en las 21 veredas del municipio, en las diferentes disciplinas con dotación de implementos
deportivos durante el cuatrienio.</t>
  </si>
  <si>
    <t>Número de veredas tenidas en cuenta en la
prácticas deportivas con el apoyo de implementos deportivos durante el cuatrienio.</t>
  </si>
  <si>
    <t>Desarrollar un programa de actividades físicas dirigido al adulto mayor y a las personas en situación de discapacidad, durante el cuatrienio.</t>
  </si>
  <si>
    <t>Número de programas de actividad física dirigidos al adulto mayor y a personas en situación de discapacidad realizados durante el cuatrienio.</t>
  </si>
  <si>
    <t>Activar el Instituto Municipal de recreación y deporte, como eje de la organización y ejecución los eventos recreativos y
deportivos en municipio, durante el cuatrienio.</t>
  </si>
  <si>
    <t>Número de Institutos municipales de recreación y deporte activados para la organización y ejecución de los
eventos recreativos y deportivos en el Municipio durante el cuatrienio.</t>
  </si>
  <si>
    <t>Patrocinar a nuestros deportistas para que participen anualmente en encuentros deportivos a nivel regional, con el
objeto de promocionar y estimular el alto rendimiento de nuestros deportistas, durante el cuatrienio.</t>
  </si>
  <si>
    <t>Número de participaciones apoyadas a nuestros a deportistas en encuentros deportivos a nivel regional, con el
objeto de promocionar y estimular el alto rendimiento de nuestros deportistas, durante el cuatrienio.</t>
  </si>
  <si>
    <t>Apoyar la participación de los estudiantes del Municipio en los juegos intercolegiados en mínimo 4 disciplinas deportivas, para
competir a nivel provincial y departamental, anualmente.</t>
  </si>
  <si>
    <t>Número de participaciones de los estudiantes del Municipio en los juegos intercolegiados en mínimo 4 disciplinas deportivas, para competir a nivel provincial y departamental,
apoyados anualmente.</t>
  </si>
  <si>
    <t>Infraestructura deportiva y recreativa</t>
  </si>
  <si>
    <t>Realizar mantenimiento y/o adecuación a los 21 escenarios deportivos y recreativos del municipio, durante el cuatrienio.</t>
  </si>
  <si>
    <t>Número de escenarios deportivos y recreativos
del Municipio mantenidos y/o adecuados durante el cuatrienio.</t>
  </si>
  <si>
    <t>Construir y/o remodelar 2 escenarios deportivos y recreativos durante el cuatrienio.</t>
  </si>
  <si>
    <t>Número de escenarios deportivos y recreativos
construidos y/o remodelados durante el cuatrienio.</t>
  </si>
  <si>
    <t>CULTURA</t>
  </si>
  <si>
    <t>EN LA PAZ SE CONSTRUYE CULTURA PARA TOD@S</t>
  </si>
  <si>
    <t>Fomento, apoyo y difusión de eventos y expresiones artísticas y
culturales.</t>
  </si>
  <si>
    <t>Número de eventos culturales realizados
anualmente en el Municipio.</t>
  </si>
  <si>
    <t>Realizar un evento para promover las manifestaciones culturales y lúdicas a través de estímulos a la participación de la comunidad anualmente. (Danzas - cantos - poesías - pintura,
etc.).</t>
  </si>
  <si>
    <t>Número de eventos culturales que promuevan la participación comunitaria en las manifestaciones culturales y
lúdicas, anualmente.</t>
  </si>
  <si>
    <t>Promover a 970 niñ@s y adolescentes entre 0 y 17 años matriculados, actividades artísticas, lúdicas y culturales
anualmente.</t>
  </si>
  <si>
    <t>Número de niñ@s y adolescentes entre 0 y 17
años con actividades artísticas, lúdicas y culturales, anualmente.</t>
  </si>
  <si>
    <t>Contratar 15 pautas publicitarias en la emisora comunitaria para promocionar las expresiones culturales del Municipio, anualmente.</t>
  </si>
  <si>
    <t>Número de pautas publicitarias contratadas para promocionar las expresiones culturales del Municipio,
anualmente.</t>
  </si>
  <si>
    <t>Implementar un Plan de Desarrollo Cultural en el Municipio durante el Cuatrienio.</t>
  </si>
  <si>
    <t>Número de Planes de Desarrollo Cultural
implementados en el Municipio durante el cuatrienio.</t>
  </si>
  <si>
    <t>Realizar un evento intermunicipal de carácter cultural con la participación de la Niñez y la Comunidad del Municipio durante
el cuatrienio.</t>
  </si>
  <si>
    <t>Número de eventos intermunicipales de carácter cultural realizados durante el cuatrienio.</t>
  </si>
  <si>
    <t xml:space="preserve"> Realizar un concurso cultural de: lectura, ortografía, dibujo, danzas, canto, poesía, pinturas y otras artes con la participación de niño@, adolescentes y jóvenes, anualmente en
el Municipio.</t>
  </si>
  <si>
    <t>Número de concursos culturales con la
participación de los niñ@s, adolescentes y jóvenes realizados,
anualmente.</t>
  </si>
  <si>
    <t>Realizar 15 tardes de cineclub con niñ@s, jóvenes, adultos y ancianos, anualmente.</t>
  </si>
  <si>
    <t>Número de tardes de cineclub realizadas
anualmente en el Municipio.</t>
  </si>
  <si>
    <t>Contratar un instructor para dar capacitaciones dirigidas a niñ@s y jóvenes, con el fin de promocionar el desarrollo cultural del Municipio en diferentes artes,   musica, folklor, danzas, artes plásticas, teatro, pintura, etc. Durante el cuatrienio.</t>
  </si>
  <si>
    <t>Número de instructores contratados para dar
capacitaciones dirigidas a niñ@s y jovenes con el fin de promocionar el desarrollo cultural del Municipio, durante el
cuatrienio.</t>
  </si>
  <si>
    <t>Plan municipal de lectura y red de biblioteca pública</t>
  </si>
  <si>
    <t>Promocionar en 300 niñ@s y adolescentes entre 5 y 17 años para que asistan a la Biblioteca, anualmente.</t>
  </si>
  <si>
    <t>Número de niñ@s y adolescentes entre 5 y 17
años que asisten a la Biblioteca, anualmente</t>
  </si>
  <si>
    <t>Contratar un Bibliotecólogo para la Ejecución del Programa de Cultura en la biblioteca Municipal durante el cuatrienio.</t>
  </si>
  <si>
    <t>Número Bibliotecólogos contratados para ejecutar
el programas de cultura en la biblioteca municipal durante el
cuatrienio.</t>
  </si>
  <si>
    <t>Dotación de la infraestructura artística y cultural.</t>
  </si>
  <si>
    <t>Número de dotaciones y/o suministros para
fomentar e incentivar la cultura y el folklor en la comunidad
anualmente.</t>
  </si>
  <si>
    <t>Construcción, mantenimiento y adecuación de la infraestructura
artística y cultural.</t>
  </si>
  <si>
    <t>Construir la Casa de la Cultura del Municipio durante el cuatrienio.</t>
  </si>
  <si>
    <t>Número de casas de de la Cultura construidas
durante el cuatrienio.</t>
  </si>
  <si>
    <t>Construir la Biblioteca Municipal, durante el cuatrienio.</t>
  </si>
  <si>
    <t xml:space="preserve">Número de Bibliotecas construidas durante el
cuatrienio.
</t>
  </si>
  <si>
    <t>VIVIENDA</t>
  </si>
  <si>
    <t xml:space="preserve">AGUA POTABLE Y SANEAMIENTO BASICO </t>
  </si>
  <si>
    <t>ORGANIZACIÓN Y FUNCIONAMIENTO DE LA PRESTACIÓN DE
SERVICIOS DE AAA EN EL MUNICIPIO</t>
  </si>
  <si>
    <t>VIVIENDA DIGNA PARA LOS PACEÑOS</t>
  </si>
  <si>
    <t>Vivienda con calidad</t>
  </si>
  <si>
    <t>Asignar 50 subsidios para mejoramiento de vivienda a familias pobres y vulnerables del Municipio durante el cuatrienio.</t>
  </si>
  <si>
    <t>Número de subsidios para mejoramiento de
vivienda asignados a familias pobres y vulnerables del
Municipio durante el cuatrienio.</t>
  </si>
  <si>
    <t>Formular un proyecto de solución de vivienda rural para 30 familias durante el cuatrienio.</t>
  </si>
  <si>
    <t>Número de proyectos formulados para solución de Vivienda Rural durante el cuatrienio.</t>
  </si>
  <si>
    <t>Asignar 25 subsidios para construcción de vivienda en sitio propio a familias pobres y vulnerables del municipio durante el
cuatrienio.</t>
  </si>
  <si>
    <t>Número de subsidios para construcción de
vivienda en sitio propio asignados a familias pobres y
vulnerables del Municipio durante el cuatrienio.</t>
  </si>
  <si>
    <t>Formular un proyecto de Vivienda de Interés Social para 25 familias del perímetro urbano durante el cuatrienio.</t>
  </si>
  <si>
    <t>Número de proyectos de Vivienda de Interés
Social formulados durante el cuatrienio.</t>
  </si>
  <si>
    <t>SECTOR SEGURIDAD, JUSTICIA Y CONVIVENCIA CIUDADANA</t>
  </si>
  <si>
    <t>LA PAZ CON SEGURIDAD, JUSTICIA Y CONVIVIENCIA CIUDADANA</t>
  </si>
  <si>
    <t>Seguridad y convivencia ciudadana para tod@s en La Paz.</t>
  </si>
  <si>
    <t>Contratar un inspector de policía para la solución de contravenciones civiles comunes que estén dentro del Código de Policía, durante el cuatrienio.</t>
  </si>
  <si>
    <t>Número de inspectores de policía contratados
durante el cuatrienio.</t>
  </si>
  <si>
    <t>Establecer 4 frentes de seguridad comunitarios en coordinación con la Policía Nacional de manera gradual, en las veredas de mayor inseguridad, durante el cuatrienio.</t>
  </si>
  <si>
    <t>Número de frentes de seguridad comunitarios
establecidos en las veredas de mayor inseguridad, en
coordinación con la Policía Nacional durante el cuatrienio.</t>
  </si>
  <si>
    <t>Realizar 4 patrullajes y/o operativos de seguridad semanales en el área urbana y rural del Municipio durante el cuatrienio.</t>
  </si>
  <si>
    <t>Número de patrullajes y/o operativos de seguridad
realizados semanalmente durante el cuatrienio.</t>
  </si>
  <si>
    <t>Apoyar institucionalmente a 5 organismos de seguridad con influencia dentro de la jurisdicción del municipio mediante el
Fondo Cuenta durante el cuatrienio.</t>
  </si>
  <si>
    <t>Número de organismos de seguridad con
influencia en la jurisdicción del Municipio apoyados
institucionalmente mediante el fondo cuenta durante el
cuatrienio.</t>
  </si>
  <si>
    <t>PONDERADOR</t>
  </si>
  <si>
    <t>PROGRAMA</t>
  </si>
  <si>
    <t>NOMBRE INDICADOR</t>
  </si>
  <si>
    <t>SGP</t>
  </si>
  <si>
    <t>ICLD</t>
  </si>
  <si>
    <t>OTROS</t>
  </si>
  <si>
    <t>TOTAL</t>
  </si>
  <si>
    <t>Planificacion Estrategica</t>
  </si>
  <si>
    <t>Pag 1 de 1</t>
  </si>
  <si>
    <t>REGALIAS</t>
  </si>
  <si>
    <t>PLAN DE ACCION</t>
  </si>
  <si>
    <t>Version: 1</t>
  </si>
  <si>
    <t>SUBPROGRAMA</t>
  </si>
  <si>
    <t xml:space="preserve">META PRODUCTO </t>
  </si>
  <si>
    <t>CODIGO SSEPPI</t>
  </si>
  <si>
    <t>PROYECTO</t>
  </si>
  <si>
    <t xml:space="preserve">INDICADOR </t>
  </si>
  <si>
    <t>FUENTE FINANCIACION 2012</t>
  </si>
  <si>
    <t>ESTRATEGIAS / ACTIVIDADES</t>
  </si>
  <si>
    <t>RESPONSABLE</t>
  </si>
  <si>
    <t>FECHA DE TERMINACION DE LA ACTIVIDAD</t>
  </si>
  <si>
    <t>Valor Programado para la vigencia (2012)</t>
  </si>
  <si>
    <t>Valor ejecutado en la vigencia (2012)</t>
  </si>
  <si>
    <t>SECTOR</t>
  </si>
  <si>
    <t>SALUD</t>
  </si>
  <si>
    <t>Tod@s con seguridad social</t>
  </si>
  <si>
    <t>ASEGURAMIENTO DE LA POBLACIÓN AL SGSSS</t>
  </si>
  <si>
    <t>Número de personas en condición pobre y
vulnerable aseguradas al régimen subsidiado.</t>
  </si>
  <si>
    <t>Promover una depuración a las bases de datos del régimen
subsidiado del Municipio durante el cuatrienio.</t>
  </si>
  <si>
    <t>Aumentar el aseguramiento a 216 personas de la población pobre y vulnerable del Municipio en el régimen subsidiado de
salud.</t>
  </si>
  <si>
    <t>Número bases de datos depurados al régimen
subsidiado de salud en el Municipio.</t>
  </si>
  <si>
    <t>Garantizar el aseguramiento de las mujeres en edad fértil al
SGSSS.</t>
  </si>
  <si>
    <t>Número de mujeres en edad fértil afiliadas al SGSSS.</t>
  </si>
  <si>
    <t>Garantizar el aseguramiento de menores de 5 años al SGSSS.</t>
  </si>
  <si>
    <t>Número de menores de 5 años afiliados al SGSSS.</t>
  </si>
  <si>
    <t>Garantizar el aseguramiento de niñ@s entre 5 y 18 años, al
SGSSS.</t>
  </si>
  <si>
    <t>Número de niñ@s entre 5 y 18 años afiliados al SGSSS.</t>
  </si>
  <si>
    <t xml:space="preserve">DESARROLLO Y CALIDAD EN LA PRESTACIÓN DE LOS SERVICIOS DE LA SALUD. </t>
  </si>
  <si>
    <t>Salud con calidad.</t>
  </si>
  <si>
    <t>Realizar 8 controles y seguimientos a la ESE nuestra señora de
La Paz, en la calidad de la prestación de los servicios de salud
a la población.</t>
  </si>
  <si>
    <t>Número de controles y seguimientos a la ESE
nuestra señora de La Paz en la calidad de la prestación de los
servicios de salud a la población.</t>
  </si>
  <si>
    <t>Terminar al 100% el Plan de modernización de la infraestructura
física y de tecnología de la ESE nuestra señora de La Paz.</t>
  </si>
  <si>
    <t>Porcentaje de continuidad en la modernización de
la infraestructura física y de tecnología de la ESE Nuestra Señora de La Paz.</t>
  </si>
  <si>
    <t>Dotar en un 50% de los equipos de la parte operativa, a la ESE
nuestra señora de La Paz para garantizar un mejor servicio de
salud a la comunidad paceña.</t>
  </si>
  <si>
    <t>Porcentaje de dotación de equipos de la parte
operativa a ESE nuestra señora de La Paz para garantizar un
mejor servicio de salud a la comunidad paceña.</t>
  </si>
  <si>
    <t>Legalizar 3 predios donde se encuentran construidos; la ESE nuestra señora de La Paz, el centro de salud de trochas y la loma durante el periodo de gobierno.</t>
  </si>
  <si>
    <t>Número de predios legalizados durante el período
de gobierno.</t>
  </si>
  <si>
    <t>Realizar un proyecto para la adquisición de una unidad médica y odontológica móvil durante el periodo de gobierno.</t>
  </si>
  <si>
    <t>Número de proyectos realizados para la
adquisición de una unidad médica y odontológica móvil.</t>
  </si>
  <si>
    <t>SALUD PÚBLICA</t>
  </si>
  <si>
    <t>Acciones de promoción de la salud y calidad de vida</t>
  </si>
  <si>
    <t>Sensibilizar a 25 padres de familia mediante la ayuda de un profesional de salud mental en técnicas de resolución de conflictos familiares anualmente.</t>
  </si>
  <si>
    <t>Número de padres de familia sensibilizados mediante la ayuda de un profesional de salud mental en técnicas de resolución de conflictos familiares anualmente.</t>
  </si>
  <si>
    <t>Número de personas incluidas en la Estrategia
IEC para reducir la demanda y el consumo de sustancias
psicoactivas anualmente.</t>
  </si>
  <si>
    <t>Implementar la estrategia IEC (Información, educación y comunicación) a 25 personas de la comunidad vulnerable, para reducir la demanda y el consumo de sustancias psicoactivas,
anualmente.</t>
  </si>
  <si>
    <t>Fortalecer la Política Nacional de construcción de paz y convivencia pacífica HAZ PAZ, con la inclusión de 200 líderes comunales durante el periodo de gobierno.</t>
  </si>
  <si>
    <t>Número de líderes fortalecidos en la política
Nacional de Construcción de Paz y convivencia pacífica HAZ
PAZ durante el periodo de gobierno.</t>
  </si>
  <si>
    <t>Realizar seguimiento a las EPSs y IPSs en la Aplicación del 100% de la Guía al maltrato contra la mujer y el menor, a cargo del POS durante el cuatrienio.</t>
  </si>
  <si>
    <t>Porcentaje de EPS e IPS que aplican la Guía de
Atención Integral del Maltrato contra la mujer y el menor a cargo
del POS durante el cuatrienio.</t>
  </si>
  <si>
    <t>Implementar al 100% el plan decenal de salud Publica territorial, de acuerdo al perfil epidemiológico del Municipio.</t>
  </si>
  <si>
    <t>Porcentaje de implementación del plan decenal de salud pública territorial, durante el cuatrienio.</t>
  </si>
  <si>
    <t>La Paz con garantía de vida</t>
  </si>
  <si>
    <t>Implementar al 100% la Estrategia Atención Integral de Enfermedades Prevalentes de la Infancia (AIEPI) en la comunidad.</t>
  </si>
  <si>
    <t>Porcentaje de Implementación de la
estrategia (AIEPI) en la comunidad.</t>
  </si>
  <si>
    <t>Promover que el 70% de los nacidos vivos tengan mínimo 4 controles prenatales.</t>
  </si>
  <si>
    <t>Porcentaje de nacidos vivos con mínimo 4
controles prenatales.</t>
  </si>
  <si>
    <t>Promover al 100% la atención institucional de partos por personal calificado.</t>
  </si>
  <si>
    <t>Porcentaje de atención institucional de partos por
personal calificado.</t>
  </si>
  <si>
    <t>Mantener en 0 el número de muertes por infección respiratoria aguda (IRA) en menores de 5 años, anualmente.</t>
  </si>
  <si>
    <t>Número de muerte por IRA en menores de 5 años, anualmente.</t>
  </si>
  <si>
    <t>Mantener en 0 el número de muertes por enfermedad diarreica aguda (EDA) en menores de 5 años, anualmente.</t>
  </si>
  <si>
    <t>Número de muerte anual por EDA en menores de
5 años, anualmente.</t>
  </si>
  <si>
    <t>Promover al 100% la vigilancia en salud pública de los problemas prevalentes que afectan la salud de los niñ@s menores de 5 años.</t>
  </si>
  <si>
    <t>Porcentaje de vigilancia en salud pública de los
problemas prevalentes que afectan la salud de los niñ@s
menores de 5 años. (Número de muertes reportadas por causa
según estadísticas vitales / Número de casos captados, según
causa, por el sistema de vigilancia en salud pública)*100</t>
  </si>
  <si>
    <t>Cobertura del 95 % de vacunación con DPT en menores de 1 año.</t>
  </si>
  <si>
    <t>Porcentaje de menores de 1 año vacunados con 3
dosis de DPT (Número de niñ@s menores de 1 año vacunados
con 3 dosis de DPT/Total de niñ@s menores de 1 año )*100</t>
  </si>
  <si>
    <t>Cobertura del 95% de vacunación con triple viral en menores de 1 año.</t>
  </si>
  <si>
    <t>Cobertura del 95% de vacunación con esquema completo para los niñ@ menores de 5 años.</t>
  </si>
  <si>
    <t>Porcentaje de menores de 5 años vacunados con
esquema completo (Número de niñ@s menores de 5 años
vacunados con esquema completo /Total de niñ@s menores de
5 años )*100</t>
  </si>
  <si>
    <t xml:space="preserve">Cobertura del 95% en mujeres en edad fértil y población susceptible de vacunación.  </t>
  </si>
  <si>
    <t>Porcentaje de mujeres en edad fértil y población
susceptible de vacunación.</t>
  </si>
  <si>
    <t>Cobertura del 100% de la población con esquema completo de vacunación para la edad.</t>
  </si>
  <si>
    <t>Porcentaje de población con esquema completo
de vacunación para la edad.</t>
  </si>
  <si>
    <t>Mamitas sanas</t>
  </si>
  <si>
    <t>Implementar el programa de maternidad segura, durante el periodo de gestación con 4 controles prenatales, parto y
posparto anualmente.</t>
  </si>
  <si>
    <t>Número de programas de maternidad segura
implementados durante el periodo de gestación con 4 controles prenatales, parto y posparto, anualmente.</t>
  </si>
  <si>
    <t>Mantener en 0 el diagnóstico de anemia nutricional de las mujeres gestantes.</t>
  </si>
  <si>
    <t>Número de mujeres gestantes con diagnóstico de anemia nutricional.</t>
  </si>
  <si>
    <t>Número de programas de atención especial a la
adolescente gestante Implementados.</t>
  </si>
  <si>
    <t>Implementar el programa de atención especial a la adolescente gestante.</t>
  </si>
  <si>
    <t>Celebrar 4 conferencias o talleres sobre la importancia de la toma de citología vaginal en el municipio anualmente.</t>
  </si>
  <si>
    <t>Número de conferencias o talleres celebrados sobre la importancia de la toma de citologías vaginal en el
Municipio anualmente.</t>
  </si>
  <si>
    <t>Sexo sano y responsable</t>
  </si>
  <si>
    <t>Realizar 2 actividades relacionadas con la implementación de la Política de Salud sexual y reproductiva mediante capacitaciones
/charlas / dirigidas a alumnos, padres de familia y población en general conformando un proceso de sensibilización ciudadana,
realizadas anualmente.</t>
  </si>
  <si>
    <t>Número de actividades relacionadas con la
implementación de la Política de Salud sexual y reproductiva
mediante capacitaciones /charlas dirigidas a alumnos, padres de
familia y población general conformando un proceso de sensibilización ciudadana, realizadas anualmente.</t>
  </si>
  <si>
    <t>Realizar 2 capacitaciones sobre la prevalencia del uso de métodos modernos de anticoncepción en las mujeres actualmente unidas y no unidas sexualmente activa,
anualmente.</t>
  </si>
  <si>
    <t>Número de capacitaciones sobre la Prevalencia
del uso de métodos modernos de anticoncepción en las mujeres
actualmente unidas y no unidas sexualmente activas,
anualmente.</t>
  </si>
  <si>
    <t>Realizar 2 charlas con aplicación de encuestas dirigidas a niñ@s y adolescentes sobre comportamiento de los mismos relacionados con la sexualidad y planificación familiar,
anualmente.</t>
  </si>
  <si>
    <t>Número de charlas y encuestas dirigidas a niñ@s y adolescentes sobre comportamiento de los mismos
relacionados con la sexualidad y planificación familiar,
realizadas anualmente.</t>
  </si>
  <si>
    <t>Mantener en 0 el diagnóstico de mujeres gestantes con sífilis y tratadas antes de la semana 17.</t>
  </si>
  <si>
    <t>Número de diagnósticos de mujeres gestantes
con sífilis tratadas antes de la semana 17.</t>
  </si>
  <si>
    <t>Mantener en 0 los embarazos en adolescentes mujeres de 12 a 14 años durante el Cuatrienio.</t>
  </si>
  <si>
    <t>Número de mujeres adolescentes de 12 a 14
años en estado de embarazo durante el Cuatrienio.</t>
  </si>
  <si>
    <t>Reducir a 4 mujeres gestantes adolescentes de 15 a 17 años anualmente.</t>
  </si>
  <si>
    <t>Número de mujeres gestantes adolescentes de
15 a 17 años anualmente.</t>
  </si>
  <si>
    <t>Promover al 100% de las mujeres actualmente unidas y no unidas sexualmente activas, la prevalencia del uso de métodos modernos de anticoncepción.</t>
  </si>
  <si>
    <t>Porcentaje de mujeres actualmente unidas y no
unidas sexualmente activas con prevalencia del uso de métodos modernos de anticoncepción.</t>
  </si>
  <si>
    <t>Promover al 100% de las mujeres adolescentes (15 a 19 años) actualmente unidas y no unidas sexualmente activas la
prevalencia de uso de métodos modernos de anticoncepción.</t>
  </si>
  <si>
    <t>Porcentaje de mujeres adolescentes (15 a 19
años) actualmente unidas y no unidas sexualmente activas con Prevalencia del uso de métodos modernos de anticoncepción.</t>
  </si>
  <si>
    <t>Porcentaje de jóvenes y adolescentes con
Implementación del servicio de atención en salud sexual y
reproductiva en la E.S.E. Nuestra Señora de La Paz.</t>
  </si>
  <si>
    <t>Implementar al 100% de jóvenes y adolescentes el servicio de atención en salud sexual y reproductiva con base en el modelo
de servicios amigables en la E.S.E. Nuestra Señora de La Paz.</t>
  </si>
  <si>
    <t>Promover al 100% de las mujeres en gestación que asistan al control prenatal y que se le practique la prueba VIH (Elisa) en la ESE Nuestra Señora de La Paz.</t>
  </si>
  <si>
    <t>Porcentaje de mujeres en gestación que asistieron al control prenatal y que se le practicaron la prueba de
VIH (Elisa) en la ESE nuestra señora de La Paz.</t>
  </si>
  <si>
    <t>Implementar 1 estrategia de (IEC) información, educación y  comunicación, por medios masivos y alternativos de formulación de políticas para la promoción de servicios de asesorías y prueba voluntaria para VIH en la población general y gestantes,
anualmente.</t>
  </si>
  <si>
    <t>Número de estrategias (IEC) por medios masivos
y alternativos de formulación de políticas para la promoción de servicios de asesorías y prueba voluntaria para VIH en la población general y gestantes, anualmente.</t>
  </si>
  <si>
    <t>Boquitas sanas</t>
  </si>
  <si>
    <t>Asistir a 100 escolares en higiene oral mediante brigadas de salud, anualmente.</t>
  </si>
  <si>
    <t>Número de escolares asistidos en higiene oral
mediante brigadas de salud, anualmente.</t>
  </si>
  <si>
    <t>Implementar 1 estrategias de (IEC) Información, educación y comunicación, por medios masivos y alternativos para formular políticas escolares, hogares de bienestar, promover hábitos higiénicos de salud bucal como rutina de cuidado diario, desde el nacimiento, en la primera infancia y edad escolar,
anualmente.</t>
  </si>
  <si>
    <t>Número de estrategias (IEC) implementadas por primera infancia y edad escolar, anualmente.
medios masivos y alternativos para formular políticas escolares,
hogares de bienestar, promover hábitos higiénicos de salud
bucal como rutina de cuidado diario, desde el nacimiento,</t>
  </si>
  <si>
    <t>Tod@s nutrid@s</t>
  </si>
  <si>
    <t>Realizar un seguimiento a la estrategia (IIAMI) Iniciativa de
Instituciones Amigas de la Mujer y la Infancia, en la ESE nuestra
señora de La Paz, anualmente.</t>
  </si>
  <si>
    <t>Número de Seguimientos a la estrategia (IIAMI)
en la ESE Nuestra Señora de La Paz, anualmente.</t>
  </si>
  <si>
    <t>Realizar una campaña para promocionar la lactancia materna exclusiva hasta los 6 meses y alimentación complementaria adecuada hasta los 2 primeros años de vida, anualmente.</t>
  </si>
  <si>
    <t>Número de campañas para promocionar la lactancia materna exclusiva hasta los 6 meses y alimentación complementaria adecuada hasta los 2 primeros años de vida realizadas anualmente.</t>
  </si>
  <si>
    <t>Promover para que al 100% de los niñ@s entre 0 y 6 meses reciban lactancia materna exclusiva y asistan a controles de crecimiento y desarrollo.</t>
  </si>
  <si>
    <t>Porcentaje de niñ@s entre 0 y 6 meses que reciben lactancia materna exclusiva y asisten a controles de crecimiento y desarrollo (Número de niñ@s menores de 6
meses que reciben lactancia materna exclusiva/ numero de
niñ@s menores de 6 meses del Municipio)*100</t>
  </si>
  <si>
    <t>Realizar una campaña con suministro de antiparasitarios y micronutrientes en la población vulnerable (niñ@s menores de
12 años y mujeres gestantes), anualmente.</t>
  </si>
  <si>
    <t xml:space="preserve">Número de campañas con suministro de
antiparasitarios y micronutrientes en población vulnerable
(niñ@s menores de 12 años y mujeres gestantes) realizadas anualmente </t>
  </si>
  <si>
    <t>Mantener en 477 niñ@s entre o y 10 años en edad escolar, en el programa de control nutricional (crecimiento y desarrollo),
anualmente.</t>
  </si>
  <si>
    <t>Número de niñ@s entre 0 y 10 años en edad
escolar vinculados al programa de control nutricional,
anualmente.</t>
  </si>
  <si>
    <t>Sensibilizar al 100% de la población en hábitos alimenticios saludables.</t>
  </si>
  <si>
    <t>Porcentaje de población sensibilizada en hábitos
alimenticios saludables.</t>
  </si>
  <si>
    <t>Enfermedades transmisibles y zoonosis</t>
  </si>
  <si>
    <t>Realizar un seguimiento a las EPSs y la ESE en la aplicación de la guía del plan Estratégico Colombia Libre de Tuberculosis
2015 para la expansión y fortalecimiento de la estrategia
tratamiento acortado supervisado DOTS/TAS para el manejo de
pacientes con tuberculosis en la E.S.E Nuestra Señora de La
Paz, anualmente.</t>
  </si>
  <si>
    <t>Número de seguimientos a las EPSs y E.S.E. en
la aplicación de la guía integral de Tuberculosis Implementada y
aplicada, realizados anualmente.</t>
  </si>
  <si>
    <t>Realizar un seguimiento a las EPSs Y ESE en la aplicación de la guía de atención integral de la malaria a cargo del POS, anualmente.</t>
  </si>
  <si>
    <t>Número de seguimientos a las EPSs Y ESE que
aplica la guía de atención integral de la malaria a cargo del
POS, realizados anualmente.</t>
  </si>
  <si>
    <t>Realizar un seguimiento a las EPSs Y ESE en la aplicación de la guía de atención integral de dengue a cargo del POS, anualmente.</t>
  </si>
  <si>
    <t>Número de seguimientos a las EPSs Y ESE que aplica la guía de atención integral de dengue a cargo del POS,  realizados anualmente.</t>
  </si>
  <si>
    <t>Realizar un seguimiento en la Aplicación de la Guía de Atención integral, prevención y control de lepra en la E.S.E. Nuestra Señora de La Paz, anualmente.</t>
  </si>
  <si>
    <t>Número de seguimientos a las EPSs y E.S.E., que aplican la guía de Atención de Lepra, realizados anualmente.</t>
  </si>
  <si>
    <t>Realizar un seguimiento a las EPSs y ESE en la aplicación de la Guía de atención integral de Leishmaniasis a cargo del POS,
anualmente.</t>
  </si>
  <si>
    <t>Número de seguimientos a las EPSs y ESE que 
aplican la Guía de atención integral de Leishmaniasis a cargo del POS, realizados anualmente.</t>
  </si>
  <si>
    <t>Implementar 2 brigadas de mejoramiento habitacional y saneamiento básico, para erradicar las condiciones de riesgo de
las enfermedades transmisibles, anualmente.</t>
  </si>
  <si>
    <t>Número de brigadas de mejoramiento habitacional
y saneamiento básico, para erradicar las condiciones de riesgo
de las enfermedades transmisibles realizadas anualmente.</t>
  </si>
  <si>
    <t>Realizar una campaña sobre control y prevención de enfermedades transmitidas por vectores, anualmente.</t>
  </si>
  <si>
    <t>Número de campañas sobre control y prevención
de enfermedad transmitidas por vectores realizadas
anualmente.</t>
  </si>
  <si>
    <t>Enfermedades crónicas no transmisibles</t>
  </si>
  <si>
    <t>Desarrollar 3 estrategias intersectoriales que promuevan la actividad física en escenarios educativos, laborales,
comunitarios e institucionales, durante el cuatrienio.</t>
  </si>
  <si>
    <t>Número estrategias intersectoriales que
promuevan la actividad física en escenarios educativos,
laborales comunitarios e institucionales, desarrolladas en el
cuatrienio.</t>
  </si>
  <si>
    <t>Materialización al 100% de las políticas públicas para la promoción de hábitos de vida saludable en los diferentes
espacios públicos, durante el cuatrienio.</t>
  </si>
  <si>
    <t>Porcentaje de materialización de las políticas públicas para la promoción de hábitos de vida saludable en los
diferentes espacios públicos, durante el cuatrienio.</t>
  </si>
  <si>
    <t>Vincular a 100 jóvenes y adultos con enfermedades cardiovasculares, de la diabetes, hipertensión arterial, obesidad
y enfermedad renal crónica, en un programa de actividades físicas y atención integral durante el cuatrienio.</t>
  </si>
  <si>
    <t>Número de jóvenes y adultos con enfermedades
cardiovasculares, de la diabetes, hipertensión arterial, obesidad
y enfermedad renal crónica, beneficiados con un programa de
actividades físicas y de atención integral durante el cuatrienio.</t>
  </si>
  <si>
    <t>Vigilancia en salud pública</t>
  </si>
  <si>
    <t>Implementar un plan de fortalecimiento para el desarrollo de las capacidades básicas de la vigilancia y respuesta en salud
pública, durante el cuatrienio.</t>
  </si>
  <si>
    <t>Número de planes de fortalecimiento para el
desarrollo de las capacidades básicas de la vigilancia y
respuesta en salud pública, durante el cuatrienio.</t>
  </si>
  <si>
    <t>Realizar una reunión del Comités de vigilancia en salud pública funcionando y operando, anualmente.</t>
  </si>
  <si>
    <t>Número de reuniones del Comité de vigilancia en</t>
  </si>
  <si>
    <t>PROMOCIÓN SOCIAL</t>
  </si>
  <si>
    <t>Desarrollar actividades en el 100% de la población de mayor vulnerabilidad, en promoción de la salud y prevención de
riesgos, durante el cuatrienio.</t>
  </si>
  <si>
    <t>Porcentaje de la población en condiciones de
mayor vulnerabilidad con actividades de promoción de la salud y
prevención de riesgos desarrolladas, durante el cuatrienio.</t>
  </si>
  <si>
    <t>Porcentaje de verificación de las acciones en
salud de la Red Juntos/Unidos en el Municipio.</t>
  </si>
  <si>
    <t>Verificar al 100% las acciones en salud de la Red Juntos/Unidos del municipio.</t>
  </si>
  <si>
    <t>Fortalecer en un 30% las acciones de la promoción de la salud y prevención de riesgos con participación social y comunitaria.</t>
  </si>
  <si>
    <t>Porcentaje de acciones de promoción de la salud
y prevención de riesgos con participación social y comunitaria fortalecidas.</t>
  </si>
  <si>
    <t>Sensibilidad social para tod@s</t>
  </si>
  <si>
    <t>Realizar la estrategia de (IEC) Información, educación y comunicación, de promoción de la salud y prevención de riesgos en la población de la tercera edad, discapacitados y
desplazados, anualmente.</t>
  </si>
  <si>
    <t>Número estrategias (IEC) de promoción de la
salud y prevención de riesgos en la población de la tercera
edad, discapacitados y desplazados realizadas anualmente.</t>
  </si>
  <si>
    <t>Vincular a 30 familias en situación de pobreza extrema en la estrategia Red Juntos/Unidos.</t>
  </si>
  <si>
    <t>Número de familias en situación de pobreza
extrema vinculadas en la estrategia de la Red Juntos/Unidos.</t>
  </si>
  <si>
    <t>Realizar 2 reuniones sobre el control social y rendición de cuentas de los resultados del Plan de Salud Territorial, anualmente.</t>
  </si>
  <si>
    <t>Número de reuniones de control social y rendición
de cuentas de los resultados del Plan de Salud Territorial,
realizadas anualmente.</t>
  </si>
  <si>
    <t>SALUD OCUPACIONAL</t>
  </si>
  <si>
    <t>Mantener en 0% la tasa de mortalidad por accidentes de trabajo, durante el cuatrienio.</t>
  </si>
  <si>
    <t>Tasa de mortalidad por accidente de trabajo
(Número de muertes por accidente de trabajo/Total de casos
detectados de enfermedad laboral en el Municipio)* 10.000</t>
  </si>
  <si>
    <t>Trabajo de calidad</t>
  </si>
  <si>
    <t>Desarrollar la estrategia de (IEC) Información, educación y comunicación, sobre sensibilización en derechos y deberes en
salud y prevención de riesgos de la salud en la población, de trabajo formal e informal, anualmente.</t>
  </si>
  <si>
    <t>Número de acciones de (IEC) sobre
sensibilización en derechos y deberes en salud y prevención de
riesgos de la salud en la población, de trabajo formal e informal
anualmente.</t>
  </si>
  <si>
    <t>Mantener en 0 de los menores de 15 años y de adolescentes con trabajo infantil, con generación de condiciones de trabajo
protegido para menores de 15 y 17 cuando no fuere evitable, durante el cuatrienio.</t>
  </si>
  <si>
    <t>Número de menores de 15 años y de adolescentes, con trabajo infantil, con generación de
condiciones de trabajo protegido para menores de 15 y 17
cuando no fuere evitable durante el cuatrienio.</t>
  </si>
  <si>
    <t>EMERGENCIAS Y DESASTRES</t>
  </si>
  <si>
    <t>Mitigación a la amenaza.</t>
  </si>
  <si>
    <t>Elaborar un documento actualizado identificando los riesgos y las amenazas de la ESE Nuestra Señora de La Paz.</t>
  </si>
  <si>
    <t>Numero de Documentos elaborado y actualizados
identificando los riesgos y amenazas de la ESE Nuestra Señora
de La Paz.</t>
  </si>
  <si>
    <t>FORTALECIMIENTO INSTITUCIONAL</t>
  </si>
  <si>
    <t>Institucionalidad responsable</t>
  </si>
  <si>
    <t>Promover al 100% el cumplimiento de la generación y reporte de los informes requeridos por el Sistema de salud, durante el
cuatrienio.</t>
  </si>
  <si>
    <t>Porcentaje de cumplimiento de la generación y durante el cuatrienio.
reporte de los informes requeridos por el Sistema de salud,</t>
  </si>
  <si>
    <t xml:space="preserve"> EDUCACIÓN.</t>
  </si>
  <si>
    <t>LA PAZ CON CALIDAD EDUCATIVA</t>
  </si>
  <si>
    <t>Tod@s con acceso a la educación</t>
  </si>
  <si>
    <t>Conservar en promedio a 58 niñ@s en los programas de educación inicial, durante el cuatrienio.</t>
  </si>
  <si>
    <t>Número de niñ@s vinculad@s a programas de educación inicial durante el cuatrienio.</t>
  </si>
  <si>
    <t>Aumentar la matrícula de pre escolar, básica primaria, secundaria y media de estudiantes en promedio durante el
cuatrienio.</t>
  </si>
  <si>
    <t>Número de estudiantes de preescolar, básica
primaria, secundaria y media, matriculados en promedio
durante el cuatrienio.</t>
  </si>
  <si>
    <t>Realizar 4 eventos culturales con el fin de fomentar la cultura, en los niñ@s, jóvenes, adultos y ancianos, anualmente (diferentes manifestaciones artísticas - folklóricas - culturales, festivales - festividades) para rescatar los valores y la identidad
cultural en el Municipio.</t>
  </si>
  <si>
    <t>Realizar 8 dotaciones y/o suministros de elementos para fomentar e incentivar la cultura y el folklor en la comunidad
anualmente.</t>
  </si>
  <si>
    <t>Número de programas de atención especial a
familias y/o personas desplazadas durante el cuatrienio.</t>
  </si>
  <si>
    <t>Valor Programado para la vigencia (2013)</t>
  </si>
  <si>
    <t>Valor ejecutado en la vigencia (2013)</t>
  </si>
  <si>
    <t>FUENTE FINANCIACION 2013</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</si>
</sst>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 _€_-;\-* #,##0.00\ _€_-;_-* &quot;-&quot;??\ _€_-;_-@_-"/>
    <numFmt numFmtId="179" formatCode="0.0%"/>
    <numFmt numFmtId="180" formatCode="_(* #,##0_);_(* \(#,##0\);_(* &quot;-&quot;??_);_(@_)"/>
    <numFmt numFmtId="181" formatCode="0;[Red]0"/>
  </numFmts>
  <fonts count="48">
    <font>
      <sz val="11"/>
      <color theme="1"/>
      <name val="Calibri"/>
      <family val="2"/>
    </font>
    <font>
      <sz val="11"/>
      <color indexed="8"/>
      <name val="Calibri"/>
      <family val="2"/>
    </font>
    <font>
      <sz val="10"/>
      <name val="Arial"/>
      <family val="2"/>
    </font>
    <font>
      <b/>
      <sz val="8"/>
      <name val="Arial"/>
      <family val="2"/>
    </font>
    <font>
      <b/>
      <sz val="16"/>
      <name val="Kunstler Script"/>
      <family val="4"/>
    </font>
    <font>
      <sz val="10"/>
      <color indexed="8"/>
      <name val="Arial"/>
      <family val="2"/>
    </font>
    <font>
      <b/>
      <sz val="16"/>
      <color indexed="8"/>
      <name val="Kunstler Script"/>
      <family val="4"/>
    </font>
    <font>
      <sz val="8"/>
      <color indexed="8"/>
      <name val="Arial"/>
      <family val="2"/>
    </font>
    <font>
      <sz val="9"/>
      <color indexed="8"/>
      <name val="Calibri"/>
      <family val="2"/>
    </font>
    <font>
      <sz val="8"/>
      <name val="Calibri"/>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8"/>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thin"/>
      <right style="thin"/>
      <top/>
      <bottom/>
    </border>
    <border>
      <left style="thin"/>
      <right style="thin"/>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8" fontId="1"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1"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protection/>
    </xf>
    <xf numFmtId="0" fontId="5" fillId="0" borderId="11" xfId="0" applyFont="1" applyFill="1" applyBorder="1" applyAlignment="1">
      <alignment horizontal="justify" vertical="center" wrapText="1"/>
    </xf>
    <xf numFmtId="0" fontId="5" fillId="0" borderId="11" xfId="0" applyFont="1" applyFill="1" applyBorder="1" applyAlignment="1">
      <alignment vertical="center" wrapText="1"/>
    </xf>
    <xf numFmtId="0" fontId="5" fillId="0" borderId="11" xfId="0" applyFont="1" applyFill="1" applyBorder="1" applyAlignment="1">
      <alignment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justify" vertical="center"/>
    </xf>
    <xf numFmtId="0" fontId="5" fillId="0" borderId="11" xfId="0" applyFont="1" applyFill="1" applyBorder="1" applyAlignment="1">
      <alignment horizontal="left" vertical="center" wrapText="1"/>
    </xf>
    <xf numFmtId="0" fontId="5" fillId="0" borderId="11" xfId="0" applyFont="1" applyFill="1" applyBorder="1" applyAlignment="1">
      <alignment/>
    </xf>
    <xf numFmtId="3" fontId="46" fillId="0" borderId="11" xfId="0" applyNumberFormat="1" applyFont="1" applyFill="1" applyBorder="1" applyAlignment="1">
      <alignment/>
    </xf>
    <xf numFmtId="3" fontId="5" fillId="0" borderId="11" xfId="0" applyNumberFormat="1" applyFont="1" applyFill="1" applyBorder="1" applyAlignment="1">
      <alignment/>
    </xf>
    <xf numFmtId="0" fontId="5" fillId="0" borderId="0" xfId="0" applyFont="1" applyFill="1" applyAlignment="1">
      <alignment wrapText="1"/>
    </xf>
    <xf numFmtId="0" fontId="5" fillId="0" borderId="0" xfId="0" applyFont="1" applyFill="1" applyAlignment="1">
      <alignment vertical="center" wrapText="1"/>
    </xf>
    <xf numFmtId="3" fontId="10" fillId="0" borderId="11" xfId="0" applyNumberFormat="1" applyFont="1" applyFill="1" applyBorder="1" applyAlignment="1">
      <alignment/>
    </xf>
    <xf numFmtId="0" fontId="46" fillId="0" borderId="11" xfId="0" applyFont="1" applyFill="1" applyBorder="1" applyAlignment="1">
      <alignment/>
    </xf>
    <xf numFmtId="0" fontId="46" fillId="0" borderId="0" xfId="0" applyFont="1" applyFill="1" applyAlignment="1">
      <alignment/>
    </xf>
    <xf numFmtId="3" fontId="5" fillId="0" borderId="0" xfId="0" applyNumberFormat="1" applyFont="1" applyFill="1" applyBorder="1" applyAlignment="1">
      <alignment/>
    </xf>
    <xf numFmtId="3" fontId="46" fillId="0" borderId="0" xfId="0" applyNumberFormat="1"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46" fillId="0" borderId="0" xfId="0" applyFont="1" applyFill="1" applyBorder="1" applyAlignment="1">
      <alignment/>
    </xf>
    <xf numFmtId="0" fontId="0" fillId="0" borderId="0" xfId="0" applyBorder="1" applyAlignment="1">
      <alignment/>
    </xf>
    <xf numFmtId="0" fontId="5" fillId="0" borderId="0" xfId="0" applyFont="1" applyFill="1" applyBorder="1" applyAlignment="1">
      <alignment horizontal="justify" vertical="center"/>
    </xf>
    <xf numFmtId="0" fontId="5"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Fill="1" applyBorder="1" applyAlignment="1">
      <alignment wrapText="1"/>
    </xf>
    <xf numFmtId="0" fontId="4" fillId="34" borderId="0" xfId="60" applyFont="1" applyFill="1" applyAlignment="1">
      <alignment horizontal="center" vertical="center" wrapText="1"/>
      <protection/>
    </xf>
    <xf numFmtId="0" fontId="6" fillId="0" borderId="0" xfId="0" applyFont="1" applyAlignment="1">
      <alignment horizont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3" fillId="33" borderId="15" xfId="0" applyFont="1" applyFill="1" applyBorder="1" applyAlignment="1">
      <alignment horizontal="center" vertical="center" textRotation="90" wrapText="1"/>
    </xf>
    <xf numFmtId="0" fontId="3" fillId="33" borderId="16" xfId="0" applyFont="1" applyFill="1" applyBorder="1" applyAlignment="1">
      <alignment horizontal="center" vertical="center" textRotation="90" wrapText="1"/>
    </xf>
    <xf numFmtId="0" fontId="3" fillId="33" borderId="17" xfId="0" applyFont="1" applyFill="1" applyBorder="1" applyAlignment="1">
      <alignment horizontal="center" vertical="center" textRotation="90" wrapText="1"/>
    </xf>
    <xf numFmtId="0" fontId="3" fillId="33" borderId="11" xfId="53" applyFont="1" applyFill="1" applyBorder="1" applyAlignment="1">
      <alignment horizontal="center" vertical="center" wrapText="1"/>
      <protection/>
    </xf>
    <xf numFmtId="0" fontId="3" fillId="33" borderId="10" xfId="53" applyFont="1" applyFill="1" applyBorder="1" applyAlignment="1">
      <alignment horizontal="center" vertical="center" wrapText="1"/>
      <protection/>
    </xf>
    <xf numFmtId="0" fontId="3" fillId="33" borderId="1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3" fontId="3" fillId="33" borderId="18" xfId="0" applyNumberFormat="1" applyFont="1" applyFill="1" applyBorder="1" applyAlignment="1">
      <alignment horizontal="center" vertical="center" wrapText="1"/>
    </xf>
    <xf numFmtId="3" fontId="3" fillId="33" borderId="11"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47" fillId="0" borderId="10" xfId="46" applyFont="1" applyFill="1" applyBorder="1" applyAlignment="1" applyProtection="1">
      <alignment horizontal="center" vertical="center" wrapText="1"/>
      <protection/>
    </xf>
    <xf numFmtId="0" fontId="46" fillId="0" borderId="23" xfId="0" applyFont="1" applyFill="1" applyBorder="1" applyAlignment="1">
      <alignment/>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47" fillId="0" borderId="11" xfId="46" applyFont="1" applyFill="1" applyBorder="1" applyAlignment="1" applyProtection="1">
      <alignment horizontal="center" vertical="center" wrapText="1"/>
      <protection/>
    </xf>
    <xf numFmtId="0" fontId="46" fillId="0" borderId="11"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1</xdr:row>
      <xdr:rowOff>47625</xdr:rowOff>
    </xdr:from>
    <xdr:to>
      <xdr:col>12</xdr:col>
      <xdr:colOff>361950</xdr:colOff>
      <xdr:row>4</xdr:row>
      <xdr:rowOff>19050</xdr:rowOff>
    </xdr:to>
    <xdr:pic>
      <xdr:nvPicPr>
        <xdr:cNvPr id="1" name="Picture 16"/>
        <xdr:cNvPicPr preferRelativeResize="1">
          <a:picLocks noChangeAspect="1"/>
        </xdr:cNvPicPr>
      </xdr:nvPicPr>
      <xdr:blipFill>
        <a:blip r:embed="rId1"/>
        <a:stretch>
          <a:fillRect/>
        </a:stretch>
      </xdr:blipFill>
      <xdr:spPr>
        <a:xfrm>
          <a:off x="14725650" y="314325"/>
          <a:ext cx="619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1</xdr:row>
      <xdr:rowOff>47625</xdr:rowOff>
    </xdr:from>
    <xdr:to>
      <xdr:col>12</xdr:col>
      <xdr:colOff>361950</xdr:colOff>
      <xdr:row>4</xdr:row>
      <xdr:rowOff>19050</xdr:rowOff>
    </xdr:to>
    <xdr:pic>
      <xdr:nvPicPr>
        <xdr:cNvPr id="1" name="Picture 16"/>
        <xdr:cNvPicPr preferRelativeResize="1">
          <a:picLocks noChangeAspect="1"/>
        </xdr:cNvPicPr>
      </xdr:nvPicPr>
      <xdr:blipFill>
        <a:blip r:embed="rId1"/>
        <a:stretch>
          <a:fillRect/>
        </a:stretch>
      </xdr:blipFill>
      <xdr:spPr>
        <a:xfrm>
          <a:off x="14725650" y="314325"/>
          <a:ext cx="6191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d@s%20con%20acceso%20a%20la%20educaci&#243;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od@s%20con%20acceso%20a%20la%20educaci&#243;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63"/>
  <sheetViews>
    <sheetView zoomScalePageLayoutView="0" workbookViewId="0" topLeftCell="A37">
      <selection activeCell="F247" sqref="F247:F249"/>
    </sheetView>
  </sheetViews>
  <sheetFormatPr defaultColWidth="11.421875" defaultRowHeight="15"/>
  <cols>
    <col min="1" max="1" width="11.421875" style="22" customWidth="1"/>
    <col min="2" max="2" width="18.421875" style="22" customWidth="1"/>
    <col min="3" max="3" width="11.421875" style="22" customWidth="1"/>
    <col min="4" max="4" width="14.57421875" style="22" customWidth="1"/>
    <col min="5" max="5" width="11.421875" style="22" customWidth="1"/>
    <col min="6" max="6" width="23.57421875" style="22" customWidth="1"/>
    <col min="7" max="7" width="11.421875" style="22" customWidth="1"/>
    <col min="8" max="8" width="38.421875" style="22" customWidth="1"/>
    <col min="9" max="10" width="11.421875" style="22" customWidth="1"/>
    <col min="11" max="11" width="49.57421875" style="22" customWidth="1"/>
    <col min="12" max="16" width="11.57421875" style="22" bestFit="1" customWidth="1"/>
    <col min="17" max="18" width="12.7109375" style="22" bestFit="1" customWidth="1"/>
    <col min="19" max="19" width="11.421875" style="22" customWidth="1"/>
    <col min="20" max="20" width="12.00390625" style="22" customWidth="1"/>
    <col min="21" max="21" width="11.421875" style="22" customWidth="1"/>
    <col min="22" max="26" width="11.57421875" style="22" bestFit="1" customWidth="1"/>
    <col min="27" max="16384" width="11.421875" style="23" customWidth="1"/>
  </cols>
  <sheetData>
    <row r="1" spans="9:15" ht="21">
      <c r="I1" s="30"/>
      <c r="J1" s="30"/>
      <c r="K1" s="30"/>
      <c r="L1" s="30"/>
      <c r="M1" s="30"/>
      <c r="N1" s="30"/>
      <c r="O1" s="30"/>
    </row>
    <row r="2" ht="15"/>
    <row r="3" ht="15"/>
    <row r="4" ht="15"/>
    <row r="5" spans="9:15" ht="21">
      <c r="I5" s="31"/>
      <c r="J5" s="31"/>
      <c r="K5" s="31"/>
      <c r="L5" s="31"/>
      <c r="M5" s="31"/>
      <c r="N5" s="31"/>
      <c r="O5" s="31"/>
    </row>
    <row r="6" ht="15.75" thickBot="1"/>
    <row r="7" spans="4:18" ht="15.75" thickBot="1">
      <c r="D7" s="32" t="s">
        <v>572</v>
      </c>
      <c r="E7" s="33"/>
      <c r="F7" s="33"/>
      <c r="G7" s="33"/>
      <c r="H7" s="33"/>
      <c r="I7" s="34"/>
      <c r="J7" s="34"/>
      <c r="K7" s="35"/>
      <c r="L7" s="36" t="s">
        <v>569</v>
      </c>
      <c r="M7" s="34"/>
      <c r="N7" s="35"/>
      <c r="O7" s="36" t="s">
        <v>573</v>
      </c>
      <c r="P7" s="35"/>
      <c r="Q7" s="36" t="s">
        <v>570</v>
      </c>
      <c r="R7" s="35"/>
    </row>
    <row r="8" ht="15"/>
    <row r="9" ht="15.75" thickBot="1"/>
    <row r="10" spans="1:21" ht="15">
      <c r="A10" s="37" t="s">
        <v>562</v>
      </c>
      <c r="B10" s="40" t="s">
        <v>585</v>
      </c>
      <c r="C10" s="37" t="s">
        <v>562</v>
      </c>
      <c r="D10" s="42" t="s">
        <v>563</v>
      </c>
      <c r="E10" s="37" t="s">
        <v>562</v>
      </c>
      <c r="F10" s="42" t="s">
        <v>574</v>
      </c>
      <c r="G10" s="37" t="s">
        <v>562</v>
      </c>
      <c r="H10" s="42" t="s">
        <v>575</v>
      </c>
      <c r="I10" s="42" t="s">
        <v>576</v>
      </c>
      <c r="J10" s="42" t="s">
        <v>577</v>
      </c>
      <c r="K10" s="42" t="s">
        <v>578</v>
      </c>
      <c r="L10" s="42"/>
      <c r="M10" s="42"/>
      <c r="N10" s="45" t="s">
        <v>579</v>
      </c>
      <c r="O10" s="45"/>
      <c r="P10" s="45"/>
      <c r="Q10" s="45"/>
      <c r="R10" s="45"/>
      <c r="S10" s="42" t="s">
        <v>580</v>
      </c>
      <c r="T10" s="42" t="s">
        <v>581</v>
      </c>
      <c r="U10" s="47" t="s">
        <v>582</v>
      </c>
    </row>
    <row r="11" spans="1:21" ht="15">
      <c r="A11" s="38"/>
      <c r="B11" s="40"/>
      <c r="C11" s="38"/>
      <c r="D11" s="43"/>
      <c r="E11" s="38"/>
      <c r="F11" s="43"/>
      <c r="G11" s="38"/>
      <c r="H11" s="43"/>
      <c r="I11" s="43"/>
      <c r="J11" s="43"/>
      <c r="K11" s="43"/>
      <c r="L11" s="43"/>
      <c r="M11" s="43"/>
      <c r="N11" s="46"/>
      <c r="O11" s="46"/>
      <c r="P11" s="46"/>
      <c r="Q11" s="46"/>
      <c r="R11" s="46"/>
      <c r="S11" s="43"/>
      <c r="T11" s="43"/>
      <c r="U11" s="48"/>
    </row>
    <row r="12" spans="1:21" ht="56.25">
      <c r="A12" s="39"/>
      <c r="B12" s="41"/>
      <c r="C12" s="39"/>
      <c r="D12" s="44"/>
      <c r="E12" s="39"/>
      <c r="F12" s="44"/>
      <c r="G12" s="39"/>
      <c r="H12" s="44"/>
      <c r="I12" s="44"/>
      <c r="J12" s="44"/>
      <c r="K12" s="1" t="s">
        <v>564</v>
      </c>
      <c r="L12" s="1" t="s">
        <v>583</v>
      </c>
      <c r="M12" s="1" t="s">
        <v>584</v>
      </c>
      <c r="N12" s="2" t="s">
        <v>565</v>
      </c>
      <c r="O12" s="2" t="s">
        <v>566</v>
      </c>
      <c r="P12" s="2" t="s">
        <v>571</v>
      </c>
      <c r="Q12" s="2" t="s">
        <v>567</v>
      </c>
      <c r="R12" s="2" t="s">
        <v>568</v>
      </c>
      <c r="S12" s="44"/>
      <c r="T12" s="44"/>
      <c r="U12" s="49"/>
    </row>
    <row r="13" spans="1:26" ht="51">
      <c r="A13" s="4"/>
      <c r="B13" s="50" t="s">
        <v>586</v>
      </c>
      <c r="C13" s="4"/>
      <c r="D13" s="50" t="s">
        <v>588</v>
      </c>
      <c r="E13" s="5"/>
      <c r="F13" s="50" t="s">
        <v>587</v>
      </c>
      <c r="G13" s="16"/>
      <c r="H13" s="4" t="s">
        <v>591</v>
      </c>
      <c r="I13" s="3"/>
      <c r="J13" s="3"/>
      <c r="K13" s="4" t="s">
        <v>589</v>
      </c>
      <c r="L13" s="10">
        <v>50</v>
      </c>
      <c r="M13" s="10"/>
      <c r="N13" s="11"/>
      <c r="O13" s="12"/>
      <c r="P13" s="12"/>
      <c r="Q13" s="12"/>
      <c r="R13" s="12"/>
      <c r="S13" s="16"/>
      <c r="T13" s="16"/>
      <c r="U13" s="16"/>
      <c r="V13" s="18"/>
      <c r="W13" s="18"/>
      <c r="X13" s="18"/>
      <c r="Y13" s="18"/>
      <c r="Z13" s="18"/>
    </row>
    <row r="14" spans="1:26" ht="51">
      <c r="A14" s="4"/>
      <c r="B14" s="51"/>
      <c r="C14" s="4"/>
      <c r="D14" s="51"/>
      <c r="E14" s="5"/>
      <c r="F14" s="51"/>
      <c r="G14" s="16"/>
      <c r="H14" s="4" t="s">
        <v>590</v>
      </c>
      <c r="I14" s="3"/>
      <c r="J14" s="3"/>
      <c r="K14" s="3" t="s">
        <v>592</v>
      </c>
      <c r="L14" s="10">
        <v>1</v>
      </c>
      <c r="M14" s="10"/>
      <c r="N14" s="11"/>
      <c r="O14" s="12"/>
      <c r="P14" s="12"/>
      <c r="Q14" s="12"/>
      <c r="R14" s="12"/>
      <c r="S14" s="16"/>
      <c r="T14" s="16"/>
      <c r="U14" s="16"/>
      <c r="V14" s="18"/>
      <c r="W14" s="18"/>
      <c r="X14" s="18"/>
      <c r="Y14" s="18"/>
      <c r="Z14" s="18"/>
    </row>
    <row r="15" spans="1:26" ht="38.25">
      <c r="A15" s="4"/>
      <c r="B15" s="51"/>
      <c r="C15" s="4"/>
      <c r="D15" s="51"/>
      <c r="E15" s="5"/>
      <c r="F15" s="51"/>
      <c r="G15" s="16"/>
      <c r="H15" s="3" t="s">
        <v>593</v>
      </c>
      <c r="I15" s="3"/>
      <c r="J15" s="3"/>
      <c r="K15" s="3" t="s">
        <v>594</v>
      </c>
      <c r="L15" s="10">
        <v>1253</v>
      </c>
      <c r="M15" s="10"/>
      <c r="N15" s="11"/>
      <c r="O15" s="12"/>
      <c r="P15" s="12"/>
      <c r="Q15" s="12"/>
      <c r="R15" s="12"/>
      <c r="S15" s="16"/>
      <c r="T15" s="16"/>
      <c r="U15" s="16"/>
      <c r="V15" s="18"/>
      <c r="W15" s="18"/>
      <c r="X15" s="18"/>
      <c r="Y15" s="18"/>
      <c r="Z15" s="18"/>
    </row>
    <row r="16" spans="1:26" ht="25.5">
      <c r="A16" s="4"/>
      <c r="B16" s="51"/>
      <c r="C16" s="4"/>
      <c r="D16" s="51"/>
      <c r="E16" s="5"/>
      <c r="F16" s="51"/>
      <c r="G16" s="16"/>
      <c r="H16" s="3" t="s">
        <v>595</v>
      </c>
      <c r="I16" s="4"/>
      <c r="J16" s="4"/>
      <c r="K16" s="3" t="s">
        <v>596</v>
      </c>
      <c r="L16" s="10">
        <v>206</v>
      </c>
      <c r="M16" s="10"/>
      <c r="N16" s="11"/>
      <c r="O16" s="12"/>
      <c r="P16" s="12"/>
      <c r="Q16" s="12"/>
      <c r="R16" s="12"/>
      <c r="S16" s="16"/>
      <c r="T16" s="16"/>
      <c r="U16" s="16"/>
      <c r="V16" s="18"/>
      <c r="W16" s="18"/>
      <c r="X16" s="18"/>
      <c r="Y16" s="18"/>
      <c r="Z16" s="18"/>
    </row>
    <row r="17" spans="1:26" ht="38.25">
      <c r="A17" s="4"/>
      <c r="B17" s="51"/>
      <c r="C17" s="4"/>
      <c r="D17" s="52"/>
      <c r="E17" s="5"/>
      <c r="F17" s="52"/>
      <c r="G17" s="16"/>
      <c r="H17" s="3" t="s">
        <v>597</v>
      </c>
      <c r="I17" s="3"/>
      <c r="J17" s="3"/>
      <c r="K17" s="4" t="s">
        <v>598</v>
      </c>
      <c r="L17" s="10">
        <v>1342</v>
      </c>
      <c r="M17" s="10"/>
      <c r="N17" s="11"/>
      <c r="O17" s="12"/>
      <c r="P17" s="12"/>
      <c r="Q17" s="12"/>
      <c r="R17" s="12"/>
      <c r="S17" s="16"/>
      <c r="T17" s="16"/>
      <c r="U17" s="16"/>
      <c r="V17" s="18"/>
      <c r="W17" s="18"/>
      <c r="X17" s="18"/>
      <c r="Y17" s="18"/>
      <c r="Z17" s="18"/>
    </row>
    <row r="18" spans="1:26" ht="63.75">
      <c r="A18" s="4"/>
      <c r="B18" s="51"/>
      <c r="C18" s="4"/>
      <c r="D18" s="50" t="s">
        <v>599</v>
      </c>
      <c r="E18" s="5"/>
      <c r="F18" s="53" t="s">
        <v>600</v>
      </c>
      <c r="G18" s="16"/>
      <c r="H18" s="3" t="s">
        <v>601</v>
      </c>
      <c r="I18" s="4"/>
      <c r="J18" s="4"/>
      <c r="K18" s="13" t="s">
        <v>602</v>
      </c>
      <c r="L18" s="10">
        <v>2</v>
      </c>
      <c r="M18" s="10"/>
      <c r="N18" s="11"/>
      <c r="O18" s="12"/>
      <c r="P18" s="12"/>
      <c r="Q18" s="12"/>
      <c r="R18" s="12"/>
      <c r="S18" s="16"/>
      <c r="T18" s="16"/>
      <c r="U18" s="16"/>
      <c r="V18" s="18"/>
      <c r="W18" s="18"/>
      <c r="X18" s="18"/>
      <c r="Y18" s="18"/>
      <c r="Z18" s="18"/>
    </row>
    <row r="19" spans="1:26" ht="51">
      <c r="A19" s="4"/>
      <c r="B19" s="51"/>
      <c r="C19" s="4"/>
      <c r="D19" s="51"/>
      <c r="E19" s="5"/>
      <c r="F19" s="54"/>
      <c r="G19" s="16"/>
      <c r="H19" s="3" t="s">
        <v>603</v>
      </c>
      <c r="I19" s="4"/>
      <c r="J19" s="4"/>
      <c r="K19" s="3" t="s">
        <v>604</v>
      </c>
      <c r="L19" s="10">
        <v>0</v>
      </c>
      <c r="M19" s="10"/>
      <c r="N19" s="11"/>
      <c r="O19" s="12"/>
      <c r="P19" s="12"/>
      <c r="Q19" s="12"/>
      <c r="R19" s="12"/>
      <c r="S19" s="16"/>
      <c r="T19" s="16"/>
      <c r="U19" s="16"/>
      <c r="V19" s="18"/>
      <c r="W19" s="18"/>
      <c r="X19" s="18"/>
      <c r="Y19" s="18"/>
      <c r="Z19" s="18"/>
    </row>
    <row r="20" spans="1:26" ht="64.5">
      <c r="A20" s="4"/>
      <c r="B20" s="51"/>
      <c r="C20" s="4"/>
      <c r="D20" s="51"/>
      <c r="E20" s="5"/>
      <c r="F20" s="54"/>
      <c r="G20" s="16"/>
      <c r="H20" s="13" t="s">
        <v>605</v>
      </c>
      <c r="I20" s="3"/>
      <c r="J20" s="3"/>
      <c r="K20" s="4" t="s">
        <v>606</v>
      </c>
      <c r="L20" s="10">
        <v>0</v>
      </c>
      <c r="M20" s="10"/>
      <c r="N20" s="11"/>
      <c r="O20" s="12"/>
      <c r="P20" s="12"/>
      <c r="Q20" s="12"/>
      <c r="R20" s="12"/>
      <c r="S20" s="16"/>
      <c r="T20" s="16"/>
      <c r="U20" s="16"/>
      <c r="V20" s="18"/>
      <c r="W20" s="18"/>
      <c r="X20" s="18"/>
      <c r="Y20" s="18"/>
      <c r="Z20" s="18"/>
    </row>
    <row r="21" spans="1:26" ht="51">
      <c r="A21" s="4"/>
      <c r="B21" s="51"/>
      <c r="C21" s="4"/>
      <c r="D21" s="51"/>
      <c r="E21" s="5"/>
      <c r="F21" s="54"/>
      <c r="G21" s="16"/>
      <c r="H21" s="3" t="s">
        <v>607</v>
      </c>
      <c r="I21" s="4"/>
      <c r="J21" s="4"/>
      <c r="K21" s="3" t="s">
        <v>608</v>
      </c>
      <c r="L21" s="10">
        <v>0</v>
      </c>
      <c r="M21" s="10"/>
      <c r="N21" s="11"/>
      <c r="O21" s="12"/>
      <c r="P21" s="12"/>
      <c r="Q21" s="12"/>
      <c r="R21" s="12"/>
      <c r="S21" s="16"/>
      <c r="T21" s="16"/>
      <c r="U21" s="16"/>
      <c r="V21" s="18"/>
      <c r="W21" s="18"/>
      <c r="X21" s="18"/>
      <c r="Y21" s="18"/>
      <c r="Z21" s="18"/>
    </row>
    <row r="22" spans="1:26" ht="38.25">
      <c r="A22" s="4"/>
      <c r="B22" s="51"/>
      <c r="C22" s="4"/>
      <c r="D22" s="52"/>
      <c r="E22" s="5"/>
      <c r="F22" s="55"/>
      <c r="G22" s="16"/>
      <c r="H22" s="14" t="s">
        <v>609</v>
      </c>
      <c r="I22" s="4"/>
      <c r="J22" s="4"/>
      <c r="K22" s="4" t="s">
        <v>610</v>
      </c>
      <c r="L22" s="10">
        <v>0</v>
      </c>
      <c r="M22" s="10"/>
      <c r="N22" s="11"/>
      <c r="O22" s="12"/>
      <c r="P22" s="12"/>
      <c r="Q22" s="12"/>
      <c r="R22" s="12"/>
      <c r="S22" s="16"/>
      <c r="T22" s="16"/>
      <c r="U22" s="16"/>
      <c r="V22" s="18"/>
      <c r="W22" s="18"/>
      <c r="X22" s="18"/>
      <c r="Y22" s="18"/>
      <c r="Z22" s="18"/>
    </row>
    <row r="23" spans="1:26" ht="51">
      <c r="A23" s="4"/>
      <c r="B23" s="51"/>
      <c r="C23" s="4"/>
      <c r="D23" s="50" t="s">
        <v>611</v>
      </c>
      <c r="E23" s="5"/>
      <c r="F23" s="50" t="s">
        <v>612</v>
      </c>
      <c r="G23" s="16"/>
      <c r="H23" s="3" t="s">
        <v>613</v>
      </c>
      <c r="I23" s="4"/>
      <c r="J23" s="4"/>
      <c r="K23" s="4" t="s">
        <v>614</v>
      </c>
      <c r="L23" s="10">
        <v>25</v>
      </c>
      <c r="M23" s="10"/>
      <c r="N23" s="11"/>
      <c r="O23" s="12"/>
      <c r="P23" s="12"/>
      <c r="Q23" s="12"/>
      <c r="R23" s="12"/>
      <c r="S23" s="16"/>
      <c r="T23" s="16"/>
      <c r="U23" s="16"/>
      <c r="V23" s="18"/>
      <c r="W23" s="18"/>
      <c r="X23" s="18"/>
      <c r="Y23" s="18"/>
      <c r="Z23" s="18"/>
    </row>
    <row r="24" spans="1:26" ht="76.5">
      <c r="A24" s="4"/>
      <c r="B24" s="51"/>
      <c r="C24" s="4"/>
      <c r="D24" s="51"/>
      <c r="E24" s="5"/>
      <c r="F24" s="51"/>
      <c r="G24" s="16"/>
      <c r="H24" s="3" t="s">
        <v>616</v>
      </c>
      <c r="I24" s="4"/>
      <c r="J24" s="4"/>
      <c r="K24" s="4" t="s">
        <v>615</v>
      </c>
      <c r="L24" s="10">
        <v>25</v>
      </c>
      <c r="M24" s="10"/>
      <c r="N24" s="11"/>
      <c r="O24" s="12"/>
      <c r="P24" s="12"/>
      <c r="Q24" s="12"/>
      <c r="R24" s="12"/>
      <c r="S24" s="16"/>
      <c r="T24" s="16"/>
      <c r="U24" s="16"/>
      <c r="V24" s="18"/>
      <c r="W24" s="18"/>
      <c r="X24" s="18"/>
      <c r="Y24" s="18"/>
      <c r="Z24" s="18"/>
    </row>
    <row r="25" spans="1:26" ht="51">
      <c r="A25" s="4"/>
      <c r="B25" s="51"/>
      <c r="C25" s="4"/>
      <c r="D25" s="51"/>
      <c r="E25" s="5"/>
      <c r="F25" s="51"/>
      <c r="G25" s="16"/>
      <c r="H25" s="3" t="s">
        <v>617</v>
      </c>
      <c r="I25" s="4"/>
      <c r="J25" s="4"/>
      <c r="K25" s="4" t="s">
        <v>618</v>
      </c>
      <c r="L25" s="10">
        <v>0</v>
      </c>
      <c r="M25" s="10"/>
      <c r="N25" s="11"/>
      <c r="O25" s="12"/>
      <c r="P25" s="12"/>
      <c r="Q25" s="12"/>
      <c r="R25" s="12"/>
      <c r="S25" s="16"/>
      <c r="T25" s="16"/>
      <c r="U25" s="16"/>
      <c r="V25" s="18"/>
      <c r="W25" s="18"/>
      <c r="X25" s="18"/>
      <c r="Y25" s="18"/>
      <c r="Z25" s="18"/>
    </row>
    <row r="26" spans="1:26" ht="51">
      <c r="A26" s="4"/>
      <c r="B26" s="51"/>
      <c r="C26" s="6"/>
      <c r="D26" s="51"/>
      <c r="E26" s="7"/>
      <c r="F26" s="51"/>
      <c r="G26" s="16"/>
      <c r="H26" s="3" t="s">
        <v>619</v>
      </c>
      <c r="I26" s="4"/>
      <c r="J26" s="4"/>
      <c r="K26" s="4" t="s">
        <v>620</v>
      </c>
      <c r="L26" s="10">
        <v>100</v>
      </c>
      <c r="M26" s="10"/>
      <c r="N26" s="11"/>
      <c r="O26" s="12"/>
      <c r="P26" s="12"/>
      <c r="Q26" s="12"/>
      <c r="R26" s="12"/>
      <c r="S26" s="16"/>
      <c r="T26" s="16"/>
      <c r="U26" s="16"/>
      <c r="V26" s="18"/>
      <c r="W26" s="18"/>
      <c r="X26" s="18"/>
      <c r="Y26" s="18"/>
      <c r="Z26" s="18"/>
    </row>
    <row r="27" spans="1:26" ht="38.25">
      <c r="A27" s="4"/>
      <c r="B27" s="51"/>
      <c r="C27" s="6"/>
      <c r="D27" s="51"/>
      <c r="E27" s="5"/>
      <c r="F27" s="52"/>
      <c r="G27" s="16"/>
      <c r="H27" s="3" t="s">
        <v>621</v>
      </c>
      <c r="I27" s="4"/>
      <c r="J27" s="4"/>
      <c r="K27" s="4" t="s">
        <v>622</v>
      </c>
      <c r="L27" s="10">
        <v>100</v>
      </c>
      <c r="M27" s="10"/>
      <c r="N27" s="11"/>
      <c r="O27" s="12"/>
      <c r="P27" s="12"/>
      <c r="Q27" s="12"/>
      <c r="R27" s="12"/>
      <c r="S27" s="16"/>
      <c r="T27" s="16"/>
      <c r="U27" s="16"/>
      <c r="V27" s="18"/>
      <c r="W27" s="18"/>
      <c r="X27" s="18"/>
      <c r="Y27" s="18"/>
      <c r="Z27" s="18"/>
    </row>
    <row r="28" spans="1:26" ht="38.25">
      <c r="A28" s="4"/>
      <c r="B28" s="51"/>
      <c r="C28" s="4"/>
      <c r="D28" s="51"/>
      <c r="E28" s="5"/>
      <c r="F28" s="50" t="s">
        <v>623</v>
      </c>
      <c r="G28" s="16"/>
      <c r="H28" s="3" t="s">
        <v>624</v>
      </c>
      <c r="I28" s="4"/>
      <c r="J28" s="4"/>
      <c r="K28" s="4" t="s">
        <v>625</v>
      </c>
      <c r="L28" s="10">
        <v>100</v>
      </c>
      <c r="M28" s="10"/>
      <c r="N28" s="11"/>
      <c r="O28" s="12"/>
      <c r="P28" s="12"/>
      <c r="Q28" s="12"/>
      <c r="R28" s="12"/>
      <c r="S28" s="16"/>
      <c r="T28" s="16"/>
      <c r="U28" s="16"/>
      <c r="V28" s="18"/>
      <c r="W28" s="18"/>
      <c r="X28" s="18"/>
      <c r="Y28" s="18"/>
      <c r="Z28" s="18"/>
    </row>
    <row r="29" spans="1:26" ht="25.5">
      <c r="A29" s="4"/>
      <c r="B29" s="51"/>
      <c r="C29" s="4"/>
      <c r="D29" s="51"/>
      <c r="E29" s="5"/>
      <c r="F29" s="51"/>
      <c r="G29" s="16"/>
      <c r="H29" s="3" t="s">
        <v>626</v>
      </c>
      <c r="I29" s="4"/>
      <c r="J29" s="4"/>
      <c r="K29" s="4" t="s">
        <v>627</v>
      </c>
      <c r="L29" s="10">
        <v>70</v>
      </c>
      <c r="M29" s="10"/>
      <c r="N29" s="11"/>
      <c r="O29" s="12"/>
      <c r="P29" s="12"/>
      <c r="Q29" s="12"/>
      <c r="R29" s="12"/>
      <c r="S29" s="16"/>
      <c r="T29" s="16"/>
      <c r="U29" s="16"/>
      <c r="V29" s="18"/>
      <c r="W29" s="18"/>
      <c r="X29" s="18"/>
      <c r="Y29" s="18"/>
      <c r="Z29" s="18"/>
    </row>
    <row r="30" spans="1:26" ht="25.5">
      <c r="A30" s="4"/>
      <c r="B30" s="51"/>
      <c r="C30" s="4"/>
      <c r="D30" s="51"/>
      <c r="E30" s="5"/>
      <c r="F30" s="51"/>
      <c r="G30" s="16"/>
      <c r="H30" s="3" t="s">
        <v>628</v>
      </c>
      <c r="I30" s="3"/>
      <c r="J30" s="3"/>
      <c r="K30" s="4" t="s">
        <v>629</v>
      </c>
      <c r="L30" s="10">
        <v>100</v>
      </c>
      <c r="M30" s="10"/>
      <c r="N30" s="11"/>
      <c r="O30" s="12"/>
      <c r="P30" s="12"/>
      <c r="Q30" s="12"/>
      <c r="R30" s="12"/>
      <c r="S30" s="16"/>
      <c r="T30" s="16"/>
      <c r="U30" s="16"/>
      <c r="V30" s="18"/>
      <c r="W30" s="18"/>
      <c r="X30" s="18"/>
      <c r="Y30" s="18"/>
      <c r="Z30" s="18"/>
    </row>
    <row r="31" spans="1:26" ht="38.25">
      <c r="A31" s="4"/>
      <c r="B31" s="51"/>
      <c r="C31" s="4"/>
      <c r="D31" s="51"/>
      <c r="E31" s="5"/>
      <c r="F31" s="51"/>
      <c r="G31" s="16"/>
      <c r="H31" s="3" t="s">
        <v>630</v>
      </c>
      <c r="I31" s="4"/>
      <c r="J31" s="4"/>
      <c r="K31" s="3" t="s">
        <v>631</v>
      </c>
      <c r="L31" s="10">
        <v>0</v>
      </c>
      <c r="M31" s="10"/>
      <c r="N31" s="11"/>
      <c r="O31" s="12"/>
      <c r="P31" s="12"/>
      <c r="Q31" s="12"/>
      <c r="R31" s="12"/>
      <c r="S31" s="16"/>
      <c r="T31" s="16"/>
      <c r="U31" s="16"/>
      <c r="V31" s="18"/>
      <c r="W31" s="18"/>
      <c r="X31" s="18"/>
      <c r="Y31" s="18"/>
      <c r="Z31" s="18"/>
    </row>
    <row r="32" spans="1:26" ht="38.25">
      <c r="A32" s="4"/>
      <c r="B32" s="51"/>
      <c r="C32" s="4"/>
      <c r="D32" s="51"/>
      <c r="E32" s="5"/>
      <c r="F32" s="51"/>
      <c r="G32" s="16"/>
      <c r="H32" s="3" t="s">
        <v>632</v>
      </c>
      <c r="I32" s="3"/>
      <c r="J32" s="3"/>
      <c r="K32" s="4" t="s">
        <v>633</v>
      </c>
      <c r="L32" s="10">
        <v>0</v>
      </c>
      <c r="M32" s="10"/>
      <c r="N32" s="11"/>
      <c r="O32" s="12"/>
      <c r="P32" s="12"/>
      <c r="Q32" s="12"/>
      <c r="R32" s="12"/>
      <c r="S32" s="16"/>
      <c r="T32" s="16"/>
      <c r="U32" s="16"/>
      <c r="V32" s="18"/>
      <c r="W32" s="18"/>
      <c r="X32" s="18"/>
      <c r="Y32" s="18"/>
      <c r="Z32" s="18"/>
    </row>
    <row r="33" spans="1:26" ht="89.25">
      <c r="A33" s="4"/>
      <c r="B33" s="51"/>
      <c r="C33" s="4"/>
      <c r="D33" s="51"/>
      <c r="E33" s="5"/>
      <c r="F33" s="51"/>
      <c r="G33" s="16"/>
      <c r="H33" s="3" t="s">
        <v>634</v>
      </c>
      <c r="I33" s="4"/>
      <c r="J33" s="4"/>
      <c r="K33" s="3" t="s">
        <v>635</v>
      </c>
      <c r="L33" s="10">
        <v>100</v>
      </c>
      <c r="M33" s="10"/>
      <c r="N33" s="11"/>
      <c r="O33" s="12"/>
      <c r="P33" s="12"/>
      <c r="Q33" s="12"/>
      <c r="R33" s="12"/>
      <c r="S33" s="16"/>
      <c r="T33" s="16"/>
      <c r="U33" s="16"/>
      <c r="V33" s="18"/>
      <c r="W33" s="18"/>
      <c r="X33" s="18"/>
      <c r="Y33" s="18"/>
      <c r="Z33" s="18"/>
    </row>
    <row r="34" spans="1:26" ht="63.75">
      <c r="A34" s="4"/>
      <c r="B34" s="51"/>
      <c r="C34" s="4"/>
      <c r="D34" s="51"/>
      <c r="E34" s="5"/>
      <c r="F34" s="51"/>
      <c r="G34" s="16"/>
      <c r="H34" s="3" t="s">
        <v>636</v>
      </c>
      <c r="I34" s="4"/>
      <c r="J34" s="4"/>
      <c r="K34" s="4" t="s">
        <v>637</v>
      </c>
      <c r="L34" s="10">
        <v>0</v>
      </c>
      <c r="M34" s="10"/>
      <c r="N34" s="11"/>
      <c r="O34" s="12"/>
      <c r="P34" s="12"/>
      <c r="Q34" s="12"/>
      <c r="R34" s="12"/>
      <c r="S34" s="16"/>
      <c r="T34" s="16"/>
      <c r="U34" s="16"/>
      <c r="V34" s="18"/>
      <c r="W34" s="18"/>
      <c r="X34" s="18"/>
      <c r="Y34" s="18"/>
      <c r="Z34" s="18"/>
    </row>
    <row r="35" spans="1:26" ht="63.75">
      <c r="A35" s="4"/>
      <c r="B35" s="51"/>
      <c r="C35" s="4"/>
      <c r="D35" s="51"/>
      <c r="E35" s="5"/>
      <c r="F35" s="51"/>
      <c r="G35" s="16"/>
      <c r="H35" s="4" t="s">
        <v>638</v>
      </c>
      <c r="I35" s="3"/>
      <c r="J35" s="3"/>
      <c r="K35" s="4" t="s">
        <v>637</v>
      </c>
      <c r="L35" s="10">
        <v>1</v>
      </c>
      <c r="M35" s="10"/>
      <c r="N35" s="11"/>
      <c r="O35" s="12"/>
      <c r="P35" s="12"/>
      <c r="Q35" s="12"/>
      <c r="R35" s="12"/>
      <c r="S35" s="16"/>
      <c r="T35" s="16"/>
      <c r="U35" s="16"/>
      <c r="V35" s="18"/>
      <c r="W35" s="18"/>
      <c r="X35" s="18"/>
      <c r="Y35" s="18"/>
      <c r="Z35" s="18"/>
    </row>
    <row r="36" spans="1:26" ht="76.5">
      <c r="A36" s="4"/>
      <c r="B36" s="51"/>
      <c r="C36" s="4"/>
      <c r="D36" s="51"/>
      <c r="E36" s="5"/>
      <c r="F36" s="51"/>
      <c r="G36" s="16"/>
      <c r="H36" s="3" t="s">
        <v>639</v>
      </c>
      <c r="I36" s="4"/>
      <c r="J36" s="4"/>
      <c r="K36" s="3" t="s">
        <v>640</v>
      </c>
      <c r="L36" s="10">
        <v>0</v>
      </c>
      <c r="M36" s="10"/>
      <c r="N36" s="11"/>
      <c r="O36" s="12"/>
      <c r="P36" s="12"/>
      <c r="Q36" s="12"/>
      <c r="R36" s="12"/>
      <c r="S36" s="16"/>
      <c r="T36" s="16"/>
      <c r="U36" s="16"/>
      <c r="V36" s="18"/>
      <c r="W36" s="18"/>
      <c r="X36" s="18"/>
      <c r="Y36" s="18"/>
      <c r="Z36" s="18"/>
    </row>
    <row r="37" spans="1:26" ht="25.5">
      <c r="A37" s="4"/>
      <c r="B37" s="51"/>
      <c r="C37" s="4"/>
      <c r="D37" s="51"/>
      <c r="E37" s="5"/>
      <c r="F37" s="51"/>
      <c r="G37" s="16"/>
      <c r="H37" s="3" t="s">
        <v>641</v>
      </c>
      <c r="I37" s="4"/>
      <c r="J37" s="4"/>
      <c r="K37" s="4" t="s">
        <v>642</v>
      </c>
      <c r="L37" s="10">
        <v>0</v>
      </c>
      <c r="M37" s="10"/>
      <c r="N37" s="11"/>
      <c r="O37" s="12"/>
      <c r="P37" s="12"/>
      <c r="Q37" s="12"/>
      <c r="R37" s="12"/>
      <c r="S37" s="16"/>
      <c r="T37" s="16"/>
      <c r="U37" s="16"/>
      <c r="V37" s="18"/>
      <c r="W37" s="18"/>
      <c r="X37" s="18"/>
      <c r="Y37" s="18"/>
      <c r="Z37" s="18"/>
    </row>
    <row r="38" spans="1:26" ht="38.25">
      <c r="A38" s="4"/>
      <c r="B38" s="51"/>
      <c r="C38" s="4"/>
      <c r="D38" s="51"/>
      <c r="E38" s="5"/>
      <c r="F38" s="52"/>
      <c r="G38" s="16"/>
      <c r="H38" s="3" t="s">
        <v>643</v>
      </c>
      <c r="I38" s="4"/>
      <c r="J38" s="4"/>
      <c r="K38" s="4" t="s">
        <v>644</v>
      </c>
      <c r="L38" s="10">
        <v>2.5</v>
      </c>
      <c r="M38" s="10"/>
      <c r="N38" s="11"/>
      <c r="O38" s="12"/>
      <c r="P38" s="12"/>
      <c r="Q38" s="12"/>
      <c r="R38" s="12"/>
      <c r="S38" s="16"/>
      <c r="T38" s="16"/>
      <c r="U38" s="16"/>
      <c r="V38" s="18"/>
      <c r="W38" s="18"/>
      <c r="X38" s="18"/>
      <c r="Y38" s="18"/>
      <c r="Z38" s="18"/>
    </row>
    <row r="39" spans="1:26" ht="51">
      <c r="A39" s="4"/>
      <c r="B39" s="51"/>
      <c r="C39" s="4"/>
      <c r="D39" s="51"/>
      <c r="E39" s="5"/>
      <c r="F39" s="50" t="s">
        <v>645</v>
      </c>
      <c r="G39" s="16"/>
      <c r="H39" s="3" t="s">
        <v>646</v>
      </c>
      <c r="I39" s="4"/>
      <c r="J39" s="4"/>
      <c r="K39" s="4" t="s">
        <v>647</v>
      </c>
      <c r="L39" s="10">
        <v>0</v>
      </c>
      <c r="M39" s="10"/>
      <c r="N39" s="11"/>
      <c r="O39" s="12"/>
      <c r="P39" s="12"/>
      <c r="Q39" s="12"/>
      <c r="R39" s="12"/>
      <c r="S39" s="16"/>
      <c r="T39" s="16"/>
      <c r="U39" s="16"/>
      <c r="V39" s="18"/>
      <c r="W39" s="18"/>
      <c r="X39" s="18"/>
      <c r="Y39" s="18"/>
      <c r="Z39" s="18"/>
    </row>
    <row r="40" spans="1:26" ht="25.5">
      <c r="A40" s="4"/>
      <c r="B40" s="51"/>
      <c r="C40" s="4"/>
      <c r="D40" s="51"/>
      <c r="E40" s="5"/>
      <c r="F40" s="51"/>
      <c r="G40" s="16"/>
      <c r="H40" s="3" t="s">
        <v>648</v>
      </c>
      <c r="I40" s="3"/>
      <c r="J40" s="3"/>
      <c r="K40" s="4" t="s">
        <v>649</v>
      </c>
      <c r="L40" s="10">
        <v>0</v>
      </c>
      <c r="M40" s="10"/>
      <c r="N40" s="11"/>
      <c r="O40" s="12"/>
      <c r="P40" s="12"/>
      <c r="Q40" s="12"/>
      <c r="R40" s="12"/>
      <c r="S40" s="16"/>
      <c r="T40" s="16"/>
      <c r="U40" s="16"/>
      <c r="V40" s="18"/>
      <c r="W40" s="18"/>
      <c r="X40" s="18"/>
      <c r="Y40" s="18"/>
      <c r="Z40" s="18"/>
    </row>
    <row r="41" spans="1:26" ht="25.5">
      <c r="A41" s="4"/>
      <c r="B41" s="51"/>
      <c r="C41" s="4"/>
      <c r="D41" s="51"/>
      <c r="E41" s="5"/>
      <c r="F41" s="51"/>
      <c r="G41" s="16"/>
      <c r="H41" s="3" t="s">
        <v>651</v>
      </c>
      <c r="I41" s="3"/>
      <c r="J41" s="3"/>
      <c r="K41" s="3" t="s">
        <v>650</v>
      </c>
      <c r="L41" s="10">
        <v>0</v>
      </c>
      <c r="M41" s="10"/>
      <c r="N41" s="11"/>
      <c r="O41" s="12"/>
      <c r="P41" s="12"/>
      <c r="Q41" s="12"/>
      <c r="R41" s="12"/>
      <c r="S41" s="16"/>
      <c r="T41" s="16"/>
      <c r="U41" s="16"/>
      <c r="V41" s="18"/>
      <c r="W41" s="18"/>
      <c r="X41" s="18"/>
      <c r="Y41" s="18"/>
      <c r="Z41" s="18"/>
    </row>
    <row r="42" spans="1:26" ht="38.25">
      <c r="A42" s="4"/>
      <c r="B42" s="51"/>
      <c r="C42" s="4"/>
      <c r="D42" s="51"/>
      <c r="E42" s="5"/>
      <c r="F42" s="52"/>
      <c r="G42" s="16"/>
      <c r="H42" s="3" t="s">
        <v>652</v>
      </c>
      <c r="I42" s="4"/>
      <c r="J42" s="4"/>
      <c r="K42" s="3" t="s">
        <v>653</v>
      </c>
      <c r="L42" s="10">
        <v>6</v>
      </c>
      <c r="M42" s="10"/>
      <c r="N42" s="11"/>
      <c r="O42" s="12"/>
      <c r="P42" s="12"/>
      <c r="Q42" s="12"/>
      <c r="R42" s="12"/>
      <c r="S42" s="16"/>
      <c r="T42" s="16"/>
      <c r="U42" s="16"/>
      <c r="V42" s="18"/>
      <c r="W42" s="18"/>
      <c r="X42" s="18"/>
      <c r="Y42" s="18"/>
      <c r="Z42" s="18"/>
    </row>
    <row r="43" spans="1:26" ht="102">
      <c r="A43" s="4"/>
      <c r="B43" s="51"/>
      <c r="C43" s="4"/>
      <c r="D43" s="51"/>
      <c r="E43" s="5"/>
      <c r="F43" s="50" t="s">
        <v>654</v>
      </c>
      <c r="G43" s="16"/>
      <c r="H43" s="3" t="s">
        <v>655</v>
      </c>
      <c r="I43" s="4"/>
      <c r="J43" s="4"/>
      <c r="K43" s="4" t="s">
        <v>656</v>
      </c>
      <c r="L43" s="10">
        <v>2</v>
      </c>
      <c r="M43" s="10"/>
      <c r="N43" s="11"/>
      <c r="O43" s="12"/>
      <c r="P43" s="12"/>
      <c r="Q43" s="12"/>
      <c r="R43" s="12"/>
      <c r="S43" s="16"/>
      <c r="T43" s="16"/>
      <c r="U43" s="16"/>
      <c r="V43" s="18"/>
      <c r="W43" s="18"/>
      <c r="X43" s="18"/>
      <c r="Y43" s="18"/>
      <c r="Z43" s="18"/>
    </row>
    <row r="44" spans="1:26" ht="76.5">
      <c r="A44" s="4"/>
      <c r="B44" s="51"/>
      <c r="C44" s="4"/>
      <c r="D44" s="51"/>
      <c r="E44" s="5"/>
      <c r="F44" s="51"/>
      <c r="G44" s="16"/>
      <c r="H44" s="3" t="s">
        <v>657</v>
      </c>
      <c r="I44" s="4"/>
      <c r="J44" s="4"/>
      <c r="K44" s="4" t="s">
        <v>658</v>
      </c>
      <c r="L44" s="10">
        <v>2</v>
      </c>
      <c r="M44" s="10"/>
      <c r="N44" s="11"/>
      <c r="O44" s="12"/>
      <c r="P44" s="12"/>
      <c r="Q44" s="12"/>
      <c r="R44" s="12"/>
      <c r="S44" s="16"/>
      <c r="T44" s="16"/>
      <c r="U44" s="16"/>
      <c r="V44" s="18"/>
      <c r="W44" s="18"/>
      <c r="X44" s="18"/>
      <c r="Y44" s="18"/>
      <c r="Z44" s="18"/>
    </row>
    <row r="45" spans="1:26" ht="76.5">
      <c r="A45" s="4"/>
      <c r="B45" s="51"/>
      <c r="C45" s="6"/>
      <c r="D45" s="51"/>
      <c r="E45" s="5"/>
      <c r="F45" s="51"/>
      <c r="G45" s="16"/>
      <c r="H45" s="3" t="s">
        <v>659</v>
      </c>
      <c r="I45" s="4"/>
      <c r="J45" s="4"/>
      <c r="K45" s="4" t="s">
        <v>660</v>
      </c>
      <c r="L45" s="10">
        <v>2</v>
      </c>
      <c r="M45" s="10"/>
      <c r="N45" s="11"/>
      <c r="O45" s="12"/>
      <c r="P45" s="12"/>
      <c r="Q45" s="12"/>
      <c r="R45" s="12"/>
      <c r="S45" s="16"/>
      <c r="T45" s="16"/>
      <c r="U45" s="16"/>
      <c r="V45" s="18"/>
      <c r="W45" s="18"/>
      <c r="X45" s="18"/>
      <c r="Y45" s="18"/>
      <c r="Z45" s="18"/>
    </row>
    <row r="46" spans="1:26" ht="38.25">
      <c r="A46" s="4"/>
      <c r="B46" s="51"/>
      <c r="C46" s="6"/>
      <c r="D46" s="51"/>
      <c r="E46" s="5"/>
      <c r="F46" s="51"/>
      <c r="G46" s="16"/>
      <c r="H46" s="8" t="s">
        <v>661</v>
      </c>
      <c r="I46" s="4"/>
      <c r="J46" s="4"/>
      <c r="K46" s="4" t="s">
        <v>662</v>
      </c>
      <c r="L46" s="10">
        <v>0</v>
      </c>
      <c r="M46" s="10"/>
      <c r="N46" s="11"/>
      <c r="O46" s="12"/>
      <c r="P46" s="12"/>
      <c r="Q46" s="12"/>
      <c r="R46" s="12"/>
      <c r="S46" s="16"/>
      <c r="T46" s="16"/>
      <c r="U46" s="16"/>
      <c r="V46" s="18"/>
      <c r="W46" s="18"/>
      <c r="X46" s="18"/>
      <c r="Y46" s="18"/>
      <c r="Z46" s="18"/>
    </row>
    <row r="47" spans="1:26" ht="38.25">
      <c r="A47" s="4"/>
      <c r="B47" s="51"/>
      <c r="C47" s="4"/>
      <c r="D47" s="51"/>
      <c r="E47" s="5"/>
      <c r="F47" s="51"/>
      <c r="G47" s="16"/>
      <c r="H47" s="3" t="s">
        <v>663</v>
      </c>
      <c r="I47" s="3"/>
      <c r="J47" s="3"/>
      <c r="K47" s="4" t="s">
        <v>664</v>
      </c>
      <c r="L47" s="10">
        <v>0</v>
      </c>
      <c r="M47" s="10"/>
      <c r="N47" s="11"/>
      <c r="O47" s="12"/>
      <c r="P47" s="12"/>
      <c r="Q47" s="12"/>
      <c r="R47" s="12"/>
      <c r="S47" s="16"/>
      <c r="T47" s="16"/>
      <c r="U47" s="16"/>
      <c r="V47" s="18"/>
      <c r="W47" s="18"/>
      <c r="X47" s="18"/>
      <c r="Y47" s="18"/>
      <c r="Z47" s="18"/>
    </row>
    <row r="48" spans="1:26" ht="25.5">
      <c r="A48" s="4"/>
      <c r="B48" s="51"/>
      <c r="C48" s="4"/>
      <c r="D48" s="51"/>
      <c r="E48" s="5"/>
      <c r="F48" s="51"/>
      <c r="G48" s="16"/>
      <c r="H48" s="3" t="s">
        <v>665</v>
      </c>
      <c r="I48" s="3"/>
      <c r="J48" s="3"/>
      <c r="K48" s="3" t="s">
        <v>666</v>
      </c>
      <c r="L48" s="10">
        <v>1</v>
      </c>
      <c r="M48" s="10"/>
      <c r="N48" s="11"/>
      <c r="O48" s="12"/>
      <c r="P48" s="12"/>
      <c r="Q48" s="12"/>
      <c r="R48" s="12"/>
      <c r="S48" s="16"/>
      <c r="T48" s="16"/>
      <c r="U48" s="16"/>
      <c r="V48" s="18"/>
      <c r="W48" s="18"/>
      <c r="X48" s="18"/>
      <c r="Y48" s="18"/>
      <c r="Z48" s="18"/>
    </row>
    <row r="49" spans="1:26" ht="51">
      <c r="A49" s="4"/>
      <c r="B49" s="51"/>
      <c r="C49" s="4"/>
      <c r="D49" s="51"/>
      <c r="E49" s="5"/>
      <c r="F49" s="51"/>
      <c r="G49" s="16"/>
      <c r="H49" s="3" t="s">
        <v>667</v>
      </c>
      <c r="I49" s="4"/>
      <c r="J49" s="4"/>
      <c r="K49" s="3" t="s">
        <v>668</v>
      </c>
      <c r="L49" s="10">
        <v>100</v>
      </c>
      <c r="M49" s="10"/>
      <c r="N49" s="11"/>
      <c r="O49" s="12"/>
      <c r="P49" s="12"/>
      <c r="Q49" s="12"/>
      <c r="R49" s="12"/>
      <c r="S49" s="16"/>
      <c r="T49" s="16"/>
      <c r="U49" s="16"/>
      <c r="V49" s="18"/>
      <c r="W49" s="18"/>
      <c r="X49" s="18"/>
      <c r="Y49" s="18"/>
      <c r="Z49" s="18"/>
    </row>
    <row r="50" spans="1:26" ht="63.75">
      <c r="A50" s="4"/>
      <c r="B50" s="51"/>
      <c r="C50" s="4"/>
      <c r="D50" s="51"/>
      <c r="E50" s="5"/>
      <c r="F50" s="51"/>
      <c r="G50" s="16"/>
      <c r="H50" s="3" t="s">
        <v>669</v>
      </c>
      <c r="I50" s="3"/>
      <c r="J50" s="3"/>
      <c r="K50" s="4" t="s">
        <v>670</v>
      </c>
      <c r="L50" s="7">
        <v>100</v>
      </c>
      <c r="M50" s="7"/>
      <c r="N50" s="11"/>
      <c r="O50" s="12"/>
      <c r="P50" s="12"/>
      <c r="Q50" s="12"/>
      <c r="R50" s="12"/>
      <c r="S50" s="16"/>
      <c r="T50" s="16"/>
      <c r="U50" s="16"/>
      <c r="V50" s="18"/>
      <c r="W50" s="18"/>
      <c r="X50" s="18"/>
      <c r="Y50" s="18"/>
      <c r="Z50" s="18"/>
    </row>
    <row r="51" spans="1:26" ht="76.5">
      <c r="A51" s="4"/>
      <c r="B51" s="51"/>
      <c r="C51" s="4"/>
      <c r="D51" s="51"/>
      <c r="E51" s="5"/>
      <c r="F51" s="51"/>
      <c r="G51" s="16"/>
      <c r="H51" s="3" t="s">
        <v>672</v>
      </c>
      <c r="I51" s="4"/>
      <c r="J51" s="4"/>
      <c r="K51" s="3" t="s">
        <v>671</v>
      </c>
      <c r="L51" s="7">
        <v>100</v>
      </c>
      <c r="M51" s="7"/>
      <c r="N51" s="11"/>
      <c r="O51" s="12"/>
      <c r="P51" s="12"/>
      <c r="Q51" s="12"/>
      <c r="R51" s="12"/>
      <c r="S51" s="16"/>
      <c r="T51" s="16"/>
      <c r="U51" s="16"/>
      <c r="V51" s="18"/>
      <c r="W51" s="18"/>
      <c r="X51" s="18"/>
      <c r="Y51" s="18"/>
      <c r="Z51" s="18"/>
    </row>
    <row r="52" spans="1:26" ht="51">
      <c r="A52" s="4"/>
      <c r="B52" s="51"/>
      <c r="C52" s="4"/>
      <c r="D52" s="51"/>
      <c r="E52" s="5"/>
      <c r="F52" s="51"/>
      <c r="G52" s="16"/>
      <c r="H52" s="3" t="s">
        <v>673</v>
      </c>
      <c r="I52" s="4"/>
      <c r="J52" s="4"/>
      <c r="K52" s="4" t="s">
        <v>674</v>
      </c>
      <c r="L52" s="7">
        <v>100</v>
      </c>
      <c r="M52" s="7"/>
      <c r="N52" s="11"/>
      <c r="O52" s="12"/>
      <c r="P52" s="12"/>
      <c r="Q52" s="12"/>
      <c r="R52" s="12"/>
      <c r="S52" s="16"/>
      <c r="T52" s="16"/>
      <c r="U52" s="16"/>
      <c r="V52" s="18"/>
      <c r="W52" s="18"/>
      <c r="X52" s="18"/>
      <c r="Y52" s="18"/>
      <c r="Z52" s="18"/>
    </row>
    <row r="53" spans="1:26" ht="102">
      <c r="A53" s="4"/>
      <c r="B53" s="51"/>
      <c r="C53" s="4"/>
      <c r="D53" s="51"/>
      <c r="E53" s="5"/>
      <c r="F53" s="52"/>
      <c r="G53" s="16"/>
      <c r="H53" s="3" t="s">
        <v>675</v>
      </c>
      <c r="I53" s="4"/>
      <c r="J53" s="4"/>
      <c r="K53" s="4" t="s">
        <v>676</v>
      </c>
      <c r="L53" s="10">
        <v>0</v>
      </c>
      <c r="M53" s="10"/>
      <c r="N53" s="11"/>
      <c r="O53" s="12"/>
      <c r="P53" s="12"/>
      <c r="Q53" s="12"/>
      <c r="R53" s="12"/>
      <c r="S53" s="16"/>
      <c r="T53" s="16"/>
      <c r="U53" s="16"/>
      <c r="V53" s="18"/>
      <c r="W53" s="18"/>
      <c r="X53" s="18"/>
      <c r="Y53" s="18"/>
      <c r="Z53" s="18"/>
    </row>
    <row r="54" spans="1:26" ht="25.5">
      <c r="A54" s="4"/>
      <c r="B54" s="51"/>
      <c r="C54" s="4"/>
      <c r="D54" s="51"/>
      <c r="E54" s="5"/>
      <c r="F54" s="50" t="s">
        <v>677</v>
      </c>
      <c r="G54" s="16"/>
      <c r="H54" s="3" t="s">
        <v>678</v>
      </c>
      <c r="I54" s="4"/>
      <c r="J54" s="4"/>
      <c r="K54" s="4" t="s">
        <v>679</v>
      </c>
      <c r="L54" s="10">
        <v>50</v>
      </c>
      <c r="M54" s="10"/>
      <c r="N54" s="11"/>
      <c r="O54" s="12"/>
      <c r="P54" s="12"/>
      <c r="Q54" s="12"/>
      <c r="R54" s="12"/>
      <c r="S54" s="16"/>
      <c r="T54" s="16"/>
      <c r="U54" s="16"/>
      <c r="V54" s="18"/>
      <c r="W54" s="18"/>
      <c r="X54" s="18"/>
      <c r="Y54" s="18"/>
      <c r="Z54" s="18"/>
    </row>
    <row r="55" spans="1:26" ht="114.75">
      <c r="A55" s="4"/>
      <c r="B55" s="51"/>
      <c r="C55" s="4"/>
      <c r="D55" s="51"/>
      <c r="E55" s="5"/>
      <c r="F55" s="52"/>
      <c r="G55" s="16"/>
      <c r="H55" s="3" t="s">
        <v>680</v>
      </c>
      <c r="I55" s="4"/>
      <c r="J55" s="4"/>
      <c r="K55" s="4" t="s">
        <v>681</v>
      </c>
      <c r="L55" s="10">
        <v>0</v>
      </c>
      <c r="M55" s="10"/>
      <c r="N55" s="11"/>
      <c r="O55" s="12"/>
      <c r="P55" s="12"/>
      <c r="Q55" s="12"/>
      <c r="R55" s="12"/>
      <c r="S55" s="16"/>
      <c r="T55" s="16"/>
      <c r="U55" s="16"/>
      <c r="V55" s="18"/>
      <c r="W55" s="18"/>
      <c r="X55" s="18"/>
      <c r="Y55" s="18"/>
      <c r="Z55" s="18"/>
    </row>
    <row r="56" spans="1:26" ht="63.75">
      <c r="A56" s="4"/>
      <c r="B56" s="51"/>
      <c r="C56" s="4"/>
      <c r="D56" s="51"/>
      <c r="E56" s="5"/>
      <c r="F56" s="50" t="s">
        <v>682</v>
      </c>
      <c r="G56" s="16"/>
      <c r="H56" s="3" t="s">
        <v>683</v>
      </c>
      <c r="I56" s="4"/>
      <c r="J56" s="4"/>
      <c r="K56" s="4" t="s">
        <v>684</v>
      </c>
      <c r="L56" s="10">
        <v>1</v>
      </c>
      <c r="M56" s="10"/>
      <c r="N56" s="11"/>
      <c r="O56" s="12"/>
      <c r="P56" s="12"/>
      <c r="Q56" s="12"/>
      <c r="R56" s="12"/>
      <c r="S56" s="16"/>
      <c r="T56" s="16"/>
      <c r="U56" s="16"/>
      <c r="V56" s="18"/>
      <c r="W56" s="18"/>
      <c r="X56" s="18"/>
      <c r="Y56" s="18"/>
      <c r="Z56" s="18"/>
    </row>
    <row r="57" spans="1:26" ht="63.75">
      <c r="A57" s="4"/>
      <c r="B57" s="51"/>
      <c r="C57" s="4"/>
      <c r="D57" s="51"/>
      <c r="E57" s="5"/>
      <c r="F57" s="51"/>
      <c r="G57" s="16"/>
      <c r="H57" s="3" t="s">
        <v>685</v>
      </c>
      <c r="I57" s="4"/>
      <c r="J57" s="4"/>
      <c r="K57" s="4" t="s">
        <v>686</v>
      </c>
      <c r="L57" s="10">
        <v>0</v>
      </c>
      <c r="M57" s="10"/>
      <c r="N57" s="11"/>
      <c r="O57" s="12"/>
      <c r="P57" s="12"/>
      <c r="Q57" s="12"/>
      <c r="R57" s="12"/>
      <c r="S57" s="16"/>
      <c r="T57" s="16"/>
      <c r="U57" s="16"/>
      <c r="V57" s="18"/>
      <c r="W57" s="18"/>
      <c r="X57" s="18"/>
      <c r="Y57" s="18"/>
      <c r="Z57" s="18"/>
    </row>
    <row r="58" spans="1:26" ht="76.5">
      <c r="A58" s="4"/>
      <c r="B58" s="51"/>
      <c r="C58" s="4"/>
      <c r="D58" s="51"/>
      <c r="E58" s="5"/>
      <c r="F58" s="51"/>
      <c r="G58" s="16"/>
      <c r="H58" s="3" t="s">
        <v>687</v>
      </c>
      <c r="I58" s="4"/>
      <c r="J58" s="4"/>
      <c r="K58" s="4" t="s">
        <v>688</v>
      </c>
      <c r="L58" s="7">
        <v>100</v>
      </c>
      <c r="M58" s="7"/>
      <c r="N58" s="11"/>
      <c r="O58" s="12"/>
      <c r="P58" s="12"/>
      <c r="Q58" s="12"/>
      <c r="R58" s="12"/>
      <c r="S58" s="16"/>
      <c r="T58" s="16"/>
      <c r="U58" s="16"/>
      <c r="V58" s="18"/>
      <c r="W58" s="18"/>
      <c r="X58" s="18"/>
      <c r="Y58" s="18"/>
      <c r="Z58" s="18"/>
    </row>
    <row r="59" spans="1:26" ht="51">
      <c r="A59" s="4"/>
      <c r="B59" s="51"/>
      <c r="C59" s="4"/>
      <c r="D59" s="51"/>
      <c r="E59" s="5"/>
      <c r="F59" s="51"/>
      <c r="G59" s="16"/>
      <c r="H59" s="3" t="s">
        <v>689</v>
      </c>
      <c r="I59" s="3"/>
      <c r="J59" s="3"/>
      <c r="K59" s="4" t="s">
        <v>690</v>
      </c>
      <c r="L59" s="10">
        <v>0</v>
      </c>
      <c r="M59" s="10"/>
      <c r="N59" s="11"/>
      <c r="O59" s="12"/>
      <c r="P59" s="12"/>
      <c r="Q59" s="12"/>
      <c r="R59" s="12"/>
      <c r="S59" s="16"/>
      <c r="T59" s="16"/>
      <c r="U59" s="16"/>
      <c r="V59" s="18"/>
      <c r="W59" s="18"/>
      <c r="X59" s="18"/>
      <c r="Y59" s="18"/>
      <c r="Z59" s="18"/>
    </row>
    <row r="60" spans="1:26" ht="51">
      <c r="A60" s="4"/>
      <c r="B60" s="51"/>
      <c r="C60" s="4"/>
      <c r="D60" s="51"/>
      <c r="E60" s="5"/>
      <c r="F60" s="51"/>
      <c r="G60" s="16"/>
      <c r="H60" s="3" t="s">
        <v>691</v>
      </c>
      <c r="I60" s="3"/>
      <c r="J60" s="3"/>
      <c r="K60" s="3" t="s">
        <v>692</v>
      </c>
      <c r="L60" s="7">
        <v>477</v>
      </c>
      <c r="M60" s="7"/>
      <c r="N60" s="11"/>
      <c r="O60" s="12"/>
      <c r="P60" s="12"/>
      <c r="Q60" s="12"/>
      <c r="R60" s="12"/>
      <c r="S60" s="16"/>
      <c r="T60" s="16"/>
      <c r="U60" s="16"/>
      <c r="V60" s="18"/>
      <c r="W60" s="18"/>
      <c r="X60" s="18"/>
      <c r="Y60" s="18"/>
      <c r="Z60" s="18"/>
    </row>
    <row r="61" spans="1:26" ht="25.5">
      <c r="A61" s="4"/>
      <c r="B61" s="51"/>
      <c r="C61" s="4"/>
      <c r="D61" s="51"/>
      <c r="E61" s="5"/>
      <c r="F61" s="52"/>
      <c r="G61" s="16"/>
      <c r="H61" s="3" t="s">
        <v>693</v>
      </c>
      <c r="I61" s="4"/>
      <c r="J61" s="4"/>
      <c r="K61" s="3" t="s">
        <v>694</v>
      </c>
      <c r="L61" s="7">
        <v>100</v>
      </c>
      <c r="M61" s="7"/>
      <c r="N61" s="11"/>
      <c r="O61" s="12"/>
      <c r="P61" s="12"/>
      <c r="Q61" s="12"/>
      <c r="R61" s="12"/>
      <c r="S61" s="16"/>
      <c r="T61" s="16"/>
      <c r="U61" s="16"/>
      <c r="V61" s="18"/>
      <c r="W61" s="18"/>
      <c r="X61" s="18"/>
      <c r="Y61" s="18"/>
      <c r="Z61" s="18"/>
    </row>
    <row r="62" spans="1:26" ht="127.5">
      <c r="A62" s="4"/>
      <c r="B62" s="51"/>
      <c r="C62" s="4"/>
      <c r="D62" s="51"/>
      <c r="E62" s="5"/>
      <c r="F62" s="50" t="s">
        <v>695</v>
      </c>
      <c r="G62" s="16"/>
      <c r="H62" s="3" t="s">
        <v>696</v>
      </c>
      <c r="I62" s="3"/>
      <c r="J62" s="3"/>
      <c r="K62" s="4" t="s">
        <v>697</v>
      </c>
      <c r="L62" s="10">
        <v>0</v>
      </c>
      <c r="M62" s="10"/>
      <c r="N62" s="11"/>
      <c r="O62" s="12"/>
      <c r="P62" s="12"/>
      <c r="Q62" s="12"/>
      <c r="R62" s="12"/>
      <c r="S62" s="16"/>
      <c r="T62" s="16"/>
      <c r="U62" s="16"/>
      <c r="V62" s="18"/>
      <c r="W62" s="18"/>
      <c r="X62" s="18"/>
      <c r="Y62" s="18"/>
      <c r="Z62" s="18"/>
    </row>
    <row r="63" spans="1:26" ht="51">
      <c r="A63" s="4"/>
      <c r="B63" s="51"/>
      <c r="C63" s="4"/>
      <c r="D63" s="51"/>
      <c r="E63" s="5"/>
      <c r="F63" s="51"/>
      <c r="G63" s="16"/>
      <c r="H63" s="3" t="s">
        <v>698</v>
      </c>
      <c r="I63" s="4"/>
      <c r="J63" s="4"/>
      <c r="K63" s="3" t="s">
        <v>699</v>
      </c>
      <c r="L63" s="10">
        <v>0</v>
      </c>
      <c r="M63" s="10"/>
      <c r="N63" s="11"/>
      <c r="O63" s="12"/>
      <c r="P63" s="12"/>
      <c r="Q63" s="12"/>
      <c r="R63" s="12"/>
      <c r="S63" s="16"/>
      <c r="T63" s="16"/>
      <c r="U63" s="16"/>
      <c r="V63" s="18"/>
      <c r="W63" s="18"/>
      <c r="X63" s="18"/>
      <c r="Y63" s="18"/>
      <c r="Z63" s="18"/>
    </row>
    <row r="64" spans="1:26" ht="51">
      <c r="A64" s="4"/>
      <c r="B64" s="51"/>
      <c r="C64" s="4"/>
      <c r="D64" s="51"/>
      <c r="E64" s="5"/>
      <c r="F64" s="51"/>
      <c r="G64" s="16"/>
      <c r="H64" s="3" t="s">
        <v>700</v>
      </c>
      <c r="I64" s="4"/>
      <c r="J64" s="4"/>
      <c r="K64" s="4" t="s">
        <v>701</v>
      </c>
      <c r="L64" s="10">
        <v>0</v>
      </c>
      <c r="M64" s="10"/>
      <c r="N64" s="11"/>
      <c r="O64" s="12"/>
      <c r="P64" s="12"/>
      <c r="Q64" s="12"/>
      <c r="R64" s="12"/>
      <c r="S64" s="16"/>
      <c r="T64" s="16"/>
      <c r="U64" s="16"/>
      <c r="V64" s="18"/>
      <c r="W64" s="18"/>
      <c r="X64" s="18"/>
      <c r="Y64" s="18"/>
      <c r="Z64" s="18"/>
    </row>
    <row r="65" spans="1:26" ht="51">
      <c r="A65" s="4"/>
      <c r="B65" s="51"/>
      <c r="C65" s="4"/>
      <c r="D65" s="51"/>
      <c r="E65" s="5"/>
      <c r="F65" s="51"/>
      <c r="G65" s="16"/>
      <c r="H65" s="3" t="s">
        <v>702</v>
      </c>
      <c r="I65" s="4"/>
      <c r="J65" s="4"/>
      <c r="K65" s="3" t="s">
        <v>703</v>
      </c>
      <c r="L65" s="10">
        <v>1</v>
      </c>
      <c r="M65" s="10"/>
      <c r="N65" s="11"/>
      <c r="O65" s="12"/>
      <c r="P65" s="12"/>
      <c r="Q65" s="12"/>
      <c r="R65" s="12"/>
      <c r="S65" s="16"/>
      <c r="T65" s="16"/>
      <c r="U65" s="16"/>
      <c r="V65" s="18"/>
      <c r="W65" s="18"/>
      <c r="X65" s="18"/>
      <c r="Y65" s="18"/>
      <c r="Z65" s="18"/>
    </row>
    <row r="66" spans="1:26" ht="51">
      <c r="A66" s="4"/>
      <c r="B66" s="51"/>
      <c r="C66" s="4"/>
      <c r="D66" s="51"/>
      <c r="E66" s="5"/>
      <c r="F66" s="51"/>
      <c r="G66" s="16"/>
      <c r="H66" s="14" t="s">
        <v>704</v>
      </c>
      <c r="I66" s="4"/>
      <c r="J66" s="4"/>
      <c r="K66" s="4" t="s">
        <v>705</v>
      </c>
      <c r="L66" s="10">
        <v>1</v>
      </c>
      <c r="M66" s="10"/>
      <c r="N66" s="11"/>
      <c r="O66" s="12"/>
      <c r="P66" s="12"/>
      <c r="Q66" s="12"/>
      <c r="R66" s="12"/>
      <c r="S66" s="16"/>
      <c r="T66" s="16"/>
      <c r="U66" s="16"/>
      <c r="V66" s="18"/>
      <c r="W66" s="18"/>
      <c r="X66" s="18"/>
      <c r="Y66" s="18"/>
      <c r="Z66" s="18"/>
    </row>
    <row r="67" spans="1:26" ht="63.75">
      <c r="A67" s="4"/>
      <c r="B67" s="51"/>
      <c r="C67" s="4"/>
      <c r="D67" s="51"/>
      <c r="E67" s="5"/>
      <c r="F67" s="51"/>
      <c r="G67" s="16"/>
      <c r="H67" s="3" t="s">
        <v>706</v>
      </c>
      <c r="I67" s="3"/>
      <c r="J67" s="3"/>
      <c r="K67" s="4" t="s">
        <v>707</v>
      </c>
      <c r="L67" s="10">
        <v>2</v>
      </c>
      <c r="M67" s="10"/>
      <c r="N67" s="11"/>
      <c r="O67" s="12"/>
      <c r="P67" s="12"/>
      <c r="Q67" s="12"/>
      <c r="R67" s="12"/>
      <c r="S67" s="16"/>
      <c r="T67" s="16"/>
      <c r="U67" s="16"/>
      <c r="V67" s="18"/>
      <c r="W67" s="18"/>
      <c r="X67" s="18"/>
      <c r="Y67" s="18"/>
      <c r="Z67" s="18"/>
    </row>
    <row r="68" spans="1:26" ht="38.25">
      <c r="A68" s="4"/>
      <c r="B68" s="51"/>
      <c r="C68" s="4"/>
      <c r="D68" s="51"/>
      <c r="E68" s="5"/>
      <c r="F68" s="52"/>
      <c r="G68" s="16"/>
      <c r="H68" s="8" t="s">
        <v>708</v>
      </c>
      <c r="I68" s="3"/>
      <c r="J68" s="3"/>
      <c r="K68" s="3" t="s">
        <v>709</v>
      </c>
      <c r="L68" s="10">
        <v>0</v>
      </c>
      <c r="M68" s="10"/>
      <c r="N68" s="11"/>
      <c r="O68" s="12"/>
      <c r="P68" s="12"/>
      <c r="Q68" s="12"/>
      <c r="R68" s="12"/>
      <c r="S68" s="16"/>
      <c r="T68" s="16"/>
      <c r="U68" s="16"/>
      <c r="V68" s="18"/>
      <c r="W68" s="18"/>
      <c r="X68" s="18"/>
      <c r="Y68" s="18"/>
      <c r="Z68" s="18"/>
    </row>
    <row r="69" spans="1:26" ht="63.75">
      <c r="A69" s="4"/>
      <c r="B69" s="51"/>
      <c r="C69" s="4"/>
      <c r="D69" s="51"/>
      <c r="E69" s="5"/>
      <c r="F69" s="50" t="s">
        <v>710</v>
      </c>
      <c r="G69" s="16"/>
      <c r="H69" s="3" t="s">
        <v>711</v>
      </c>
      <c r="I69" s="4"/>
      <c r="J69" s="4"/>
      <c r="K69" s="3" t="s">
        <v>712</v>
      </c>
      <c r="L69" s="10">
        <v>0</v>
      </c>
      <c r="M69" s="10"/>
      <c r="N69" s="11"/>
      <c r="O69" s="12"/>
      <c r="P69" s="12"/>
      <c r="Q69" s="12"/>
      <c r="R69" s="12"/>
      <c r="S69" s="16"/>
      <c r="T69" s="16"/>
      <c r="U69" s="16"/>
      <c r="V69" s="18"/>
      <c r="W69" s="18"/>
      <c r="X69" s="18"/>
      <c r="Y69" s="18"/>
      <c r="Z69" s="18"/>
    </row>
    <row r="70" spans="1:26" ht="51">
      <c r="A70" s="4"/>
      <c r="B70" s="51"/>
      <c r="C70" s="4"/>
      <c r="D70" s="51"/>
      <c r="E70" s="5"/>
      <c r="F70" s="51"/>
      <c r="G70" s="16"/>
      <c r="H70" s="3" t="s">
        <v>713</v>
      </c>
      <c r="I70" s="4"/>
      <c r="J70" s="4"/>
      <c r="K70" s="4" t="s">
        <v>714</v>
      </c>
      <c r="L70" s="7">
        <v>100</v>
      </c>
      <c r="M70" s="7"/>
      <c r="N70" s="11"/>
      <c r="O70" s="12"/>
      <c r="P70" s="12"/>
      <c r="Q70" s="12"/>
      <c r="R70" s="12"/>
      <c r="S70" s="16"/>
      <c r="T70" s="16"/>
      <c r="U70" s="16"/>
      <c r="V70" s="18"/>
      <c r="W70" s="18"/>
      <c r="X70" s="18"/>
      <c r="Y70" s="18"/>
      <c r="Z70" s="18"/>
    </row>
    <row r="71" spans="1:26" ht="89.25">
      <c r="A71" s="4"/>
      <c r="B71" s="51"/>
      <c r="C71" s="4"/>
      <c r="D71" s="51"/>
      <c r="E71" s="5"/>
      <c r="F71" s="52"/>
      <c r="G71" s="16"/>
      <c r="H71" s="3" t="s">
        <v>715</v>
      </c>
      <c r="I71" s="4"/>
      <c r="J71" s="4"/>
      <c r="K71" s="4" t="s">
        <v>716</v>
      </c>
      <c r="L71" s="7">
        <v>100</v>
      </c>
      <c r="M71" s="7"/>
      <c r="N71" s="11"/>
      <c r="O71" s="12"/>
      <c r="P71" s="12"/>
      <c r="Q71" s="12"/>
      <c r="R71" s="12"/>
      <c r="S71" s="16"/>
      <c r="T71" s="16"/>
      <c r="U71" s="16"/>
      <c r="V71" s="18"/>
      <c r="W71" s="18"/>
      <c r="X71" s="18"/>
      <c r="Y71" s="18"/>
      <c r="Z71" s="18"/>
    </row>
    <row r="72" spans="1:26" ht="51">
      <c r="A72" s="4"/>
      <c r="B72" s="51"/>
      <c r="C72" s="4"/>
      <c r="D72" s="51"/>
      <c r="E72" s="5"/>
      <c r="F72" s="50" t="s">
        <v>717</v>
      </c>
      <c r="G72" s="16"/>
      <c r="H72" s="3" t="s">
        <v>718</v>
      </c>
      <c r="I72" s="4"/>
      <c r="J72" s="4"/>
      <c r="K72" s="4" t="s">
        <v>719</v>
      </c>
      <c r="L72" s="10">
        <v>0</v>
      </c>
      <c r="M72" s="10"/>
      <c r="N72" s="11"/>
      <c r="O72" s="12"/>
      <c r="P72" s="12"/>
      <c r="Q72" s="12"/>
      <c r="R72" s="12"/>
      <c r="S72" s="16"/>
      <c r="T72" s="16"/>
      <c r="U72" s="16"/>
      <c r="V72" s="18"/>
      <c r="W72" s="18"/>
      <c r="X72" s="18"/>
      <c r="Y72" s="18"/>
      <c r="Z72" s="18"/>
    </row>
    <row r="73" spans="1:26" ht="38.25">
      <c r="A73" s="4"/>
      <c r="B73" s="51"/>
      <c r="C73" s="4"/>
      <c r="D73" s="51"/>
      <c r="E73" s="5"/>
      <c r="F73" s="52"/>
      <c r="G73" s="16"/>
      <c r="H73" s="3" t="s">
        <v>720</v>
      </c>
      <c r="I73" s="3"/>
      <c r="J73" s="3"/>
      <c r="K73" s="4" t="s">
        <v>721</v>
      </c>
      <c r="L73" s="10">
        <v>1</v>
      </c>
      <c r="M73" s="10"/>
      <c r="N73" s="11"/>
      <c r="O73" s="12"/>
      <c r="P73" s="12"/>
      <c r="Q73" s="12"/>
      <c r="R73" s="12"/>
      <c r="S73" s="16"/>
      <c r="T73" s="16"/>
      <c r="U73" s="16"/>
      <c r="V73" s="18"/>
      <c r="W73" s="18"/>
      <c r="X73" s="18"/>
      <c r="Y73" s="18"/>
      <c r="Z73" s="18"/>
    </row>
    <row r="74" spans="1:26" ht="63.75">
      <c r="A74" s="4"/>
      <c r="B74" s="51"/>
      <c r="C74" s="4"/>
      <c r="D74" s="51"/>
      <c r="E74" s="5"/>
      <c r="F74" s="50" t="s">
        <v>722</v>
      </c>
      <c r="G74" s="16"/>
      <c r="H74" s="3" t="s">
        <v>723</v>
      </c>
      <c r="I74" s="4"/>
      <c r="J74" s="4"/>
      <c r="K74" s="3" t="s">
        <v>724</v>
      </c>
      <c r="L74" s="7">
        <v>100</v>
      </c>
      <c r="M74" s="7"/>
      <c r="N74" s="11"/>
      <c r="O74" s="12"/>
      <c r="P74" s="12"/>
      <c r="Q74" s="12"/>
      <c r="R74" s="12"/>
      <c r="S74" s="16"/>
      <c r="T74" s="16"/>
      <c r="U74" s="16"/>
      <c r="V74" s="18"/>
      <c r="W74" s="18"/>
      <c r="X74" s="18"/>
      <c r="Y74" s="18"/>
      <c r="Z74" s="18"/>
    </row>
    <row r="75" spans="1:26" ht="25.5">
      <c r="A75" s="4"/>
      <c r="B75" s="51"/>
      <c r="C75" s="4"/>
      <c r="D75" s="51"/>
      <c r="E75" s="5"/>
      <c r="F75" s="51"/>
      <c r="G75" s="16"/>
      <c r="H75" s="3" t="s">
        <v>726</v>
      </c>
      <c r="I75" s="4"/>
      <c r="J75" s="4"/>
      <c r="K75" s="4" t="s">
        <v>725</v>
      </c>
      <c r="L75" s="10">
        <v>30</v>
      </c>
      <c r="M75" s="10"/>
      <c r="N75" s="11"/>
      <c r="O75" s="12"/>
      <c r="P75" s="12"/>
      <c r="Q75" s="12"/>
      <c r="R75" s="12"/>
      <c r="S75" s="16"/>
      <c r="T75" s="16"/>
      <c r="U75" s="16"/>
      <c r="V75" s="18"/>
      <c r="W75" s="18"/>
      <c r="X75" s="18"/>
      <c r="Y75" s="18"/>
      <c r="Z75" s="18"/>
    </row>
    <row r="76" spans="1:26" ht="51">
      <c r="A76" s="4"/>
      <c r="B76" s="51"/>
      <c r="C76" s="4"/>
      <c r="D76" s="51"/>
      <c r="E76" s="5"/>
      <c r="F76" s="52"/>
      <c r="G76" s="16"/>
      <c r="H76" s="4" t="s">
        <v>727</v>
      </c>
      <c r="I76" s="4"/>
      <c r="J76" s="4"/>
      <c r="K76" s="4" t="s">
        <v>728</v>
      </c>
      <c r="L76" s="10">
        <v>0</v>
      </c>
      <c r="M76" s="10"/>
      <c r="N76" s="11"/>
      <c r="O76" s="12"/>
      <c r="P76" s="12"/>
      <c r="Q76" s="12"/>
      <c r="R76" s="12"/>
      <c r="S76" s="16"/>
      <c r="T76" s="16"/>
      <c r="U76" s="16"/>
      <c r="V76" s="18"/>
      <c r="W76" s="18"/>
      <c r="X76" s="18"/>
      <c r="Y76" s="18"/>
      <c r="Z76" s="18"/>
    </row>
    <row r="77" spans="1:26" ht="77.25">
      <c r="A77" s="4"/>
      <c r="B77" s="51"/>
      <c r="C77" s="4"/>
      <c r="D77" s="51"/>
      <c r="E77" s="5"/>
      <c r="F77" s="50" t="s">
        <v>729</v>
      </c>
      <c r="G77" s="16"/>
      <c r="H77" s="13" t="s">
        <v>730</v>
      </c>
      <c r="I77" s="3"/>
      <c r="J77" s="3"/>
      <c r="K77" s="4" t="s">
        <v>731</v>
      </c>
      <c r="L77" s="10">
        <v>0</v>
      </c>
      <c r="M77" s="10"/>
      <c r="N77" s="11"/>
      <c r="O77" s="12"/>
      <c r="P77" s="12"/>
      <c r="Q77" s="12"/>
      <c r="R77" s="12"/>
      <c r="S77" s="16"/>
      <c r="T77" s="16"/>
      <c r="U77" s="16"/>
      <c r="V77" s="18"/>
      <c r="W77" s="18"/>
      <c r="X77" s="18"/>
      <c r="Y77" s="18"/>
      <c r="Z77" s="18"/>
    </row>
    <row r="78" spans="1:26" ht="38.25">
      <c r="A78" s="4"/>
      <c r="B78" s="51"/>
      <c r="C78" s="4"/>
      <c r="D78" s="51"/>
      <c r="E78" s="5"/>
      <c r="F78" s="51"/>
      <c r="G78" s="16"/>
      <c r="H78" s="3" t="s">
        <v>732</v>
      </c>
      <c r="I78" s="3"/>
      <c r="J78" s="3"/>
      <c r="K78" s="3" t="s">
        <v>733</v>
      </c>
      <c r="L78" s="10">
        <v>0</v>
      </c>
      <c r="M78" s="10"/>
      <c r="N78" s="11"/>
      <c r="O78" s="12"/>
      <c r="P78" s="12"/>
      <c r="Q78" s="12"/>
      <c r="R78" s="12"/>
      <c r="S78" s="16"/>
      <c r="T78" s="16"/>
      <c r="U78" s="16"/>
      <c r="V78" s="18"/>
      <c r="W78" s="18"/>
      <c r="X78" s="18"/>
      <c r="Y78" s="18"/>
      <c r="Z78" s="18"/>
    </row>
    <row r="79" spans="1:26" ht="51">
      <c r="A79" s="4"/>
      <c r="B79" s="51"/>
      <c r="C79" s="4"/>
      <c r="D79" s="51"/>
      <c r="E79" s="5"/>
      <c r="F79" s="52"/>
      <c r="G79" s="16"/>
      <c r="H79" s="3" t="s">
        <v>734</v>
      </c>
      <c r="I79" s="4"/>
      <c r="J79" s="4"/>
      <c r="K79" s="3" t="s">
        <v>735</v>
      </c>
      <c r="L79" s="10">
        <v>0</v>
      </c>
      <c r="M79" s="10"/>
      <c r="N79" s="11"/>
      <c r="O79" s="12"/>
      <c r="P79" s="12"/>
      <c r="Q79" s="12"/>
      <c r="R79" s="12"/>
      <c r="S79" s="16"/>
      <c r="T79" s="16"/>
      <c r="U79" s="16"/>
      <c r="V79" s="18"/>
      <c r="W79" s="18"/>
      <c r="X79" s="18"/>
      <c r="Y79" s="18"/>
      <c r="Z79" s="18"/>
    </row>
    <row r="80" spans="1:26" ht="63.75">
      <c r="A80" s="4"/>
      <c r="B80" s="51"/>
      <c r="C80" s="4"/>
      <c r="D80" s="51"/>
      <c r="E80" s="5"/>
      <c r="F80" s="4" t="s">
        <v>736</v>
      </c>
      <c r="G80" s="16"/>
      <c r="H80" s="3" t="s">
        <v>737</v>
      </c>
      <c r="I80" s="4"/>
      <c r="J80" s="4"/>
      <c r="K80" s="4" t="s">
        <v>738</v>
      </c>
      <c r="L80" s="10">
        <v>0</v>
      </c>
      <c r="M80" s="10"/>
      <c r="N80" s="11"/>
      <c r="O80" s="12"/>
      <c r="P80" s="12"/>
      <c r="Q80" s="12"/>
      <c r="R80" s="12"/>
      <c r="S80" s="16"/>
      <c r="T80" s="16"/>
      <c r="U80" s="16"/>
      <c r="V80" s="18"/>
      <c r="W80" s="18"/>
      <c r="X80" s="18"/>
      <c r="Y80" s="18"/>
      <c r="Z80" s="18"/>
    </row>
    <row r="81" spans="1:26" ht="89.25">
      <c r="A81" s="4"/>
      <c r="B81" s="51"/>
      <c r="C81" s="4"/>
      <c r="D81" s="51"/>
      <c r="E81" s="5"/>
      <c r="F81" s="50" t="s">
        <v>739</v>
      </c>
      <c r="G81" s="16"/>
      <c r="H81" s="3" t="s">
        <v>740</v>
      </c>
      <c r="I81" s="4"/>
      <c r="J81" s="4"/>
      <c r="K81" s="4" t="s">
        <v>741</v>
      </c>
      <c r="L81" s="10">
        <v>0</v>
      </c>
      <c r="M81" s="10"/>
      <c r="N81" s="11"/>
      <c r="O81" s="12"/>
      <c r="P81" s="12"/>
      <c r="Q81" s="12"/>
      <c r="R81" s="12"/>
      <c r="S81" s="16"/>
      <c r="T81" s="16"/>
      <c r="U81" s="16"/>
      <c r="V81" s="18"/>
      <c r="W81" s="18"/>
      <c r="X81" s="18"/>
      <c r="Y81" s="18"/>
      <c r="Z81" s="18"/>
    </row>
    <row r="82" spans="1:26" ht="63.75">
      <c r="A82" s="4"/>
      <c r="B82" s="51"/>
      <c r="C82" s="4"/>
      <c r="D82" s="52"/>
      <c r="E82" s="5"/>
      <c r="F82" s="52"/>
      <c r="G82" s="16"/>
      <c r="H82" s="3" t="s">
        <v>742</v>
      </c>
      <c r="I82" s="4"/>
      <c r="J82" s="4"/>
      <c r="K82" s="4" t="s">
        <v>743</v>
      </c>
      <c r="L82" s="7">
        <v>0</v>
      </c>
      <c r="M82" s="7"/>
      <c r="N82" s="11"/>
      <c r="O82" s="12"/>
      <c r="P82" s="12"/>
      <c r="Q82" s="12"/>
      <c r="R82" s="12"/>
      <c r="S82" s="16"/>
      <c r="T82" s="16"/>
      <c r="U82" s="16"/>
      <c r="V82" s="18"/>
      <c r="W82" s="18"/>
      <c r="X82" s="18"/>
      <c r="Y82" s="18"/>
      <c r="Z82" s="18"/>
    </row>
    <row r="83" spans="1:26" ht="51">
      <c r="A83" s="4"/>
      <c r="B83" s="51"/>
      <c r="C83" s="4"/>
      <c r="D83" s="6" t="s">
        <v>744</v>
      </c>
      <c r="E83" s="5"/>
      <c r="F83" s="4" t="s">
        <v>745</v>
      </c>
      <c r="G83" s="16"/>
      <c r="H83" s="3" t="s">
        <v>746</v>
      </c>
      <c r="I83" s="4"/>
      <c r="J83" s="4"/>
      <c r="K83" s="4" t="s">
        <v>747</v>
      </c>
      <c r="L83" s="10">
        <v>0</v>
      </c>
      <c r="M83" s="10"/>
      <c r="N83" s="11"/>
      <c r="O83" s="12"/>
      <c r="P83" s="12"/>
      <c r="Q83" s="12"/>
      <c r="R83" s="12"/>
      <c r="S83" s="16"/>
      <c r="T83" s="16"/>
      <c r="U83" s="16"/>
      <c r="V83" s="18"/>
      <c r="W83" s="18"/>
      <c r="X83" s="18"/>
      <c r="Y83" s="18"/>
      <c r="Z83" s="18"/>
    </row>
    <row r="84" spans="1:26" ht="63.75">
      <c r="A84" s="4"/>
      <c r="B84" s="52"/>
      <c r="C84" s="4"/>
      <c r="D84" s="6" t="s">
        <v>748</v>
      </c>
      <c r="E84" s="5"/>
      <c r="F84" s="4" t="s">
        <v>749</v>
      </c>
      <c r="G84" s="16"/>
      <c r="H84" s="3" t="s">
        <v>750</v>
      </c>
      <c r="I84" s="3"/>
      <c r="J84" s="3"/>
      <c r="K84" s="4" t="s">
        <v>751</v>
      </c>
      <c r="L84" s="10">
        <v>20</v>
      </c>
      <c r="M84" s="10"/>
      <c r="N84" s="11"/>
      <c r="O84" s="12"/>
      <c r="P84" s="12"/>
      <c r="Q84" s="12"/>
      <c r="R84" s="12"/>
      <c r="S84" s="16"/>
      <c r="T84" s="16"/>
      <c r="U84" s="16"/>
      <c r="V84" s="18"/>
      <c r="W84" s="18"/>
      <c r="X84" s="18"/>
      <c r="Y84" s="18"/>
      <c r="Z84" s="18"/>
    </row>
    <row r="85" spans="1:26" ht="38.25">
      <c r="A85" s="4"/>
      <c r="B85" s="50" t="s">
        <v>752</v>
      </c>
      <c r="C85" s="4"/>
      <c r="D85" s="50" t="s">
        <v>753</v>
      </c>
      <c r="E85" s="5"/>
      <c r="F85" s="56" t="s">
        <v>754</v>
      </c>
      <c r="G85" s="16"/>
      <c r="H85" s="3" t="s">
        <v>755</v>
      </c>
      <c r="I85" s="4"/>
      <c r="J85" s="4"/>
      <c r="K85" s="3" t="s">
        <v>756</v>
      </c>
      <c r="L85" s="7">
        <v>58</v>
      </c>
      <c r="M85" s="7"/>
      <c r="N85" s="11">
        <f>74000000/2</f>
        <v>37000000</v>
      </c>
      <c r="O85" s="12"/>
      <c r="P85" s="12"/>
      <c r="Q85" s="12"/>
      <c r="R85" s="12">
        <f>SUM(N85:Q85)</f>
        <v>37000000</v>
      </c>
      <c r="S85" s="16"/>
      <c r="T85" s="16"/>
      <c r="U85" s="16"/>
      <c r="V85" s="18"/>
      <c r="W85" s="18"/>
      <c r="X85" s="18"/>
      <c r="Y85" s="18"/>
      <c r="Z85" s="18"/>
    </row>
    <row r="86" spans="1:26" ht="51">
      <c r="A86" s="4"/>
      <c r="B86" s="51"/>
      <c r="C86" s="4"/>
      <c r="D86" s="51"/>
      <c r="E86" s="5"/>
      <c r="F86" s="51"/>
      <c r="G86" s="16"/>
      <c r="H86" s="3" t="s">
        <v>757</v>
      </c>
      <c r="I86" s="4"/>
      <c r="J86" s="4"/>
      <c r="K86" s="4" t="s">
        <v>758</v>
      </c>
      <c r="L86" s="10">
        <v>20</v>
      </c>
      <c r="M86" s="10"/>
      <c r="N86" s="11">
        <v>37000000</v>
      </c>
      <c r="O86" s="12"/>
      <c r="P86" s="12"/>
      <c r="Q86" s="12"/>
      <c r="R86" s="12">
        <f aca="true" t="shared" si="0" ref="R86:R108">SUM(N86:Q86)</f>
        <v>37000000</v>
      </c>
      <c r="S86" s="16"/>
      <c r="T86" s="16"/>
      <c r="U86" s="16"/>
      <c r="V86" s="18"/>
      <c r="W86" s="18"/>
      <c r="X86" s="18"/>
      <c r="Y86" s="18"/>
      <c r="Z86" s="18"/>
    </row>
    <row r="87" spans="1:26" ht="51">
      <c r="A87" s="4"/>
      <c r="B87" s="51"/>
      <c r="C87" s="4"/>
      <c r="D87" s="51"/>
      <c r="E87" s="5"/>
      <c r="F87" s="51"/>
      <c r="G87" s="16"/>
      <c r="H87" s="3" t="s">
        <v>362</v>
      </c>
      <c r="I87" s="4"/>
      <c r="J87" s="4"/>
      <c r="K87" s="4" t="s">
        <v>363</v>
      </c>
      <c r="L87" s="7">
        <v>60</v>
      </c>
      <c r="M87" s="7"/>
      <c r="N87" s="11"/>
      <c r="O87" s="12"/>
      <c r="P87" s="12"/>
      <c r="Q87" s="12"/>
      <c r="R87" s="12">
        <f t="shared" si="0"/>
        <v>0</v>
      </c>
      <c r="S87" s="16"/>
      <c r="T87" s="16"/>
      <c r="U87" s="16"/>
      <c r="V87" s="18"/>
      <c r="W87" s="18"/>
      <c r="X87" s="18"/>
      <c r="Y87" s="18"/>
      <c r="Z87" s="18"/>
    </row>
    <row r="88" spans="1:26" ht="76.5">
      <c r="A88" s="4"/>
      <c r="B88" s="51"/>
      <c r="C88" s="4"/>
      <c r="D88" s="51"/>
      <c r="E88" s="5"/>
      <c r="F88" s="51"/>
      <c r="G88" s="16"/>
      <c r="H88" s="3" t="s">
        <v>364</v>
      </c>
      <c r="I88" s="4"/>
      <c r="J88" s="4"/>
      <c r="K88" s="4" t="s">
        <v>365</v>
      </c>
      <c r="L88" s="10">
        <v>0</v>
      </c>
      <c r="M88" s="10"/>
      <c r="N88" s="11"/>
      <c r="O88" s="12"/>
      <c r="P88" s="12"/>
      <c r="Q88" s="12"/>
      <c r="R88" s="12">
        <f t="shared" si="0"/>
        <v>0</v>
      </c>
      <c r="S88" s="16"/>
      <c r="T88" s="16"/>
      <c r="U88" s="16"/>
      <c r="V88" s="18"/>
      <c r="W88" s="18"/>
      <c r="X88" s="18"/>
      <c r="Y88" s="18"/>
      <c r="Z88" s="18"/>
    </row>
    <row r="89" spans="1:26" ht="38.25">
      <c r="A89" s="4"/>
      <c r="B89" s="51"/>
      <c r="C89" s="4"/>
      <c r="D89" s="51"/>
      <c r="E89" s="5"/>
      <c r="F89" s="52"/>
      <c r="G89" s="16"/>
      <c r="H89" s="3" t="s">
        <v>366</v>
      </c>
      <c r="I89" s="4"/>
      <c r="J89" s="4"/>
      <c r="K89" s="4" t="s">
        <v>367</v>
      </c>
      <c r="L89" s="10">
        <v>0</v>
      </c>
      <c r="M89" s="10"/>
      <c r="N89" s="11"/>
      <c r="O89" s="12">
        <v>1000000</v>
      </c>
      <c r="P89" s="12"/>
      <c r="Q89" s="12"/>
      <c r="R89" s="12">
        <f t="shared" si="0"/>
        <v>1000000</v>
      </c>
      <c r="S89" s="16"/>
      <c r="T89" s="16"/>
      <c r="U89" s="16"/>
      <c r="V89" s="18"/>
      <c r="W89" s="18"/>
      <c r="X89" s="18"/>
      <c r="Y89" s="18"/>
      <c r="Z89" s="18"/>
    </row>
    <row r="90" spans="1:26" ht="51">
      <c r="A90" s="4"/>
      <c r="B90" s="51"/>
      <c r="C90" s="4"/>
      <c r="D90" s="51"/>
      <c r="E90" s="5"/>
      <c r="F90" s="50" t="s">
        <v>368</v>
      </c>
      <c r="G90" s="16"/>
      <c r="H90" s="4" t="s">
        <v>369</v>
      </c>
      <c r="I90" s="3"/>
      <c r="J90" s="3"/>
      <c r="K90" s="4" t="s">
        <v>370</v>
      </c>
      <c r="L90" s="7">
        <v>773</v>
      </c>
      <c r="M90" s="7"/>
      <c r="N90" s="11">
        <v>19600000</v>
      </c>
      <c r="O90" s="12"/>
      <c r="P90" s="12"/>
      <c r="Q90" s="12"/>
      <c r="R90" s="12">
        <f t="shared" si="0"/>
        <v>19600000</v>
      </c>
      <c r="S90" s="16"/>
      <c r="T90" s="16"/>
      <c r="U90" s="16"/>
      <c r="V90" s="18"/>
      <c r="W90" s="18"/>
      <c r="X90" s="18"/>
      <c r="Y90" s="18"/>
      <c r="Z90" s="18"/>
    </row>
    <row r="91" spans="1:26" ht="51">
      <c r="A91" s="4"/>
      <c r="B91" s="51"/>
      <c r="C91" s="4"/>
      <c r="D91" s="51"/>
      <c r="E91" s="5"/>
      <c r="F91" s="51"/>
      <c r="G91" s="16"/>
      <c r="H91" s="3" t="s">
        <v>371</v>
      </c>
      <c r="I91" s="3"/>
      <c r="J91" s="3"/>
      <c r="K91" s="3" t="s">
        <v>372</v>
      </c>
      <c r="L91" s="7">
        <v>460</v>
      </c>
      <c r="M91" s="7"/>
      <c r="N91" s="11">
        <v>0</v>
      </c>
      <c r="O91" s="12"/>
      <c r="P91" s="12"/>
      <c r="Q91" s="12"/>
      <c r="R91" s="12">
        <f t="shared" si="0"/>
        <v>0</v>
      </c>
      <c r="S91" s="16"/>
      <c r="T91" s="16"/>
      <c r="U91" s="16"/>
      <c r="V91" s="18"/>
      <c r="W91" s="18"/>
      <c r="X91" s="18"/>
      <c r="Y91" s="18"/>
      <c r="Z91" s="18"/>
    </row>
    <row r="92" spans="1:26" ht="38.25">
      <c r="A92" s="4"/>
      <c r="B92" s="51"/>
      <c r="C92" s="4"/>
      <c r="D92" s="51"/>
      <c r="E92" s="5"/>
      <c r="F92" s="51"/>
      <c r="G92" s="16"/>
      <c r="H92" s="3" t="s">
        <v>373</v>
      </c>
      <c r="I92" s="4"/>
      <c r="J92" s="4"/>
      <c r="K92" s="3" t="s">
        <v>374</v>
      </c>
      <c r="L92" s="10">
        <v>0</v>
      </c>
      <c r="M92" s="10"/>
      <c r="N92" s="11"/>
      <c r="O92" s="12"/>
      <c r="P92" s="12"/>
      <c r="Q92" s="12"/>
      <c r="R92" s="12">
        <f t="shared" si="0"/>
        <v>0</v>
      </c>
      <c r="S92" s="16"/>
      <c r="T92" s="16"/>
      <c r="U92" s="16"/>
      <c r="V92" s="18"/>
      <c r="W92" s="18"/>
      <c r="X92" s="18"/>
      <c r="Y92" s="18"/>
      <c r="Z92" s="18"/>
    </row>
    <row r="93" spans="1:26" ht="38.25">
      <c r="A93" s="4"/>
      <c r="B93" s="51"/>
      <c r="C93" s="4"/>
      <c r="D93" s="51"/>
      <c r="E93" s="5"/>
      <c r="F93" s="51"/>
      <c r="G93" s="16"/>
      <c r="H93" s="3" t="s">
        <v>375</v>
      </c>
      <c r="I93" s="4"/>
      <c r="J93" s="4"/>
      <c r="K93" s="4" t="s">
        <v>376</v>
      </c>
      <c r="L93" s="10">
        <v>0</v>
      </c>
      <c r="M93" s="10"/>
      <c r="N93" s="11"/>
      <c r="O93" s="12"/>
      <c r="P93" s="12"/>
      <c r="Q93" s="12"/>
      <c r="R93" s="12">
        <f t="shared" si="0"/>
        <v>0</v>
      </c>
      <c r="S93" s="16"/>
      <c r="T93" s="16"/>
      <c r="U93" s="16"/>
      <c r="V93" s="18"/>
      <c r="W93" s="18"/>
      <c r="X93" s="18"/>
      <c r="Y93" s="18"/>
      <c r="Z93" s="18"/>
    </row>
    <row r="94" spans="1:26" ht="51">
      <c r="A94" s="4"/>
      <c r="B94" s="51"/>
      <c r="C94" s="4"/>
      <c r="D94" s="51"/>
      <c r="E94" s="5"/>
      <c r="F94" s="51"/>
      <c r="G94" s="16"/>
      <c r="H94" s="3" t="s">
        <v>377</v>
      </c>
      <c r="I94" s="4"/>
      <c r="J94" s="4"/>
      <c r="K94" s="4" t="s">
        <v>378</v>
      </c>
      <c r="L94" s="10">
        <v>16</v>
      </c>
      <c r="M94" s="10"/>
      <c r="N94" s="11">
        <v>12000000</v>
      </c>
      <c r="O94" s="12"/>
      <c r="P94" s="12"/>
      <c r="Q94" s="12"/>
      <c r="R94" s="12">
        <f t="shared" si="0"/>
        <v>12000000</v>
      </c>
      <c r="S94" s="16"/>
      <c r="T94" s="16"/>
      <c r="U94" s="16"/>
      <c r="V94" s="18"/>
      <c r="W94" s="18"/>
      <c r="X94" s="18"/>
      <c r="Y94" s="18"/>
      <c r="Z94" s="18"/>
    </row>
    <row r="95" spans="1:26" ht="38.25">
      <c r="A95" s="4"/>
      <c r="B95" s="51"/>
      <c r="C95" s="4"/>
      <c r="D95" s="51"/>
      <c r="E95" s="5"/>
      <c r="F95" s="51"/>
      <c r="G95" s="16"/>
      <c r="H95" s="3" t="s">
        <v>379</v>
      </c>
      <c r="I95" s="3"/>
      <c r="J95" s="3"/>
      <c r="K95" s="4" t="s">
        <v>380</v>
      </c>
      <c r="L95" s="10">
        <v>104</v>
      </c>
      <c r="M95" s="10"/>
      <c r="N95" s="11">
        <v>48000000</v>
      </c>
      <c r="O95" s="15">
        <v>15000000</v>
      </c>
      <c r="P95" s="12"/>
      <c r="Q95" s="12"/>
      <c r="R95" s="12">
        <f t="shared" si="0"/>
        <v>63000000</v>
      </c>
      <c r="S95" s="16"/>
      <c r="T95" s="16"/>
      <c r="U95" s="16"/>
      <c r="V95" s="18"/>
      <c r="W95" s="18"/>
      <c r="X95" s="18"/>
      <c r="Y95" s="18"/>
      <c r="Z95" s="18"/>
    </row>
    <row r="96" spans="1:26" ht="51">
      <c r="A96" s="4"/>
      <c r="B96" s="51"/>
      <c r="C96" s="4"/>
      <c r="D96" s="51"/>
      <c r="E96" s="5"/>
      <c r="F96" s="51"/>
      <c r="G96" s="16"/>
      <c r="H96" s="3" t="s">
        <v>381</v>
      </c>
      <c r="I96" s="4"/>
      <c r="J96" s="4"/>
      <c r="K96" s="3" t="s">
        <v>382</v>
      </c>
      <c r="L96" s="10">
        <v>3</v>
      </c>
      <c r="M96" s="10"/>
      <c r="N96" s="11"/>
      <c r="O96" s="12"/>
      <c r="P96" s="12"/>
      <c r="Q96" s="12"/>
      <c r="R96" s="12">
        <f t="shared" si="0"/>
        <v>0</v>
      </c>
      <c r="S96" s="16"/>
      <c r="T96" s="16"/>
      <c r="U96" s="16"/>
      <c r="V96" s="18"/>
      <c r="W96" s="18"/>
      <c r="X96" s="18"/>
      <c r="Y96" s="18"/>
      <c r="Z96" s="18"/>
    </row>
    <row r="97" spans="1:26" ht="38.25">
      <c r="A97" s="4"/>
      <c r="B97" s="51"/>
      <c r="C97" s="4"/>
      <c r="D97" s="51"/>
      <c r="E97" s="5"/>
      <c r="F97" s="51"/>
      <c r="G97" s="16"/>
      <c r="H97" s="3" t="s">
        <v>383</v>
      </c>
      <c r="I97" s="4"/>
      <c r="J97" s="4"/>
      <c r="K97" s="3" t="s">
        <v>384</v>
      </c>
      <c r="L97" s="10">
        <v>0</v>
      </c>
      <c r="M97" s="10"/>
      <c r="N97" s="11">
        <v>0</v>
      </c>
      <c r="O97" s="12"/>
      <c r="P97" s="12"/>
      <c r="Q97" s="12"/>
      <c r="R97" s="12">
        <f t="shared" si="0"/>
        <v>0</v>
      </c>
      <c r="S97" s="16"/>
      <c r="T97" s="16"/>
      <c r="U97" s="16"/>
      <c r="V97" s="18"/>
      <c r="W97" s="18"/>
      <c r="X97" s="18"/>
      <c r="Y97" s="18"/>
      <c r="Z97" s="18"/>
    </row>
    <row r="98" spans="1:26" ht="38.25">
      <c r="A98" s="4"/>
      <c r="B98" s="51"/>
      <c r="C98" s="4"/>
      <c r="D98" s="51"/>
      <c r="E98" s="5"/>
      <c r="F98" s="51"/>
      <c r="G98" s="16"/>
      <c r="H98" s="3" t="s">
        <v>385</v>
      </c>
      <c r="I98" s="4"/>
      <c r="J98" s="4"/>
      <c r="K98" s="4" t="s">
        <v>386</v>
      </c>
      <c r="L98" s="10">
        <v>1</v>
      </c>
      <c r="M98" s="10"/>
      <c r="N98" s="11">
        <v>11000000</v>
      </c>
      <c r="O98" s="12"/>
      <c r="P98" s="12"/>
      <c r="Q98" s="12"/>
      <c r="R98" s="12">
        <f t="shared" si="0"/>
        <v>11000000</v>
      </c>
      <c r="S98" s="16"/>
      <c r="T98" s="16"/>
      <c r="U98" s="16"/>
      <c r="V98" s="18"/>
      <c r="W98" s="18"/>
      <c r="X98" s="18"/>
      <c r="Y98" s="18"/>
      <c r="Z98" s="18"/>
    </row>
    <row r="99" spans="1:26" ht="38.25">
      <c r="A99" s="4"/>
      <c r="B99" s="51"/>
      <c r="C99" s="4"/>
      <c r="D99" s="51"/>
      <c r="E99" s="5"/>
      <c r="F99" s="51"/>
      <c r="G99" s="16"/>
      <c r="H99" s="3" t="s">
        <v>387</v>
      </c>
      <c r="I99" s="4"/>
      <c r="J99" s="4"/>
      <c r="K99" s="4" t="s">
        <v>388</v>
      </c>
      <c r="L99" s="10">
        <v>23</v>
      </c>
      <c r="M99" s="10"/>
      <c r="N99" s="11">
        <v>13000000</v>
      </c>
      <c r="O99" s="12"/>
      <c r="P99" s="12"/>
      <c r="Q99" s="12"/>
      <c r="R99" s="12">
        <f t="shared" si="0"/>
        <v>13000000</v>
      </c>
      <c r="S99" s="16"/>
      <c r="T99" s="16"/>
      <c r="U99" s="16"/>
      <c r="V99" s="18"/>
      <c r="W99" s="18"/>
      <c r="X99" s="18"/>
      <c r="Y99" s="18"/>
      <c r="Z99" s="18"/>
    </row>
    <row r="100" spans="1:26" ht="114.75">
      <c r="A100" s="4"/>
      <c r="B100" s="51"/>
      <c r="C100" s="4"/>
      <c r="D100" s="51"/>
      <c r="E100" s="5"/>
      <c r="F100" s="51"/>
      <c r="G100" s="16"/>
      <c r="H100" s="3" t="s">
        <v>389</v>
      </c>
      <c r="I100" s="4"/>
      <c r="J100" s="4"/>
      <c r="K100" s="4" t="s">
        <v>390</v>
      </c>
      <c r="L100" s="10">
        <v>10</v>
      </c>
      <c r="M100" s="10"/>
      <c r="N100" s="11">
        <v>28776000</v>
      </c>
      <c r="O100" s="12"/>
      <c r="P100" s="12"/>
      <c r="Q100" s="12"/>
      <c r="R100" s="12">
        <f t="shared" si="0"/>
        <v>28776000</v>
      </c>
      <c r="S100" s="16"/>
      <c r="T100" s="16"/>
      <c r="U100" s="16"/>
      <c r="V100" s="18"/>
      <c r="W100" s="18"/>
      <c r="X100" s="18"/>
      <c r="Y100" s="18"/>
      <c r="Z100" s="18"/>
    </row>
    <row r="101" spans="1:26" ht="51">
      <c r="A101" s="4"/>
      <c r="B101" s="51"/>
      <c r="C101" s="4"/>
      <c r="D101" s="51"/>
      <c r="E101" s="5"/>
      <c r="F101" s="51"/>
      <c r="G101" s="16"/>
      <c r="H101" s="3" t="s">
        <v>391</v>
      </c>
      <c r="I101" s="4"/>
      <c r="J101" s="4"/>
      <c r="K101" s="4" t="s">
        <v>392</v>
      </c>
      <c r="L101" s="10">
        <v>0</v>
      </c>
      <c r="M101" s="10"/>
      <c r="N101" s="11"/>
      <c r="O101" s="12"/>
      <c r="P101" s="12"/>
      <c r="Q101" s="12"/>
      <c r="R101" s="12">
        <f t="shared" si="0"/>
        <v>0</v>
      </c>
      <c r="S101" s="16"/>
      <c r="T101" s="16"/>
      <c r="U101" s="16"/>
      <c r="V101" s="18"/>
      <c r="W101" s="18"/>
      <c r="X101" s="18"/>
      <c r="Y101" s="18"/>
      <c r="Z101" s="18"/>
    </row>
    <row r="102" spans="1:26" ht="63.75">
      <c r="A102" s="4"/>
      <c r="B102" s="51"/>
      <c r="C102" s="4"/>
      <c r="D102" s="51"/>
      <c r="E102" s="5"/>
      <c r="F102" s="51"/>
      <c r="G102" s="16"/>
      <c r="H102" s="3" t="s">
        <v>393</v>
      </c>
      <c r="I102" s="4"/>
      <c r="J102" s="4"/>
      <c r="K102" s="4" t="s">
        <v>394</v>
      </c>
      <c r="L102" s="10">
        <v>0</v>
      </c>
      <c r="M102" s="10"/>
      <c r="N102" s="11"/>
      <c r="O102" s="12"/>
      <c r="P102" s="12"/>
      <c r="Q102" s="12"/>
      <c r="R102" s="12">
        <f t="shared" si="0"/>
        <v>0</v>
      </c>
      <c r="S102" s="16"/>
      <c r="T102" s="16"/>
      <c r="U102" s="16"/>
      <c r="V102" s="18"/>
      <c r="W102" s="18"/>
      <c r="X102" s="18"/>
      <c r="Y102" s="18"/>
      <c r="Z102" s="18"/>
    </row>
    <row r="103" spans="1:26" ht="25.5">
      <c r="A103" s="4"/>
      <c r="B103" s="51"/>
      <c r="C103" s="4"/>
      <c r="D103" s="51"/>
      <c r="E103" s="5"/>
      <c r="F103" s="52"/>
      <c r="G103" s="16"/>
      <c r="H103" s="3" t="s">
        <v>395</v>
      </c>
      <c r="I103" s="4"/>
      <c r="J103" s="4"/>
      <c r="K103" s="4" t="s">
        <v>396</v>
      </c>
      <c r="L103" s="10">
        <v>0</v>
      </c>
      <c r="M103" s="10"/>
      <c r="N103" s="11">
        <v>0</v>
      </c>
      <c r="O103" s="12"/>
      <c r="P103" s="12"/>
      <c r="Q103" s="12"/>
      <c r="R103" s="12">
        <f t="shared" si="0"/>
        <v>0</v>
      </c>
      <c r="S103" s="16"/>
      <c r="T103" s="16"/>
      <c r="U103" s="16"/>
      <c r="V103" s="18"/>
      <c r="W103" s="18"/>
      <c r="X103" s="18"/>
      <c r="Y103" s="18"/>
      <c r="Z103" s="18"/>
    </row>
    <row r="104" spans="1:26" ht="38.25">
      <c r="A104" s="4"/>
      <c r="B104" s="51"/>
      <c r="C104" s="4"/>
      <c r="D104" s="51"/>
      <c r="E104" s="5"/>
      <c r="F104" s="50" t="s">
        <v>397</v>
      </c>
      <c r="G104" s="16"/>
      <c r="H104" s="3" t="s">
        <v>398</v>
      </c>
      <c r="I104" s="3"/>
      <c r="J104" s="3"/>
      <c r="K104" s="4" t="s">
        <v>399</v>
      </c>
      <c r="L104" s="10">
        <v>0</v>
      </c>
      <c r="M104" s="10"/>
      <c r="N104" s="11">
        <v>0</v>
      </c>
      <c r="O104" s="12"/>
      <c r="P104" s="12"/>
      <c r="Q104" s="12"/>
      <c r="R104" s="12">
        <f t="shared" si="0"/>
        <v>0</v>
      </c>
      <c r="S104" s="16"/>
      <c r="T104" s="16"/>
      <c r="U104" s="16"/>
      <c r="V104" s="18"/>
      <c r="W104" s="18"/>
      <c r="X104" s="18"/>
      <c r="Y104" s="18"/>
      <c r="Z104" s="18"/>
    </row>
    <row r="105" spans="1:26" ht="38.25">
      <c r="A105" s="4"/>
      <c r="B105" s="51"/>
      <c r="C105" s="4"/>
      <c r="D105" s="51"/>
      <c r="E105" s="5"/>
      <c r="F105" s="57"/>
      <c r="G105" s="16"/>
      <c r="H105" s="3" t="s">
        <v>400</v>
      </c>
      <c r="I105" s="3"/>
      <c r="J105" s="3"/>
      <c r="K105" s="3" t="s">
        <v>401</v>
      </c>
      <c r="L105" s="10">
        <v>1</v>
      </c>
      <c r="M105" s="10"/>
      <c r="N105" s="11">
        <v>2500000</v>
      </c>
      <c r="O105" s="12"/>
      <c r="P105" s="12"/>
      <c r="Q105" s="12"/>
      <c r="R105" s="12">
        <f t="shared" si="0"/>
        <v>2500000</v>
      </c>
      <c r="S105" s="16"/>
      <c r="T105" s="16"/>
      <c r="U105" s="16"/>
      <c r="V105" s="18"/>
      <c r="W105" s="18"/>
      <c r="X105" s="18"/>
      <c r="Y105" s="18"/>
      <c r="Z105" s="18"/>
    </row>
    <row r="106" spans="1:26" ht="51">
      <c r="A106" s="4"/>
      <c r="B106" s="51"/>
      <c r="C106" s="4"/>
      <c r="D106" s="51"/>
      <c r="E106" s="5"/>
      <c r="F106" s="50" t="s">
        <v>402</v>
      </c>
      <c r="G106" s="16"/>
      <c r="H106" s="3" t="s">
        <v>403</v>
      </c>
      <c r="I106" s="4"/>
      <c r="J106" s="4"/>
      <c r="K106" s="3" t="s">
        <v>404</v>
      </c>
      <c r="L106" s="10">
        <v>3</v>
      </c>
      <c r="M106" s="10"/>
      <c r="N106" s="11"/>
      <c r="O106" s="12">
        <v>3000000</v>
      </c>
      <c r="P106" s="12"/>
      <c r="Q106" s="12"/>
      <c r="R106" s="12">
        <f t="shared" si="0"/>
        <v>3000000</v>
      </c>
      <c r="S106" s="16"/>
      <c r="T106" s="16"/>
      <c r="U106" s="16"/>
      <c r="V106" s="18"/>
      <c r="W106" s="18"/>
      <c r="X106" s="18"/>
      <c r="Y106" s="18"/>
      <c r="Z106" s="18"/>
    </row>
    <row r="107" spans="1:26" ht="51">
      <c r="A107" s="4"/>
      <c r="B107" s="51"/>
      <c r="C107" s="4"/>
      <c r="D107" s="51"/>
      <c r="E107" s="5"/>
      <c r="F107" s="51"/>
      <c r="G107" s="16"/>
      <c r="H107" s="3" t="s">
        <v>405</v>
      </c>
      <c r="I107" s="3"/>
      <c r="J107" s="3"/>
      <c r="K107" s="4" t="s">
        <v>406</v>
      </c>
      <c r="L107" s="10">
        <v>5</v>
      </c>
      <c r="M107" s="10"/>
      <c r="N107" s="11">
        <v>0</v>
      </c>
      <c r="O107" s="12"/>
      <c r="P107" s="12"/>
      <c r="Q107" s="12">
        <v>20000000</v>
      </c>
      <c r="R107" s="12">
        <f t="shared" si="0"/>
        <v>20000000</v>
      </c>
      <c r="S107" s="16"/>
      <c r="T107" s="16"/>
      <c r="U107" s="16"/>
      <c r="V107" s="18"/>
      <c r="W107" s="18"/>
      <c r="X107" s="18"/>
      <c r="Y107" s="18"/>
      <c r="Z107" s="18"/>
    </row>
    <row r="108" spans="1:26" ht="25.5">
      <c r="A108" s="4"/>
      <c r="B108" s="52"/>
      <c r="C108" s="4"/>
      <c r="D108" s="52"/>
      <c r="E108" s="5"/>
      <c r="F108" s="52"/>
      <c r="G108" s="16"/>
      <c r="H108" s="3" t="s">
        <v>407</v>
      </c>
      <c r="I108" s="4"/>
      <c r="J108" s="4"/>
      <c r="K108" s="3" t="s">
        <v>408</v>
      </c>
      <c r="L108" s="10">
        <v>0</v>
      </c>
      <c r="M108" s="10"/>
      <c r="N108" s="11"/>
      <c r="O108" s="12"/>
      <c r="P108" s="12"/>
      <c r="Q108" s="12"/>
      <c r="R108" s="12">
        <f t="shared" si="0"/>
        <v>0</v>
      </c>
      <c r="S108" s="16"/>
      <c r="T108" s="16"/>
      <c r="U108" s="16"/>
      <c r="V108" s="18"/>
      <c r="W108" s="18"/>
      <c r="X108" s="18"/>
      <c r="Y108" s="18"/>
      <c r="Z108" s="18"/>
    </row>
    <row r="109" spans="1:26" ht="76.5">
      <c r="A109" s="4"/>
      <c r="B109" s="50" t="s">
        <v>539</v>
      </c>
      <c r="C109" s="4"/>
      <c r="D109" s="50" t="s">
        <v>540</v>
      </c>
      <c r="E109" s="5"/>
      <c r="F109" s="50" t="s">
        <v>409</v>
      </c>
      <c r="G109" s="16"/>
      <c r="H109" s="3" t="s">
        <v>410</v>
      </c>
      <c r="I109" s="4"/>
      <c r="J109" s="4"/>
      <c r="K109" s="4" t="s">
        <v>411</v>
      </c>
      <c r="L109" s="10">
        <v>12</v>
      </c>
      <c r="M109" s="10"/>
      <c r="N109" s="11">
        <v>0</v>
      </c>
      <c r="O109" s="12"/>
      <c r="P109" s="12"/>
      <c r="Q109" s="12"/>
      <c r="R109" s="12">
        <f>+N109+O109+P109+Q109</f>
        <v>0</v>
      </c>
      <c r="S109" s="16"/>
      <c r="T109" s="16"/>
      <c r="U109" s="16"/>
      <c r="V109" s="18"/>
      <c r="W109" s="18"/>
      <c r="X109" s="18"/>
      <c r="Y109" s="18"/>
      <c r="Z109" s="18"/>
    </row>
    <row r="110" spans="1:26" ht="76.5">
      <c r="A110" s="4"/>
      <c r="B110" s="51"/>
      <c r="C110" s="4"/>
      <c r="D110" s="51"/>
      <c r="E110" s="5"/>
      <c r="F110" s="51"/>
      <c r="G110" s="16"/>
      <c r="H110" s="3" t="s">
        <v>412</v>
      </c>
      <c r="I110" s="4"/>
      <c r="J110" s="4"/>
      <c r="K110" s="4" t="s">
        <v>413</v>
      </c>
      <c r="L110" s="10">
        <v>223</v>
      </c>
      <c r="M110" s="10"/>
      <c r="N110" s="11">
        <v>8176000</v>
      </c>
      <c r="O110" s="12"/>
      <c r="P110" s="12"/>
      <c r="Q110" s="12"/>
      <c r="R110" s="12">
        <f>+N110+O110+P110+Q110</f>
        <v>8176000</v>
      </c>
      <c r="S110" s="16"/>
      <c r="T110" s="16"/>
      <c r="U110" s="16"/>
      <c r="V110" s="18"/>
      <c r="W110" s="18"/>
      <c r="X110" s="18"/>
      <c r="Y110" s="18"/>
      <c r="Z110" s="18"/>
    </row>
    <row r="111" spans="1:26" ht="63.75">
      <c r="A111" s="4"/>
      <c r="B111" s="51"/>
      <c r="C111" s="4"/>
      <c r="D111" s="52"/>
      <c r="E111" s="5"/>
      <c r="F111" s="52"/>
      <c r="G111" s="16"/>
      <c r="H111" s="3" t="s">
        <v>414</v>
      </c>
      <c r="I111" s="3"/>
      <c r="J111" s="3"/>
      <c r="K111" s="4" t="s">
        <v>415</v>
      </c>
      <c r="L111" s="10">
        <v>0</v>
      </c>
      <c r="M111" s="10"/>
      <c r="N111" s="11"/>
      <c r="O111" s="12"/>
      <c r="P111" s="12"/>
      <c r="Q111" s="12"/>
      <c r="R111" s="12">
        <f>+N111+O111+P111+Q111</f>
        <v>0</v>
      </c>
      <c r="S111" s="16"/>
      <c r="T111" s="16"/>
      <c r="U111" s="16"/>
      <c r="V111" s="18"/>
      <c r="W111" s="18"/>
      <c r="X111" s="18"/>
      <c r="Y111" s="18"/>
      <c r="Z111" s="18"/>
    </row>
    <row r="112" spans="1:26" ht="51">
      <c r="A112" s="4"/>
      <c r="B112" s="51"/>
      <c r="C112" s="4"/>
      <c r="D112" s="50" t="s">
        <v>416</v>
      </c>
      <c r="E112" s="5"/>
      <c r="F112" s="50" t="s">
        <v>417</v>
      </c>
      <c r="G112" s="16"/>
      <c r="H112" s="3" t="s">
        <v>418</v>
      </c>
      <c r="I112" s="4"/>
      <c r="J112" s="4"/>
      <c r="K112" s="3" t="s">
        <v>419</v>
      </c>
      <c r="L112" s="7">
        <v>794</v>
      </c>
      <c r="M112" s="7"/>
      <c r="N112" s="11">
        <v>0</v>
      </c>
      <c r="O112" s="12"/>
      <c r="P112" s="12"/>
      <c r="Q112" s="12"/>
      <c r="R112" s="12">
        <f>+N112+O112+P112+Q112</f>
        <v>0</v>
      </c>
      <c r="S112" s="16"/>
      <c r="T112" s="16"/>
      <c r="U112" s="16"/>
      <c r="V112" s="18"/>
      <c r="W112" s="18"/>
      <c r="X112" s="18"/>
      <c r="Y112" s="18"/>
      <c r="Z112" s="18"/>
    </row>
    <row r="113" spans="1:26" ht="38.25">
      <c r="A113" s="4"/>
      <c r="B113" s="51"/>
      <c r="C113" s="4"/>
      <c r="D113" s="51"/>
      <c r="E113" s="5"/>
      <c r="F113" s="51"/>
      <c r="G113" s="16"/>
      <c r="H113" s="3" t="s">
        <v>420</v>
      </c>
      <c r="I113" s="4"/>
      <c r="J113" s="4"/>
      <c r="K113" s="4" t="s">
        <v>421</v>
      </c>
      <c r="L113" s="10">
        <v>0</v>
      </c>
      <c r="M113" s="10"/>
      <c r="N113" s="11">
        <v>0</v>
      </c>
      <c r="O113" s="12"/>
      <c r="P113" s="12"/>
      <c r="Q113" s="12"/>
      <c r="R113" s="12">
        <f aca="true" t="shared" si="1" ref="R113:R176">+N113+O113+P113+Q113</f>
        <v>0</v>
      </c>
      <c r="S113" s="16"/>
      <c r="T113" s="16"/>
      <c r="U113" s="16"/>
      <c r="V113" s="18"/>
      <c r="W113" s="18"/>
      <c r="X113" s="18"/>
      <c r="Y113" s="18"/>
      <c r="Z113" s="18"/>
    </row>
    <row r="114" spans="1:26" ht="25.5">
      <c r="A114" s="4"/>
      <c r="B114" s="51"/>
      <c r="C114" s="4"/>
      <c r="D114" s="51"/>
      <c r="E114" s="5"/>
      <c r="F114" s="51"/>
      <c r="G114" s="16"/>
      <c r="H114" s="3" t="s">
        <v>422</v>
      </c>
      <c r="I114" s="3"/>
      <c r="J114" s="3"/>
      <c r="K114" s="4" t="s">
        <v>423</v>
      </c>
      <c r="L114" s="10">
        <v>0</v>
      </c>
      <c r="M114" s="10"/>
      <c r="N114" s="11">
        <v>0</v>
      </c>
      <c r="O114" s="12"/>
      <c r="P114" s="12"/>
      <c r="Q114" s="12"/>
      <c r="R114" s="12">
        <f t="shared" si="1"/>
        <v>0</v>
      </c>
      <c r="S114" s="16"/>
      <c r="T114" s="16"/>
      <c r="U114" s="16"/>
      <c r="V114" s="18"/>
      <c r="W114" s="18"/>
      <c r="X114" s="18"/>
      <c r="Y114" s="18"/>
      <c r="Z114" s="18"/>
    </row>
    <row r="115" spans="1:26" ht="38.25">
      <c r="A115" s="4"/>
      <c r="B115" s="51"/>
      <c r="C115" s="4"/>
      <c r="D115" s="51"/>
      <c r="E115" s="5"/>
      <c r="F115" s="51"/>
      <c r="G115" s="16"/>
      <c r="H115" s="3" t="s">
        <v>424</v>
      </c>
      <c r="I115" s="3"/>
      <c r="J115" s="3"/>
      <c r="K115" s="3" t="s">
        <v>425</v>
      </c>
      <c r="L115" s="10">
        <v>10</v>
      </c>
      <c r="M115" s="10"/>
      <c r="N115" s="11">
        <v>0</v>
      </c>
      <c r="O115" s="12"/>
      <c r="P115" s="12"/>
      <c r="Q115" s="12"/>
      <c r="R115" s="12">
        <f t="shared" si="1"/>
        <v>0</v>
      </c>
      <c r="S115" s="16"/>
      <c r="T115" s="16"/>
      <c r="U115" s="16"/>
      <c r="V115" s="18"/>
      <c r="W115" s="18"/>
      <c r="X115" s="18"/>
      <c r="Y115" s="18"/>
      <c r="Z115" s="18"/>
    </row>
    <row r="116" spans="1:26" ht="89.25">
      <c r="A116" s="4"/>
      <c r="B116" s="51"/>
      <c r="C116" s="4"/>
      <c r="D116" s="51"/>
      <c r="E116" s="5"/>
      <c r="F116" s="52"/>
      <c r="G116" s="16"/>
      <c r="H116" s="3" t="s">
        <v>426</v>
      </c>
      <c r="I116" s="4"/>
      <c r="J116" s="4"/>
      <c r="K116" s="3" t="s">
        <v>427</v>
      </c>
      <c r="L116" s="10">
        <v>30</v>
      </c>
      <c r="M116" s="10"/>
      <c r="N116" s="11">
        <v>0</v>
      </c>
      <c r="O116" s="12"/>
      <c r="P116" s="12"/>
      <c r="Q116" s="12">
        <v>80000000</v>
      </c>
      <c r="R116" s="12">
        <f t="shared" si="1"/>
        <v>80000000</v>
      </c>
      <c r="S116" s="16"/>
      <c r="T116" s="16"/>
      <c r="U116" s="16"/>
      <c r="V116" s="18"/>
      <c r="W116" s="18"/>
      <c r="X116" s="18"/>
      <c r="Y116" s="18"/>
      <c r="Z116" s="18"/>
    </row>
    <row r="117" spans="1:26" ht="38.25">
      <c r="A117" s="4"/>
      <c r="B117" s="51"/>
      <c r="C117" s="4"/>
      <c r="D117" s="51"/>
      <c r="E117" s="5"/>
      <c r="F117" s="50" t="s">
        <v>428</v>
      </c>
      <c r="G117" s="16"/>
      <c r="H117" s="14" t="s">
        <v>429</v>
      </c>
      <c r="I117" s="3"/>
      <c r="J117" s="3"/>
      <c r="K117" s="4" t="s">
        <v>430</v>
      </c>
      <c r="L117" s="7">
        <v>1556</v>
      </c>
      <c r="M117" s="7"/>
      <c r="N117" s="11">
        <v>0</v>
      </c>
      <c r="O117" s="12"/>
      <c r="P117" s="12"/>
      <c r="Q117" s="12"/>
      <c r="R117" s="12">
        <f t="shared" si="1"/>
        <v>0</v>
      </c>
      <c r="S117" s="16"/>
      <c r="T117" s="16"/>
      <c r="U117" s="16"/>
      <c r="V117" s="18"/>
      <c r="W117" s="18"/>
      <c r="X117" s="18"/>
      <c r="Y117" s="18"/>
      <c r="Z117" s="18"/>
    </row>
    <row r="118" spans="1:26" ht="51">
      <c r="A118" s="4"/>
      <c r="B118" s="51"/>
      <c r="C118" s="4"/>
      <c r="D118" s="51"/>
      <c r="E118" s="5"/>
      <c r="F118" s="51"/>
      <c r="G118" s="16"/>
      <c r="H118" s="3" t="s">
        <v>431</v>
      </c>
      <c r="I118" s="3"/>
      <c r="J118" s="3"/>
      <c r="K118" s="3" t="s">
        <v>432</v>
      </c>
      <c r="L118" s="10">
        <v>1</v>
      </c>
      <c r="M118" s="10"/>
      <c r="N118" s="11">
        <v>0</v>
      </c>
      <c r="O118" s="12"/>
      <c r="P118" s="12"/>
      <c r="Q118" s="12"/>
      <c r="R118" s="12">
        <f t="shared" si="1"/>
        <v>0</v>
      </c>
      <c r="S118" s="16"/>
      <c r="T118" s="16"/>
      <c r="U118" s="16"/>
      <c r="V118" s="18"/>
      <c r="W118" s="18"/>
      <c r="X118" s="18"/>
      <c r="Y118" s="18"/>
      <c r="Z118" s="18"/>
    </row>
    <row r="119" spans="1:26" ht="51">
      <c r="A119" s="4"/>
      <c r="B119" s="51"/>
      <c r="C119" s="4"/>
      <c r="D119" s="51"/>
      <c r="E119" s="5"/>
      <c r="F119" s="51"/>
      <c r="G119" s="16"/>
      <c r="H119" s="3" t="s">
        <v>433</v>
      </c>
      <c r="I119" s="3"/>
      <c r="J119" s="3"/>
      <c r="K119" s="3" t="s">
        <v>434</v>
      </c>
      <c r="L119" s="10">
        <v>3500</v>
      </c>
      <c r="M119" s="10"/>
      <c r="N119" s="11"/>
      <c r="O119" s="12"/>
      <c r="P119" s="12"/>
      <c r="Q119" s="12">
        <v>280000000</v>
      </c>
      <c r="R119" s="12">
        <f t="shared" si="1"/>
        <v>280000000</v>
      </c>
      <c r="S119" s="16"/>
      <c r="T119" s="16"/>
      <c r="U119" s="16"/>
      <c r="V119" s="18"/>
      <c r="W119" s="18"/>
      <c r="X119" s="18"/>
      <c r="Y119" s="18"/>
      <c r="Z119" s="18"/>
    </row>
    <row r="120" spans="1:26" ht="51">
      <c r="A120" s="4"/>
      <c r="B120" s="51"/>
      <c r="C120" s="4"/>
      <c r="D120" s="51"/>
      <c r="E120" s="5"/>
      <c r="F120" s="52"/>
      <c r="G120" s="16"/>
      <c r="H120" s="3" t="s">
        <v>435</v>
      </c>
      <c r="I120" s="4"/>
      <c r="J120" s="4"/>
      <c r="K120" s="3" t="s">
        <v>436</v>
      </c>
      <c r="L120" s="10">
        <v>0</v>
      </c>
      <c r="M120" s="10"/>
      <c r="N120" s="11">
        <v>0</v>
      </c>
      <c r="O120" s="12"/>
      <c r="P120" s="12"/>
      <c r="Q120" s="12"/>
      <c r="R120" s="12">
        <f t="shared" si="1"/>
        <v>0</v>
      </c>
      <c r="S120" s="16"/>
      <c r="T120" s="16"/>
      <c r="U120" s="16"/>
      <c r="V120" s="18"/>
      <c r="W120" s="18"/>
      <c r="X120" s="18"/>
      <c r="Y120" s="18"/>
      <c r="Z120" s="18"/>
    </row>
    <row r="121" spans="1:26" ht="51">
      <c r="A121" s="4"/>
      <c r="B121" s="51"/>
      <c r="C121" s="4"/>
      <c r="D121" s="51"/>
      <c r="E121" s="5"/>
      <c r="F121" s="50" t="s">
        <v>437</v>
      </c>
      <c r="G121" s="16"/>
      <c r="H121" s="3" t="s">
        <v>438</v>
      </c>
      <c r="I121" s="4"/>
      <c r="J121" s="4"/>
      <c r="K121" s="4" t="s">
        <v>439</v>
      </c>
      <c r="L121" s="7">
        <v>12</v>
      </c>
      <c r="M121" s="7"/>
      <c r="N121" s="11">
        <v>0</v>
      </c>
      <c r="O121" s="12"/>
      <c r="P121" s="12"/>
      <c r="Q121" s="12"/>
      <c r="R121" s="12">
        <f t="shared" si="1"/>
        <v>0</v>
      </c>
      <c r="S121" s="16"/>
      <c r="T121" s="16"/>
      <c r="U121" s="16"/>
      <c r="V121" s="18"/>
      <c r="W121" s="18"/>
      <c r="X121" s="18"/>
      <c r="Y121" s="18"/>
      <c r="Z121" s="18"/>
    </row>
    <row r="122" spans="1:26" ht="63.75">
      <c r="A122" s="4"/>
      <c r="B122" s="51"/>
      <c r="C122" s="4"/>
      <c r="D122" s="51"/>
      <c r="E122" s="5"/>
      <c r="F122" s="51"/>
      <c r="G122" s="16"/>
      <c r="H122" s="3" t="s">
        <v>440</v>
      </c>
      <c r="I122" s="4"/>
      <c r="J122" s="4"/>
      <c r="K122" s="4" t="s">
        <v>441</v>
      </c>
      <c r="L122" s="7">
        <v>12</v>
      </c>
      <c r="M122" s="7"/>
      <c r="N122" s="11">
        <v>0</v>
      </c>
      <c r="O122" s="12"/>
      <c r="P122" s="12"/>
      <c r="Q122" s="12"/>
      <c r="R122" s="12">
        <f t="shared" si="1"/>
        <v>0</v>
      </c>
      <c r="S122" s="16"/>
      <c r="T122" s="16"/>
      <c r="U122" s="16"/>
      <c r="V122" s="18"/>
      <c r="W122" s="18"/>
      <c r="X122" s="18"/>
      <c r="Y122" s="18"/>
      <c r="Z122" s="18"/>
    </row>
    <row r="123" spans="1:26" ht="38.25">
      <c r="A123" s="4"/>
      <c r="B123" s="51"/>
      <c r="C123" s="6"/>
      <c r="D123" s="51"/>
      <c r="E123" s="7"/>
      <c r="F123" s="51"/>
      <c r="G123" s="16"/>
      <c r="H123" s="3" t="s">
        <v>442</v>
      </c>
      <c r="I123" s="4"/>
      <c r="J123" s="4"/>
      <c r="K123" s="4" t="s">
        <v>443</v>
      </c>
      <c r="L123" s="10">
        <v>12</v>
      </c>
      <c r="M123" s="10"/>
      <c r="N123" s="11">
        <v>0</v>
      </c>
      <c r="O123" s="12"/>
      <c r="P123" s="12"/>
      <c r="Q123" s="12"/>
      <c r="R123" s="12">
        <f t="shared" si="1"/>
        <v>0</v>
      </c>
      <c r="S123" s="16"/>
      <c r="T123" s="16"/>
      <c r="U123" s="16"/>
      <c r="V123" s="18"/>
      <c r="W123" s="18"/>
      <c r="X123" s="18"/>
      <c r="Y123" s="18"/>
      <c r="Z123" s="18"/>
    </row>
    <row r="124" spans="1:26" ht="38.25">
      <c r="A124" s="4"/>
      <c r="B124" s="51"/>
      <c r="C124" s="4"/>
      <c r="D124" s="52"/>
      <c r="E124" s="5"/>
      <c r="F124" s="52"/>
      <c r="G124" s="16"/>
      <c r="H124" s="9" t="s">
        <v>444</v>
      </c>
      <c r="I124" s="4"/>
      <c r="J124" s="4"/>
      <c r="K124" s="4" t="s">
        <v>445</v>
      </c>
      <c r="L124" s="7">
        <v>2350</v>
      </c>
      <c r="M124" s="7"/>
      <c r="N124" s="11"/>
      <c r="O124" s="12"/>
      <c r="P124" s="12"/>
      <c r="Q124" s="12"/>
      <c r="R124" s="12">
        <f t="shared" si="1"/>
        <v>0</v>
      </c>
      <c r="S124" s="16"/>
      <c r="T124" s="16"/>
      <c r="U124" s="16"/>
      <c r="V124" s="18"/>
      <c r="W124" s="18"/>
      <c r="X124" s="18"/>
      <c r="Y124" s="18"/>
      <c r="Z124" s="18"/>
    </row>
    <row r="125" spans="1:26" ht="89.25">
      <c r="A125" s="4"/>
      <c r="B125" s="51"/>
      <c r="C125" s="4"/>
      <c r="D125" s="50" t="s">
        <v>446</v>
      </c>
      <c r="E125" s="5"/>
      <c r="F125" s="50" t="s">
        <v>447</v>
      </c>
      <c r="G125" s="16"/>
      <c r="H125" s="4" t="s">
        <v>448</v>
      </c>
      <c r="I125" s="4"/>
      <c r="J125" s="4"/>
      <c r="K125" s="4" t="s">
        <v>449</v>
      </c>
      <c r="L125" s="10">
        <v>20</v>
      </c>
      <c r="M125" s="10"/>
      <c r="N125" s="11"/>
      <c r="O125" s="12"/>
      <c r="P125" s="12"/>
      <c r="Q125" s="12">
        <v>5000000000</v>
      </c>
      <c r="R125" s="12">
        <f t="shared" si="1"/>
        <v>5000000000</v>
      </c>
      <c r="S125" s="16"/>
      <c r="T125" s="16"/>
      <c r="U125" s="16"/>
      <c r="V125" s="18"/>
      <c r="W125" s="18"/>
      <c r="X125" s="18"/>
      <c r="Y125" s="18"/>
      <c r="Z125" s="18"/>
    </row>
    <row r="126" spans="1:26" ht="51">
      <c r="A126" s="4"/>
      <c r="B126" s="51"/>
      <c r="C126" s="4"/>
      <c r="D126" s="51"/>
      <c r="E126" s="5"/>
      <c r="F126" s="51"/>
      <c r="G126" s="16"/>
      <c r="H126" s="4" t="s">
        <v>450</v>
      </c>
      <c r="I126" s="4"/>
      <c r="J126" s="4"/>
      <c r="K126" s="4" t="s">
        <v>451</v>
      </c>
      <c r="L126" s="7">
        <v>196</v>
      </c>
      <c r="M126" s="7"/>
      <c r="N126" s="11"/>
      <c r="O126" s="12"/>
      <c r="P126" s="12"/>
      <c r="Q126" s="12"/>
      <c r="R126" s="12">
        <f t="shared" si="1"/>
        <v>0</v>
      </c>
      <c r="S126" s="16"/>
      <c r="T126" s="16"/>
      <c r="U126" s="16"/>
      <c r="V126" s="18"/>
      <c r="W126" s="18"/>
      <c r="X126" s="18"/>
      <c r="Y126" s="18"/>
      <c r="Z126" s="18"/>
    </row>
    <row r="127" spans="1:26" ht="51">
      <c r="A127" s="4"/>
      <c r="B127" s="51"/>
      <c r="C127" s="4"/>
      <c r="D127" s="51"/>
      <c r="E127" s="5"/>
      <c r="F127" s="51"/>
      <c r="G127" s="16"/>
      <c r="H127" s="4" t="s">
        <v>452</v>
      </c>
      <c r="I127" s="4"/>
      <c r="J127" s="4"/>
      <c r="K127" s="4" t="s">
        <v>453</v>
      </c>
      <c r="L127" s="10">
        <f>1200+399</f>
        <v>1599</v>
      </c>
      <c r="M127" s="10"/>
      <c r="N127" s="11">
        <v>139000000</v>
      </c>
      <c r="O127" s="12">
        <v>76000000</v>
      </c>
      <c r="P127" s="12"/>
      <c r="Q127" s="12">
        <v>97000000</v>
      </c>
      <c r="R127" s="12">
        <f t="shared" si="1"/>
        <v>312000000</v>
      </c>
      <c r="S127" s="16"/>
      <c r="T127" s="16"/>
      <c r="U127" s="16"/>
      <c r="V127" s="18"/>
      <c r="W127" s="18"/>
      <c r="X127" s="18"/>
      <c r="Y127" s="18"/>
      <c r="Z127" s="18"/>
    </row>
    <row r="128" spans="1:26" ht="38.25">
      <c r="A128" s="4"/>
      <c r="B128" s="51"/>
      <c r="C128" s="4"/>
      <c r="D128" s="51"/>
      <c r="E128" s="5"/>
      <c r="F128" s="51"/>
      <c r="G128" s="16"/>
      <c r="H128" s="4" t="s">
        <v>454</v>
      </c>
      <c r="I128" s="4"/>
      <c r="J128" s="4"/>
      <c r="K128" s="4" t="s">
        <v>455</v>
      </c>
      <c r="L128" s="10">
        <v>0</v>
      </c>
      <c r="M128" s="10"/>
      <c r="N128" s="11"/>
      <c r="O128" s="12"/>
      <c r="P128" s="12"/>
      <c r="Q128" s="12"/>
      <c r="R128" s="12">
        <f t="shared" si="1"/>
        <v>0</v>
      </c>
      <c r="S128" s="16"/>
      <c r="T128" s="16"/>
      <c r="U128" s="16"/>
      <c r="V128" s="18"/>
      <c r="W128" s="18"/>
      <c r="X128" s="18"/>
      <c r="Y128" s="18"/>
      <c r="Z128" s="18"/>
    </row>
    <row r="129" spans="1:26" ht="63.75">
      <c r="A129" s="4"/>
      <c r="B129" s="51"/>
      <c r="C129" s="4"/>
      <c r="D129" s="51"/>
      <c r="E129" s="5"/>
      <c r="F129" s="52"/>
      <c r="G129" s="16"/>
      <c r="H129" s="4" t="s">
        <v>456</v>
      </c>
      <c r="I129" s="4"/>
      <c r="J129" s="4"/>
      <c r="K129" s="4" t="s">
        <v>457</v>
      </c>
      <c r="L129" s="7">
        <v>40</v>
      </c>
      <c r="M129" s="7"/>
      <c r="N129" s="11"/>
      <c r="O129" s="12"/>
      <c r="P129" s="12"/>
      <c r="Q129" s="12"/>
      <c r="R129" s="12">
        <f t="shared" si="1"/>
        <v>0</v>
      </c>
      <c r="S129" s="16"/>
      <c r="T129" s="16"/>
      <c r="U129" s="16"/>
      <c r="V129" s="18"/>
      <c r="W129" s="18"/>
      <c r="X129" s="18"/>
      <c r="Y129" s="18"/>
      <c r="Z129" s="18"/>
    </row>
    <row r="130" spans="1:26" ht="51">
      <c r="A130" s="4"/>
      <c r="B130" s="51"/>
      <c r="C130" s="4"/>
      <c r="D130" s="51"/>
      <c r="E130" s="5"/>
      <c r="F130" s="4" t="s">
        <v>458</v>
      </c>
      <c r="G130" s="16"/>
      <c r="H130" s="4" t="s">
        <v>459</v>
      </c>
      <c r="I130" s="4"/>
      <c r="J130" s="4"/>
      <c r="K130" s="4" t="s">
        <v>460</v>
      </c>
      <c r="L130" s="10">
        <v>5</v>
      </c>
      <c r="M130" s="10"/>
      <c r="N130" s="11">
        <v>15000000</v>
      </c>
      <c r="O130" s="12"/>
      <c r="P130" s="12"/>
      <c r="Q130" s="12"/>
      <c r="R130" s="12">
        <f t="shared" si="1"/>
        <v>15000000</v>
      </c>
      <c r="S130" s="16"/>
      <c r="T130" s="16"/>
      <c r="U130" s="16"/>
      <c r="V130" s="18"/>
      <c r="W130" s="18"/>
      <c r="X130" s="18"/>
      <c r="Y130" s="18"/>
      <c r="Z130" s="18"/>
    </row>
    <row r="131" spans="1:26" ht="89.25">
      <c r="A131" s="4"/>
      <c r="B131" s="51"/>
      <c r="C131" s="4"/>
      <c r="D131" s="51"/>
      <c r="E131" s="5"/>
      <c r="F131" s="5"/>
      <c r="G131" s="16"/>
      <c r="H131" s="4" t="s">
        <v>461</v>
      </c>
      <c r="I131" s="3"/>
      <c r="J131" s="3"/>
      <c r="K131" s="4" t="s">
        <v>462</v>
      </c>
      <c r="L131" s="10">
        <v>5</v>
      </c>
      <c r="M131" s="10"/>
      <c r="N131" s="11"/>
      <c r="O131" s="12"/>
      <c r="P131" s="12"/>
      <c r="Q131" s="12"/>
      <c r="R131" s="12">
        <f t="shared" si="1"/>
        <v>0</v>
      </c>
      <c r="S131" s="16"/>
      <c r="T131" s="16"/>
      <c r="U131" s="16"/>
      <c r="V131" s="18"/>
      <c r="W131" s="18"/>
      <c r="X131" s="18"/>
      <c r="Y131" s="18"/>
      <c r="Z131" s="18"/>
    </row>
    <row r="132" spans="1:26" ht="25.5">
      <c r="A132" s="4"/>
      <c r="B132" s="51"/>
      <c r="C132" s="4"/>
      <c r="D132" s="51"/>
      <c r="E132" s="5"/>
      <c r="F132" s="50" t="s">
        <v>463</v>
      </c>
      <c r="G132" s="16"/>
      <c r="H132" s="4" t="s">
        <v>464</v>
      </c>
      <c r="I132" s="9"/>
      <c r="J132" s="9"/>
      <c r="K132" s="4" t="s">
        <v>465</v>
      </c>
      <c r="L132" s="10">
        <v>0</v>
      </c>
      <c r="M132" s="10"/>
      <c r="N132" s="11"/>
      <c r="O132" s="12"/>
      <c r="P132" s="12"/>
      <c r="Q132" s="12"/>
      <c r="R132" s="12">
        <f t="shared" si="1"/>
        <v>0</v>
      </c>
      <c r="S132" s="16"/>
      <c r="T132" s="16"/>
      <c r="U132" s="16"/>
      <c r="V132" s="18"/>
      <c r="W132" s="18"/>
      <c r="X132" s="18"/>
      <c r="Y132" s="18"/>
      <c r="Z132" s="18"/>
    </row>
    <row r="133" spans="1:26" ht="38.25">
      <c r="A133" s="4"/>
      <c r="B133" s="51"/>
      <c r="C133" s="4"/>
      <c r="D133" s="51"/>
      <c r="E133" s="5"/>
      <c r="F133" s="51"/>
      <c r="G133" s="16"/>
      <c r="H133" s="4" t="s">
        <v>466</v>
      </c>
      <c r="I133" s="4"/>
      <c r="J133" s="4"/>
      <c r="K133" s="4" t="s">
        <v>467</v>
      </c>
      <c r="L133" s="10">
        <v>1</v>
      </c>
      <c r="M133" s="10"/>
      <c r="N133" s="11">
        <v>0</v>
      </c>
      <c r="O133" s="12"/>
      <c r="P133" s="12"/>
      <c r="Q133" s="12"/>
      <c r="R133" s="12">
        <f t="shared" si="1"/>
        <v>0</v>
      </c>
      <c r="S133" s="16"/>
      <c r="T133" s="16"/>
      <c r="U133" s="16"/>
      <c r="V133" s="18"/>
      <c r="W133" s="18"/>
      <c r="X133" s="18"/>
      <c r="Y133" s="18"/>
      <c r="Z133" s="18"/>
    </row>
    <row r="134" spans="1:26" ht="38.25">
      <c r="A134" s="4"/>
      <c r="B134" s="51"/>
      <c r="C134" s="4"/>
      <c r="D134" s="51"/>
      <c r="E134" s="5"/>
      <c r="F134" s="51"/>
      <c r="G134" s="16"/>
      <c r="H134" s="4" t="s">
        <v>468</v>
      </c>
      <c r="I134" s="4"/>
      <c r="J134" s="4"/>
      <c r="K134" s="4" t="s">
        <v>469</v>
      </c>
      <c r="L134" s="10">
        <v>1</v>
      </c>
      <c r="M134" s="10"/>
      <c r="N134" s="11">
        <v>0</v>
      </c>
      <c r="O134" s="12"/>
      <c r="P134" s="12"/>
      <c r="Q134" s="12"/>
      <c r="R134" s="12">
        <f t="shared" si="1"/>
        <v>0</v>
      </c>
      <c r="S134" s="16"/>
      <c r="T134" s="16"/>
      <c r="U134" s="16"/>
      <c r="V134" s="18"/>
      <c r="W134" s="18"/>
      <c r="X134" s="18"/>
      <c r="Y134" s="18"/>
      <c r="Z134" s="18"/>
    </row>
    <row r="135" spans="1:26" ht="51">
      <c r="A135" s="4"/>
      <c r="B135" s="51"/>
      <c r="C135" s="4"/>
      <c r="D135" s="52"/>
      <c r="E135" s="5"/>
      <c r="F135" s="52"/>
      <c r="G135" s="16"/>
      <c r="H135" s="4" t="s">
        <v>470</v>
      </c>
      <c r="I135" s="3"/>
      <c r="J135" s="3"/>
      <c r="K135" s="4" t="s">
        <v>471</v>
      </c>
      <c r="L135" s="10">
        <v>2</v>
      </c>
      <c r="M135" s="10"/>
      <c r="N135" s="11">
        <v>0</v>
      </c>
      <c r="O135" s="12"/>
      <c r="P135" s="12"/>
      <c r="Q135" s="12"/>
      <c r="R135" s="12">
        <f t="shared" si="1"/>
        <v>0</v>
      </c>
      <c r="S135" s="16"/>
      <c r="T135" s="16"/>
      <c r="U135" s="16"/>
      <c r="V135" s="18"/>
      <c r="W135" s="18"/>
      <c r="X135" s="18"/>
      <c r="Y135" s="18"/>
      <c r="Z135" s="18"/>
    </row>
    <row r="136" spans="1:26" ht="76.5">
      <c r="A136" s="4"/>
      <c r="B136" s="51"/>
      <c r="C136" s="4"/>
      <c r="D136" s="50" t="s">
        <v>472</v>
      </c>
      <c r="E136" s="5"/>
      <c r="F136" s="50" t="s">
        <v>473</v>
      </c>
      <c r="G136" s="16"/>
      <c r="H136" s="4" t="s">
        <v>474</v>
      </c>
      <c r="I136" s="3"/>
      <c r="J136" s="3"/>
      <c r="K136" s="4" t="s">
        <v>475</v>
      </c>
      <c r="L136" s="10">
        <v>2</v>
      </c>
      <c r="M136" s="10"/>
      <c r="N136" s="11">
        <v>17500000</v>
      </c>
      <c r="O136" s="12"/>
      <c r="P136" s="12"/>
      <c r="Q136" s="12"/>
      <c r="R136" s="12">
        <f t="shared" si="1"/>
        <v>17500000</v>
      </c>
      <c r="S136" s="16"/>
      <c r="T136" s="16"/>
      <c r="U136" s="16"/>
      <c r="V136" s="18"/>
      <c r="W136" s="18"/>
      <c r="X136" s="18"/>
      <c r="Y136" s="18"/>
      <c r="Z136" s="18"/>
    </row>
    <row r="137" spans="1:26" ht="38.25">
      <c r="A137" s="4"/>
      <c r="B137" s="51"/>
      <c r="C137" s="4"/>
      <c r="D137" s="51"/>
      <c r="E137" s="5"/>
      <c r="F137" s="51"/>
      <c r="G137" s="16"/>
      <c r="H137" s="4" t="s">
        <v>476</v>
      </c>
      <c r="I137" s="4"/>
      <c r="J137" s="4"/>
      <c r="K137" s="4" t="s">
        <v>477</v>
      </c>
      <c r="L137" s="10">
        <v>0</v>
      </c>
      <c r="M137" s="10"/>
      <c r="N137" s="11"/>
      <c r="O137" s="12"/>
      <c r="P137" s="12"/>
      <c r="Q137" s="12"/>
      <c r="R137" s="12">
        <f t="shared" si="1"/>
        <v>0</v>
      </c>
      <c r="S137" s="16"/>
      <c r="T137" s="16"/>
      <c r="U137" s="16"/>
      <c r="V137" s="18"/>
      <c r="W137" s="18"/>
      <c r="X137" s="18"/>
      <c r="Y137" s="18"/>
      <c r="Z137" s="18"/>
    </row>
    <row r="138" spans="1:26" ht="89.25">
      <c r="A138" s="4"/>
      <c r="B138" s="51"/>
      <c r="C138" s="4"/>
      <c r="D138" s="51"/>
      <c r="E138" s="5"/>
      <c r="F138" s="51"/>
      <c r="G138" s="16"/>
      <c r="H138" s="4" t="s">
        <v>478</v>
      </c>
      <c r="I138" s="3"/>
      <c r="J138" s="3"/>
      <c r="K138" s="4" t="s">
        <v>479</v>
      </c>
      <c r="L138" s="10">
        <v>0</v>
      </c>
      <c r="M138" s="10"/>
      <c r="N138" s="11"/>
      <c r="O138" s="12"/>
      <c r="P138" s="12"/>
      <c r="Q138" s="12"/>
      <c r="R138" s="12">
        <f t="shared" si="1"/>
        <v>0</v>
      </c>
      <c r="S138" s="16"/>
      <c r="T138" s="16"/>
      <c r="U138" s="16"/>
      <c r="V138" s="18"/>
      <c r="W138" s="18"/>
      <c r="X138" s="18"/>
      <c r="Y138" s="18"/>
      <c r="Z138" s="18"/>
    </row>
    <row r="139" spans="1:26" ht="51">
      <c r="A139" s="4"/>
      <c r="B139" s="52"/>
      <c r="C139" s="4"/>
      <c r="D139" s="52"/>
      <c r="E139" s="5"/>
      <c r="F139" s="52"/>
      <c r="G139" s="16"/>
      <c r="H139" s="4" t="s">
        <v>480</v>
      </c>
      <c r="I139" s="4"/>
      <c r="J139" s="4"/>
      <c r="K139" s="4" t="s">
        <v>481</v>
      </c>
      <c r="L139" s="10">
        <v>1</v>
      </c>
      <c r="M139" s="10"/>
      <c r="N139" s="11"/>
      <c r="O139" s="12"/>
      <c r="P139" s="12"/>
      <c r="Q139" s="12"/>
      <c r="R139" s="12">
        <f t="shared" si="1"/>
        <v>0</v>
      </c>
      <c r="S139" s="16"/>
      <c r="T139" s="16"/>
      <c r="U139" s="16"/>
      <c r="V139" s="18"/>
      <c r="W139" s="18"/>
      <c r="X139" s="18"/>
      <c r="Y139" s="18"/>
      <c r="Z139" s="18"/>
    </row>
    <row r="140" spans="1:26" ht="63.75">
      <c r="A140" s="4"/>
      <c r="B140" s="50" t="s">
        <v>482</v>
      </c>
      <c r="C140" s="4"/>
      <c r="D140" s="50" t="s">
        <v>483</v>
      </c>
      <c r="E140" s="5"/>
      <c r="F140" s="50" t="s">
        <v>484</v>
      </c>
      <c r="G140" s="16"/>
      <c r="H140" s="4" t="s">
        <v>485</v>
      </c>
      <c r="I140" s="4"/>
      <c r="J140" s="4"/>
      <c r="K140" s="4" t="s">
        <v>486</v>
      </c>
      <c r="L140" s="10">
        <v>1</v>
      </c>
      <c r="M140" s="10"/>
      <c r="N140" s="11">
        <v>0</v>
      </c>
      <c r="O140" s="12"/>
      <c r="P140" s="12"/>
      <c r="Q140" s="12"/>
      <c r="R140" s="12">
        <f t="shared" si="1"/>
        <v>0</v>
      </c>
      <c r="S140" s="16"/>
      <c r="T140" s="16"/>
      <c r="U140" s="16"/>
      <c r="V140" s="18"/>
      <c r="W140" s="18"/>
      <c r="X140" s="18"/>
      <c r="Y140" s="18"/>
      <c r="Z140" s="18"/>
    </row>
    <row r="141" spans="1:26" ht="38.25">
      <c r="A141" s="4"/>
      <c r="B141" s="51"/>
      <c r="C141" s="4"/>
      <c r="D141" s="51"/>
      <c r="E141" s="5"/>
      <c r="F141" s="51"/>
      <c r="G141" s="16"/>
      <c r="H141" s="9" t="s">
        <v>487</v>
      </c>
      <c r="I141" s="3"/>
      <c r="J141" s="3"/>
      <c r="K141" s="4" t="s">
        <v>488</v>
      </c>
      <c r="L141" s="10">
        <v>0</v>
      </c>
      <c r="M141" s="10"/>
      <c r="N141" s="11"/>
      <c r="O141" s="12"/>
      <c r="P141" s="12"/>
      <c r="Q141" s="12"/>
      <c r="R141" s="12">
        <f t="shared" si="1"/>
        <v>0</v>
      </c>
      <c r="S141" s="16"/>
      <c r="T141" s="16"/>
      <c r="U141" s="16"/>
      <c r="V141" s="18"/>
      <c r="W141" s="18"/>
      <c r="X141" s="18"/>
      <c r="Y141" s="18"/>
      <c r="Z141" s="18"/>
    </row>
    <row r="142" spans="1:26" ht="76.5">
      <c r="A142" s="4"/>
      <c r="B142" s="51"/>
      <c r="C142" s="4"/>
      <c r="D142" s="51"/>
      <c r="E142" s="5"/>
      <c r="F142" s="51"/>
      <c r="G142" s="16"/>
      <c r="H142" s="9" t="s">
        <v>489</v>
      </c>
      <c r="I142" s="3"/>
      <c r="J142" s="3"/>
      <c r="K142" s="4" t="s">
        <v>490</v>
      </c>
      <c r="L142" s="10">
        <v>2</v>
      </c>
      <c r="M142" s="10"/>
      <c r="N142" s="11">
        <v>23000000</v>
      </c>
      <c r="O142" s="12"/>
      <c r="P142" s="12"/>
      <c r="Q142" s="12">
        <v>6700000</v>
      </c>
      <c r="R142" s="12">
        <f t="shared" si="1"/>
        <v>29700000</v>
      </c>
      <c r="S142" s="16"/>
      <c r="T142" s="16"/>
      <c r="U142" s="16"/>
      <c r="V142" s="18"/>
      <c r="W142" s="18"/>
      <c r="X142" s="18"/>
      <c r="Y142" s="18"/>
      <c r="Z142" s="18"/>
    </row>
    <row r="143" spans="1:26" ht="51">
      <c r="A143" s="4"/>
      <c r="B143" s="51"/>
      <c r="C143" s="4"/>
      <c r="D143" s="51"/>
      <c r="E143" s="5"/>
      <c r="F143" s="51"/>
      <c r="G143" s="16"/>
      <c r="H143" s="9" t="s">
        <v>491</v>
      </c>
      <c r="I143" s="3"/>
      <c r="J143" s="3"/>
      <c r="K143" s="4" t="s">
        <v>492</v>
      </c>
      <c r="L143" s="10">
        <v>21</v>
      </c>
      <c r="M143" s="10"/>
      <c r="N143" s="11">
        <v>7000000</v>
      </c>
      <c r="O143" s="12"/>
      <c r="P143" s="12"/>
      <c r="Q143" s="12"/>
      <c r="R143" s="12">
        <f t="shared" si="1"/>
        <v>7000000</v>
      </c>
      <c r="S143" s="16"/>
      <c r="T143" s="16"/>
      <c r="U143" s="16"/>
      <c r="V143" s="18"/>
      <c r="W143" s="18"/>
      <c r="X143" s="18"/>
      <c r="Y143" s="18"/>
      <c r="Z143" s="18"/>
    </row>
    <row r="144" spans="1:26" ht="51">
      <c r="A144" s="4"/>
      <c r="B144" s="51"/>
      <c r="C144" s="4"/>
      <c r="D144" s="51"/>
      <c r="E144" s="5"/>
      <c r="F144" s="51"/>
      <c r="G144" s="16"/>
      <c r="H144" s="9" t="s">
        <v>493</v>
      </c>
      <c r="I144" s="3"/>
      <c r="J144" s="3"/>
      <c r="K144" s="4" t="s">
        <v>494</v>
      </c>
      <c r="L144" s="10">
        <v>0</v>
      </c>
      <c r="M144" s="10"/>
      <c r="N144" s="11"/>
      <c r="O144" s="12"/>
      <c r="P144" s="12"/>
      <c r="Q144" s="12"/>
      <c r="R144" s="12">
        <f t="shared" si="1"/>
        <v>0</v>
      </c>
      <c r="S144" s="16"/>
      <c r="T144" s="16"/>
      <c r="U144" s="16"/>
      <c r="V144" s="18"/>
      <c r="W144" s="18"/>
      <c r="X144" s="18"/>
      <c r="Y144" s="18"/>
      <c r="Z144" s="18"/>
    </row>
    <row r="145" spans="1:26" ht="63.75">
      <c r="A145" s="4"/>
      <c r="B145" s="51"/>
      <c r="C145" s="4"/>
      <c r="D145" s="51"/>
      <c r="E145" s="5"/>
      <c r="F145" s="51"/>
      <c r="G145" s="16"/>
      <c r="H145" s="9" t="s">
        <v>495</v>
      </c>
      <c r="I145" s="3"/>
      <c r="J145" s="3"/>
      <c r="K145" s="4" t="s">
        <v>496</v>
      </c>
      <c r="L145" s="10">
        <v>0</v>
      </c>
      <c r="M145" s="10"/>
      <c r="N145" s="11"/>
      <c r="O145" s="12"/>
      <c r="P145" s="12"/>
      <c r="Q145" s="12"/>
      <c r="R145" s="12">
        <f t="shared" si="1"/>
        <v>0</v>
      </c>
      <c r="S145" s="16"/>
      <c r="T145" s="16"/>
      <c r="U145" s="16"/>
      <c r="V145" s="18"/>
      <c r="W145" s="18"/>
      <c r="X145" s="18"/>
      <c r="Y145" s="18"/>
      <c r="Z145" s="18"/>
    </row>
    <row r="146" spans="1:26" ht="76.5">
      <c r="A146" s="4"/>
      <c r="B146" s="51"/>
      <c r="C146" s="4"/>
      <c r="D146" s="51"/>
      <c r="E146" s="5"/>
      <c r="F146" s="51"/>
      <c r="G146" s="16"/>
      <c r="H146" s="9" t="s">
        <v>497</v>
      </c>
      <c r="I146" s="3"/>
      <c r="J146" s="3"/>
      <c r="K146" s="4" t="s">
        <v>498</v>
      </c>
      <c r="L146" s="10">
        <v>1</v>
      </c>
      <c r="M146" s="10"/>
      <c r="N146" s="11">
        <v>2000000</v>
      </c>
      <c r="O146" s="12"/>
      <c r="P146" s="12"/>
      <c r="Q146" s="12"/>
      <c r="R146" s="12">
        <f t="shared" si="1"/>
        <v>2000000</v>
      </c>
      <c r="S146" s="16"/>
      <c r="T146" s="16"/>
      <c r="U146" s="16"/>
      <c r="V146" s="18"/>
      <c r="W146" s="18"/>
      <c r="X146" s="18"/>
      <c r="Y146" s="18"/>
      <c r="Z146" s="18"/>
    </row>
    <row r="147" spans="1:26" ht="63.75">
      <c r="A147" s="4"/>
      <c r="B147" s="51"/>
      <c r="C147" s="4"/>
      <c r="D147" s="51"/>
      <c r="E147" s="5"/>
      <c r="F147" s="52"/>
      <c r="G147" s="16"/>
      <c r="H147" s="9" t="s">
        <v>499</v>
      </c>
      <c r="I147" s="3"/>
      <c r="J147" s="3"/>
      <c r="K147" s="4" t="s">
        <v>500</v>
      </c>
      <c r="L147" s="10">
        <v>1</v>
      </c>
      <c r="M147" s="10"/>
      <c r="N147" s="11">
        <v>2000000</v>
      </c>
      <c r="O147" s="12"/>
      <c r="P147" s="12"/>
      <c r="Q147" s="12"/>
      <c r="R147" s="12">
        <f t="shared" si="1"/>
        <v>2000000</v>
      </c>
      <c r="S147" s="16"/>
      <c r="T147" s="16"/>
      <c r="U147" s="16"/>
      <c r="V147" s="18"/>
      <c r="W147" s="18"/>
      <c r="X147" s="18"/>
      <c r="Y147" s="18"/>
      <c r="Z147" s="18"/>
    </row>
    <row r="148" spans="1:26" ht="38.25">
      <c r="A148" s="4"/>
      <c r="B148" s="51"/>
      <c r="C148" s="4"/>
      <c r="D148" s="51"/>
      <c r="E148" s="5"/>
      <c r="F148" s="50" t="s">
        <v>501</v>
      </c>
      <c r="G148" s="16"/>
      <c r="H148" s="4" t="s">
        <v>502</v>
      </c>
      <c r="I148" s="3"/>
      <c r="J148" s="3"/>
      <c r="K148" s="4" t="s">
        <v>503</v>
      </c>
      <c r="L148" s="10">
        <v>0</v>
      </c>
      <c r="M148" s="10"/>
      <c r="N148" s="11">
        <v>20000000</v>
      </c>
      <c r="O148" s="12"/>
      <c r="P148" s="12"/>
      <c r="Q148" s="12"/>
      <c r="R148" s="12">
        <f t="shared" si="1"/>
        <v>20000000</v>
      </c>
      <c r="S148" s="16"/>
      <c r="T148" s="16"/>
      <c r="U148" s="16"/>
      <c r="V148" s="18"/>
      <c r="W148" s="18"/>
      <c r="X148" s="18"/>
      <c r="Y148" s="18"/>
      <c r="Z148" s="18"/>
    </row>
    <row r="149" spans="1:26" ht="38.25">
      <c r="A149" s="4"/>
      <c r="B149" s="52"/>
      <c r="C149" s="4"/>
      <c r="D149" s="52"/>
      <c r="E149" s="5"/>
      <c r="F149" s="52"/>
      <c r="G149" s="16"/>
      <c r="H149" s="4" t="s">
        <v>504</v>
      </c>
      <c r="I149" s="4"/>
      <c r="J149" s="4"/>
      <c r="K149" s="4" t="s">
        <v>505</v>
      </c>
      <c r="L149" s="10">
        <v>0</v>
      </c>
      <c r="M149" s="10"/>
      <c r="N149" s="11">
        <v>0</v>
      </c>
      <c r="O149" s="12"/>
      <c r="P149" s="12"/>
      <c r="Q149" s="12"/>
      <c r="R149" s="12">
        <f t="shared" si="1"/>
        <v>0</v>
      </c>
      <c r="S149" s="16"/>
      <c r="T149" s="16"/>
      <c r="U149" s="16"/>
      <c r="V149" s="18"/>
      <c r="W149" s="18"/>
      <c r="X149" s="18"/>
      <c r="Y149" s="18"/>
      <c r="Z149" s="18"/>
    </row>
    <row r="150" spans="1:26" ht="89.25">
      <c r="A150" s="4"/>
      <c r="B150" s="50" t="s">
        <v>506</v>
      </c>
      <c r="C150" s="4"/>
      <c r="D150" s="50" t="s">
        <v>507</v>
      </c>
      <c r="E150" s="5"/>
      <c r="F150" s="50" t="s">
        <v>508</v>
      </c>
      <c r="G150" s="16"/>
      <c r="H150" s="4" t="s">
        <v>759</v>
      </c>
      <c r="I150" s="4"/>
      <c r="J150" s="4"/>
      <c r="K150" s="4" t="s">
        <v>509</v>
      </c>
      <c r="L150" s="10">
        <v>1</v>
      </c>
      <c r="M150" s="10"/>
      <c r="N150" s="11">
        <f>5500000+12000000</f>
        <v>17500000</v>
      </c>
      <c r="O150" s="12"/>
      <c r="P150" s="12"/>
      <c r="Q150" s="12"/>
      <c r="R150" s="12">
        <f t="shared" si="1"/>
        <v>17500000</v>
      </c>
      <c r="S150" s="16"/>
      <c r="T150" s="16"/>
      <c r="U150" s="16"/>
      <c r="V150" s="18"/>
      <c r="W150" s="18"/>
      <c r="X150" s="18"/>
      <c r="Y150" s="18"/>
      <c r="Z150" s="18"/>
    </row>
    <row r="151" spans="1:26" ht="76.5">
      <c r="A151" s="4"/>
      <c r="B151" s="51"/>
      <c r="C151" s="4"/>
      <c r="D151" s="51"/>
      <c r="E151" s="5"/>
      <c r="F151" s="51"/>
      <c r="G151" s="16"/>
      <c r="H151" s="4" t="s">
        <v>510</v>
      </c>
      <c r="I151" s="3"/>
      <c r="J151" s="3"/>
      <c r="K151" s="4" t="s">
        <v>511</v>
      </c>
      <c r="L151" s="10">
        <v>1</v>
      </c>
      <c r="M151" s="10"/>
      <c r="N151" s="11"/>
      <c r="O151" s="12"/>
      <c r="P151" s="12"/>
      <c r="Q151" s="12">
        <v>30000000</v>
      </c>
      <c r="R151" s="12">
        <f t="shared" si="1"/>
        <v>30000000</v>
      </c>
      <c r="S151" s="16"/>
      <c r="T151" s="16"/>
      <c r="U151" s="16"/>
      <c r="V151" s="18"/>
      <c r="W151" s="18"/>
      <c r="X151" s="18"/>
      <c r="Y151" s="18"/>
      <c r="Z151" s="18"/>
    </row>
    <row r="152" spans="1:26" ht="51">
      <c r="A152" s="4"/>
      <c r="B152" s="51"/>
      <c r="C152" s="4"/>
      <c r="D152" s="51"/>
      <c r="E152" s="5"/>
      <c r="F152" s="51"/>
      <c r="G152" s="16"/>
      <c r="H152" s="4" t="s">
        <v>512</v>
      </c>
      <c r="I152" s="3"/>
      <c r="J152" s="3"/>
      <c r="K152" s="4" t="s">
        <v>513</v>
      </c>
      <c r="L152" s="10">
        <v>0</v>
      </c>
      <c r="M152" s="10"/>
      <c r="N152" s="11"/>
      <c r="O152" s="12"/>
      <c r="P152" s="12"/>
      <c r="Q152" s="12"/>
      <c r="R152" s="12">
        <f t="shared" si="1"/>
        <v>0</v>
      </c>
      <c r="S152" s="16"/>
      <c r="T152" s="16"/>
      <c r="U152" s="16"/>
      <c r="V152" s="18"/>
      <c r="W152" s="18"/>
      <c r="X152" s="18"/>
      <c r="Y152" s="18"/>
      <c r="Z152" s="18"/>
    </row>
    <row r="153" spans="1:26" ht="51">
      <c r="A153" s="4"/>
      <c r="B153" s="51"/>
      <c r="C153" s="4"/>
      <c r="D153" s="51"/>
      <c r="E153" s="5"/>
      <c r="F153" s="51"/>
      <c r="G153" s="16"/>
      <c r="H153" s="4" t="s">
        <v>514</v>
      </c>
      <c r="I153" s="3"/>
      <c r="J153" s="3"/>
      <c r="K153" s="4" t="s">
        <v>515</v>
      </c>
      <c r="L153" s="10">
        <v>15</v>
      </c>
      <c r="M153" s="10"/>
      <c r="N153" s="11"/>
      <c r="O153" s="12"/>
      <c r="P153" s="12"/>
      <c r="Q153" s="12"/>
      <c r="R153" s="12">
        <f t="shared" si="1"/>
        <v>0</v>
      </c>
      <c r="S153" s="16"/>
      <c r="T153" s="16"/>
      <c r="U153" s="16"/>
      <c r="V153" s="18"/>
      <c r="W153" s="18"/>
      <c r="X153" s="18"/>
      <c r="Y153" s="18"/>
      <c r="Z153" s="18"/>
    </row>
    <row r="154" spans="1:26" ht="25.5">
      <c r="A154" s="4"/>
      <c r="B154" s="51"/>
      <c r="C154" s="4"/>
      <c r="D154" s="51"/>
      <c r="E154" s="5"/>
      <c r="F154" s="51"/>
      <c r="G154" s="16"/>
      <c r="H154" s="4" t="s">
        <v>516</v>
      </c>
      <c r="I154" s="3"/>
      <c r="J154" s="3"/>
      <c r="K154" s="4" t="s">
        <v>517</v>
      </c>
      <c r="L154" s="10">
        <v>0</v>
      </c>
      <c r="M154" s="10"/>
      <c r="N154" s="11"/>
      <c r="O154" s="12"/>
      <c r="P154" s="12"/>
      <c r="Q154" s="12"/>
      <c r="R154" s="12">
        <f t="shared" si="1"/>
        <v>0</v>
      </c>
      <c r="S154" s="16"/>
      <c r="T154" s="16"/>
      <c r="U154" s="16"/>
      <c r="V154" s="18"/>
      <c r="W154" s="18"/>
      <c r="X154" s="18"/>
      <c r="Y154" s="18"/>
      <c r="Z154" s="18"/>
    </row>
    <row r="155" spans="1:26" ht="51">
      <c r="A155" s="4"/>
      <c r="B155" s="51"/>
      <c r="C155" s="4"/>
      <c r="D155" s="51"/>
      <c r="E155" s="5"/>
      <c r="F155" s="51"/>
      <c r="G155" s="16"/>
      <c r="H155" s="4" t="s">
        <v>518</v>
      </c>
      <c r="I155" s="3"/>
      <c r="J155" s="3"/>
      <c r="K155" s="4" t="s">
        <v>519</v>
      </c>
      <c r="L155" s="10">
        <v>0</v>
      </c>
      <c r="M155" s="10"/>
      <c r="N155" s="11"/>
      <c r="O155" s="12"/>
      <c r="P155" s="12"/>
      <c r="Q155" s="12"/>
      <c r="R155" s="12">
        <f t="shared" si="1"/>
        <v>0</v>
      </c>
      <c r="S155" s="16"/>
      <c r="T155" s="16"/>
      <c r="U155" s="16"/>
      <c r="V155" s="18"/>
      <c r="W155" s="18"/>
      <c r="X155" s="18"/>
      <c r="Y155" s="18"/>
      <c r="Z155" s="18"/>
    </row>
    <row r="156" spans="1:26" ht="76.5">
      <c r="A156" s="4"/>
      <c r="B156" s="51"/>
      <c r="C156" s="4"/>
      <c r="D156" s="51"/>
      <c r="E156" s="5"/>
      <c r="F156" s="51"/>
      <c r="G156" s="16"/>
      <c r="H156" s="4" t="s">
        <v>520</v>
      </c>
      <c r="I156" s="3"/>
      <c r="J156" s="3"/>
      <c r="K156" s="4" t="s">
        <v>521</v>
      </c>
      <c r="L156" s="10">
        <v>1</v>
      </c>
      <c r="M156" s="10"/>
      <c r="N156" s="11"/>
      <c r="O156" s="12"/>
      <c r="P156" s="12"/>
      <c r="Q156" s="12"/>
      <c r="R156" s="12">
        <f t="shared" si="1"/>
        <v>0</v>
      </c>
      <c r="S156" s="16"/>
      <c r="T156" s="16"/>
      <c r="U156" s="16"/>
      <c r="V156" s="18"/>
      <c r="W156" s="18"/>
      <c r="X156" s="18"/>
      <c r="Y156" s="18"/>
      <c r="Z156" s="18"/>
    </row>
    <row r="157" spans="1:26" ht="25.5">
      <c r="A157" s="4"/>
      <c r="B157" s="51"/>
      <c r="C157" s="4"/>
      <c r="D157" s="51"/>
      <c r="E157" s="5"/>
      <c r="F157" s="51"/>
      <c r="G157" s="16"/>
      <c r="H157" s="4" t="s">
        <v>522</v>
      </c>
      <c r="I157" s="3"/>
      <c r="J157" s="3"/>
      <c r="K157" s="4" t="s">
        <v>523</v>
      </c>
      <c r="L157" s="10">
        <v>15</v>
      </c>
      <c r="M157" s="10"/>
      <c r="N157" s="11"/>
      <c r="O157" s="12"/>
      <c r="P157" s="12"/>
      <c r="Q157" s="12"/>
      <c r="R157" s="12">
        <f t="shared" si="1"/>
        <v>0</v>
      </c>
      <c r="S157" s="16"/>
      <c r="T157" s="16"/>
      <c r="U157" s="16"/>
      <c r="V157" s="18"/>
      <c r="W157" s="18"/>
      <c r="X157" s="18"/>
      <c r="Y157" s="18"/>
      <c r="Z157" s="18"/>
    </row>
    <row r="158" spans="1:26" ht="76.5">
      <c r="A158" s="4"/>
      <c r="B158" s="51"/>
      <c r="C158" s="4"/>
      <c r="D158" s="51"/>
      <c r="E158" s="5"/>
      <c r="F158" s="52"/>
      <c r="G158" s="16"/>
      <c r="H158" s="4" t="s">
        <v>524</v>
      </c>
      <c r="I158" s="4"/>
      <c r="J158" s="4"/>
      <c r="K158" s="4" t="s">
        <v>525</v>
      </c>
      <c r="L158" s="10">
        <v>0</v>
      </c>
      <c r="M158" s="10"/>
      <c r="N158" s="11"/>
      <c r="O158" s="12"/>
      <c r="P158" s="12"/>
      <c r="Q158" s="12"/>
      <c r="R158" s="12">
        <f t="shared" si="1"/>
        <v>0</v>
      </c>
      <c r="S158" s="16"/>
      <c r="T158" s="16"/>
      <c r="U158" s="16"/>
      <c r="V158" s="18"/>
      <c r="W158" s="18"/>
      <c r="X158" s="18"/>
      <c r="Y158" s="18"/>
      <c r="Z158" s="18"/>
    </row>
    <row r="159" spans="1:26" ht="38.25">
      <c r="A159" s="4"/>
      <c r="B159" s="51"/>
      <c r="C159" s="4"/>
      <c r="D159" s="51"/>
      <c r="E159" s="5"/>
      <c r="F159" s="50" t="s">
        <v>526</v>
      </c>
      <c r="G159" s="16"/>
      <c r="H159" s="4" t="s">
        <v>527</v>
      </c>
      <c r="I159" s="3"/>
      <c r="J159" s="3"/>
      <c r="K159" s="4" t="s">
        <v>528</v>
      </c>
      <c r="L159" s="10">
        <v>100</v>
      </c>
      <c r="M159" s="10"/>
      <c r="N159" s="11"/>
      <c r="O159" s="12"/>
      <c r="P159" s="12"/>
      <c r="Q159" s="12"/>
      <c r="R159" s="12">
        <f t="shared" si="1"/>
        <v>0</v>
      </c>
      <c r="S159" s="16"/>
      <c r="T159" s="16"/>
      <c r="U159" s="16"/>
      <c r="V159" s="18"/>
      <c r="W159" s="18"/>
      <c r="X159" s="18"/>
      <c r="Y159" s="18"/>
      <c r="Z159" s="18"/>
    </row>
    <row r="160" spans="1:26" ht="51">
      <c r="A160" s="4"/>
      <c r="B160" s="51"/>
      <c r="C160" s="4"/>
      <c r="D160" s="51"/>
      <c r="E160" s="5"/>
      <c r="F160" s="52"/>
      <c r="G160" s="16"/>
      <c r="H160" s="4" t="s">
        <v>529</v>
      </c>
      <c r="I160" s="4"/>
      <c r="J160" s="4"/>
      <c r="K160" s="4" t="s">
        <v>530</v>
      </c>
      <c r="L160" s="10">
        <v>1</v>
      </c>
      <c r="M160" s="10"/>
      <c r="N160" s="11">
        <v>13000000</v>
      </c>
      <c r="O160" s="12"/>
      <c r="P160" s="12"/>
      <c r="Q160" s="12"/>
      <c r="R160" s="12">
        <f t="shared" si="1"/>
        <v>13000000</v>
      </c>
      <c r="S160" s="16"/>
      <c r="T160" s="16"/>
      <c r="U160" s="16"/>
      <c r="V160" s="18"/>
      <c r="W160" s="18"/>
      <c r="X160" s="18"/>
      <c r="Y160" s="18"/>
      <c r="Z160" s="18"/>
    </row>
    <row r="161" spans="1:26" ht="51">
      <c r="A161" s="4"/>
      <c r="B161" s="51"/>
      <c r="C161" s="4"/>
      <c r="D161" s="51"/>
      <c r="E161" s="5"/>
      <c r="F161" s="4" t="s">
        <v>531</v>
      </c>
      <c r="G161" s="16"/>
      <c r="H161" s="4" t="s">
        <v>760</v>
      </c>
      <c r="I161" s="4"/>
      <c r="J161" s="4"/>
      <c r="K161" s="4" t="s">
        <v>532</v>
      </c>
      <c r="L161" s="10">
        <v>0</v>
      </c>
      <c r="M161" s="10"/>
      <c r="N161" s="11"/>
      <c r="O161" s="12"/>
      <c r="P161" s="12"/>
      <c r="Q161" s="12"/>
      <c r="R161" s="12">
        <f t="shared" si="1"/>
        <v>0</v>
      </c>
      <c r="S161" s="16"/>
      <c r="T161" s="16"/>
      <c r="U161" s="16"/>
      <c r="V161" s="18"/>
      <c r="W161" s="18"/>
      <c r="X161" s="18"/>
      <c r="Y161" s="18"/>
      <c r="Z161" s="18"/>
    </row>
    <row r="162" spans="1:26" ht="25.5">
      <c r="A162" s="4"/>
      <c r="B162" s="51"/>
      <c r="C162" s="4"/>
      <c r="D162" s="51"/>
      <c r="E162" s="5"/>
      <c r="F162" s="50" t="s">
        <v>533</v>
      </c>
      <c r="G162" s="16"/>
      <c r="H162" s="4" t="s">
        <v>534</v>
      </c>
      <c r="I162" s="3"/>
      <c r="J162" s="3"/>
      <c r="K162" s="4" t="s">
        <v>535</v>
      </c>
      <c r="L162" s="10">
        <v>0</v>
      </c>
      <c r="M162" s="10"/>
      <c r="N162" s="11"/>
      <c r="O162" s="12"/>
      <c r="P162" s="12"/>
      <c r="Q162" s="12"/>
      <c r="R162" s="12">
        <f t="shared" si="1"/>
        <v>0</v>
      </c>
      <c r="S162" s="16"/>
      <c r="T162" s="16"/>
      <c r="U162" s="16"/>
      <c r="V162" s="18"/>
      <c r="W162" s="18"/>
      <c r="X162" s="18"/>
      <c r="Y162" s="18"/>
      <c r="Z162" s="18"/>
    </row>
    <row r="163" spans="1:26" ht="38.25">
      <c r="A163" s="4"/>
      <c r="B163" s="52"/>
      <c r="C163" s="4"/>
      <c r="D163" s="52"/>
      <c r="E163" s="5"/>
      <c r="F163" s="52"/>
      <c r="G163" s="16"/>
      <c r="H163" s="4" t="s">
        <v>536</v>
      </c>
      <c r="I163" s="3"/>
      <c r="J163" s="3"/>
      <c r="K163" s="4" t="s">
        <v>537</v>
      </c>
      <c r="L163" s="10">
        <v>0</v>
      </c>
      <c r="M163" s="10"/>
      <c r="N163" s="11"/>
      <c r="O163" s="12"/>
      <c r="P163" s="12"/>
      <c r="Q163" s="12"/>
      <c r="R163" s="12">
        <f t="shared" si="1"/>
        <v>0</v>
      </c>
      <c r="S163" s="16"/>
      <c r="T163" s="16"/>
      <c r="U163" s="16"/>
      <c r="V163" s="18"/>
      <c r="W163" s="18"/>
      <c r="X163" s="18"/>
      <c r="Y163" s="18"/>
      <c r="Z163" s="18"/>
    </row>
    <row r="164" spans="1:26" ht="38.25">
      <c r="A164" s="4"/>
      <c r="B164" s="50" t="s">
        <v>538</v>
      </c>
      <c r="C164" s="4"/>
      <c r="D164" s="50" t="s">
        <v>541</v>
      </c>
      <c r="E164" s="5"/>
      <c r="F164" s="50" t="s">
        <v>542</v>
      </c>
      <c r="G164" s="16"/>
      <c r="H164" s="4" t="s">
        <v>543</v>
      </c>
      <c r="I164" s="3"/>
      <c r="J164" s="3"/>
      <c r="K164" s="4" t="s">
        <v>544</v>
      </c>
      <c r="L164" s="10">
        <v>10</v>
      </c>
      <c r="M164" s="10"/>
      <c r="N164" s="11"/>
      <c r="O164" s="12"/>
      <c r="P164" s="12"/>
      <c r="Q164" s="12"/>
      <c r="R164" s="12">
        <f t="shared" si="1"/>
        <v>0</v>
      </c>
      <c r="S164" s="16"/>
      <c r="T164" s="16"/>
      <c r="U164" s="16"/>
      <c r="V164" s="18"/>
      <c r="W164" s="18"/>
      <c r="X164" s="18"/>
      <c r="Y164" s="18"/>
      <c r="Z164" s="18"/>
    </row>
    <row r="165" spans="1:26" ht="38.25">
      <c r="A165" s="4"/>
      <c r="B165" s="51"/>
      <c r="C165" s="4"/>
      <c r="D165" s="51"/>
      <c r="E165" s="5"/>
      <c r="F165" s="51"/>
      <c r="G165" s="16"/>
      <c r="H165" s="4" t="s">
        <v>545</v>
      </c>
      <c r="I165" s="3"/>
      <c r="J165" s="3"/>
      <c r="K165" s="4" t="s">
        <v>546</v>
      </c>
      <c r="L165" s="10">
        <v>0</v>
      </c>
      <c r="M165" s="10"/>
      <c r="N165" s="11"/>
      <c r="O165" s="12"/>
      <c r="P165" s="12"/>
      <c r="Q165" s="12"/>
      <c r="R165" s="12">
        <f t="shared" si="1"/>
        <v>0</v>
      </c>
      <c r="S165" s="16"/>
      <c r="T165" s="16"/>
      <c r="U165" s="16"/>
      <c r="V165" s="18"/>
      <c r="W165" s="18"/>
      <c r="X165" s="18"/>
      <c r="Y165" s="18"/>
      <c r="Z165" s="18"/>
    </row>
    <row r="166" spans="1:26" ht="51">
      <c r="A166" s="4"/>
      <c r="B166" s="51"/>
      <c r="C166" s="4"/>
      <c r="D166" s="51"/>
      <c r="E166" s="5"/>
      <c r="F166" s="51"/>
      <c r="G166" s="16"/>
      <c r="H166" s="4" t="s">
        <v>547</v>
      </c>
      <c r="I166" s="3"/>
      <c r="J166" s="3"/>
      <c r="K166" s="4" t="s">
        <v>548</v>
      </c>
      <c r="L166" s="10">
        <v>3</v>
      </c>
      <c r="M166" s="10"/>
      <c r="N166" s="11"/>
      <c r="O166" s="12"/>
      <c r="P166" s="12"/>
      <c r="Q166" s="12"/>
      <c r="R166" s="12">
        <f t="shared" si="1"/>
        <v>0</v>
      </c>
      <c r="S166" s="16"/>
      <c r="T166" s="16"/>
      <c r="U166" s="16"/>
      <c r="V166" s="18"/>
      <c r="W166" s="18"/>
      <c r="X166" s="18"/>
      <c r="Y166" s="18"/>
      <c r="Z166" s="18"/>
    </row>
    <row r="167" spans="1:26" ht="38.25">
      <c r="A167" s="4"/>
      <c r="B167" s="52"/>
      <c r="C167" s="4"/>
      <c r="D167" s="52"/>
      <c r="E167" s="5"/>
      <c r="F167" s="52"/>
      <c r="G167" s="16"/>
      <c r="H167" s="4" t="s">
        <v>549</v>
      </c>
      <c r="I167" s="4"/>
      <c r="J167" s="4"/>
      <c r="K167" s="4" t="s">
        <v>550</v>
      </c>
      <c r="L167" s="10">
        <v>0</v>
      </c>
      <c r="M167" s="10"/>
      <c r="N167" s="11"/>
      <c r="O167" s="12"/>
      <c r="P167" s="12"/>
      <c r="Q167" s="12"/>
      <c r="R167" s="12">
        <f t="shared" si="1"/>
        <v>0</v>
      </c>
      <c r="S167" s="16"/>
      <c r="T167" s="16"/>
      <c r="U167" s="16"/>
      <c r="V167" s="18"/>
      <c r="W167" s="18"/>
      <c r="X167" s="18"/>
      <c r="Y167" s="18"/>
      <c r="Z167" s="18"/>
    </row>
    <row r="168" spans="1:26" ht="63.75" customHeight="1">
      <c r="A168" s="4"/>
      <c r="B168" s="50" t="s">
        <v>551</v>
      </c>
      <c r="C168" s="4"/>
      <c r="D168" s="50" t="s">
        <v>552</v>
      </c>
      <c r="E168" s="5"/>
      <c r="F168" s="50" t="s">
        <v>553</v>
      </c>
      <c r="G168" s="16"/>
      <c r="H168" s="4" t="s">
        <v>554</v>
      </c>
      <c r="I168" s="3"/>
      <c r="J168" s="3"/>
      <c r="K168" s="4" t="s">
        <v>555</v>
      </c>
      <c r="L168" s="10">
        <v>1</v>
      </c>
      <c r="M168" s="10"/>
      <c r="N168" s="11">
        <v>21000000</v>
      </c>
      <c r="O168" s="12"/>
      <c r="P168" s="12"/>
      <c r="Q168" s="12"/>
      <c r="R168" s="12">
        <f t="shared" si="1"/>
        <v>21000000</v>
      </c>
      <c r="S168" s="16"/>
      <c r="T168" s="16"/>
      <c r="U168" s="16"/>
      <c r="V168" s="18"/>
      <c r="W168" s="18"/>
      <c r="X168" s="18"/>
      <c r="Y168" s="18"/>
      <c r="Z168" s="18"/>
    </row>
    <row r="169" spans="1:26" ht="51">
      <c r="A169" s="4"/>
      <c r="B169" s="51"/>
      <c r="C169" s="4"/>
      <c r="D169" s="51"/>
      <c r="E169" s="5"/>
      <c r="F169" s="51"/>
      <c r="G169" s="16"/>
      <c r="H169" s="4" t="s">
        <v>556</v>
      </c>
      <c r="I169" s="3"/>
      <c r="J169" s="3"/>
      <c r="K169" s="4" t="s">
        <v>557</v>
      </c>
      <c r="L169" s="10">
        <v>0</v>
      </c>
      <c r="M169" s="10"/>
      <c r="N169" s="11"/>
      <c r="O169" s="12"/>
      <c r="P169" s="12"/>
      <c r="Q169" s="12"/>
      <c r="R169" s="12">
        <f t="shared" si="1"/>
        <v>0</v>
      </c>
      <c r="S169" s="16"/>
      <c r="T169" s="16"/>
      <c r="U169" s="16"/>
      <c r="V169" s="18"/>
      <c r="W169" s="18"/>
      <c r="X169" s="18"/>
      <c r="Y169" s="18"/>
      <c r="Z169" s="18"/>
    </row>
    <row r="170" spans="1:26" ht="38.25">
      <c r="A170" s="4"/>
      <c r="B170" s="51"/>
      <c r="C170" s="4"/>
      <c r="D170" s="51"/>
      <c r="E170" s="5"/>
      <c r="F170" s="51"/>
      <c r="G170" s="16"/>
      <c r="H170" s="4" t="s">
        <v>558</v>
      </c>
      <c r="I170" s="4"/>
      <c r="J170" s="4"/>
      <c r="K170" s="4" t="s">
        <v>559</v>
      </c>
      <c r="L170" s="10">
        <v>4</v>
      </c>
      <c r="M170" s="10"/>
      <c r="N170" s="11"/>
      <c r="O170" s="12"/>
      <c r="P170" s="12"/>
      <c r="Q170" s="12"/>
      <c r="R170" s="12">
        <f t="shared" si="1"/>
        <v>0</v>
      </c>
      <c r="S170" s="16"/>
      <c r="T170" s="16"/>
      <c r="U170" s="16"/>
      <c r="V170" s="18"/>
      <c r="W170" s="18"/>
      <c r="X170" s="18"/>
      <c r="Y170" s="18"/>
      <c r="Z170" s="18"/>
    </row>
    <row r="171" spans="1:26" ht="51">
      <c r="A171" s="4"/>
      <c r="B171" s="51"/>
      <c r="C171" s="4"/>
      <c r="D171" s="51"/>
      <c r="E171" s="5"/>
      <c r="F171" s="51"/>
      <c r="G171" s="16"/>
      <c r="H171" s="3" t="s">
        <v>560</v>
      </c>
      <c r="I171" s="3"/>
      <c r="J171" s="3"/>
      <c r="K171" s="4" t="s">
        <v>561</v>
      </c>
      <c r="L171" s="10">
        <v>5</v>
      </c>
      <c r="M171" s="10"/>
      <c r="N171" s="11"/>
      <c r="O171" s="12"/>
      <c r="P171" s="12"/>
      <c r="Q171" s="12"/>
      <c r="R171" s="12">
        <f t="shared" si="1"/>
        <v>0</v>
      </c>
      <c r="S171" s="16"/>
      <c r="T171" s="16"/>
      <c r="U171" s="16"/>
      <c r="V171" s="18"/>
      <c r="W171" s="18"/>
      <c r="X171" s="18"/>
      <c r="Y171" s="18"/>
      <c r="Z171" s="18"/>
    </row>
    <row r="172" spans="1:26" ht="51">
      <c r="A172" s="4"/>
      <c r="B172" s="51"/>
      <c r="C172" s="4"/>
      <c r="D172" s="51"/>
      <c r="E172" s="5"/>
      <c r="F172" s="51"/>
      <c r="G172" s="16"/>
      <c r="H172" s="3" t="s">
        <v>162</v>
      </c>
      <c r="I172" s="4"/>
      <c r="J172" s="4"/>
      <c r="K172" s="4" t="s">
        <v>163</v>
      </c>
      <c r="L172" s="10">
        <v>0</v>
      </c>
      <c r="M172" s="10"/>
      <c r="N172" s="11"/>
      <c r="O172" s="12"/>
      <c r="P172" s="12"/>
      <c r="Q172" s="12"/>
      <c r="R172" s="12">
        <f t="shared" si="1"/>
        <v>0</v>
      </c>
      <c r="S172" s="16"/>
      <c r="T172" s="16"/>
      <c r="U172" s="16"/>
      <c r="V172" s="18"/>
      <c r="W172" s="18"/>
      <c r="X172" s="18"/>
      <c r="Y172" s="18"/>
      <c r="Z172" s="18"/>
    </row>
    <row r="173" spans="1:26" ht="51">
      <c r="A173" s="4"/>
      <c r="B173" s="51"/>
      <c r="C173" s="4"/>
      <c r="D173" s="51"/>
      <c r="E173" s="5"/>
      <c r="F173" s="51"/>
      <c r="G173" s="16"/>
      <c r="H173" s="3" t="s">
        <v>164</v>
      </c>
      <c r="I173" s="4"/>
      <c r="J173" s="4"/>
      <c r="K173" s="4" t="s">
        <v>165</v>
      </c>
      <c r="L173" s="10">
        <v>4</v>
      </c>
      <c r="M173" s="10"/>
      <c r="N173" s="11"/>
      <c r="O173" s="12"/>
      <c r="P173" s="12"/>
      <c r="Q173" s="12"/>
      <c r="R173" s="12">
        <f t="shared" si="1"/>
        <v>0</v>
      </c>
      <c r="S173" s="16"/>
      <c r="T173" s="16"/>
      <c r="U173" s="16"/>
      <c r="V173" s="18"/>
      <c r="W173" s="18"/>
      <c r="X173" s="18"/>
      <c r="Y173" s="18"/>
      <c r="Z173" s="18"/>
    </row>
    <row r="174" spans="1:26" ht="89.25">
      <c r="A174" s="4"/>
      <c r="B174" s="51"/>
      <c r="C174" s="4"/>
      <c r="D174" s="51"/>
      <c r="E174" s="5"/>
      <c r="F174" s="52"/>
      <c r="G174" s="16"/>
      <c r="H174" s="4" t="s">
        <v>166</v>
      </c>
      <c r="I174" s="3"/>
      <c r="J174" s="3"/>
      <c r="K174" s="4" t="s">
        <v>167</v>
      </c>
      <c r="L174" s="10">
        <v>1</v>
      </c>
      <c r="M174" s="10"/>
      <c r="N174" s="11"/>
      <c r="O174" s="12"/>
      <c r="P174" s="12"/>
      <c r="Q174" s="12"/>
      <c r="R174" s="12">
        <f t="shared" si="1"/>
        <v>0</v>
      </c>
      <c r="S174" s="16"/>
      <c r="T174" s="16"/>
      <c r="U174" s="16"/>
      <c r="V174" s="18"/>
      <c r="W174" s="18"/>
      <c r="X174" s="18"/>
      <c r="Y174" s="18"/>
      <c r="Z174" s="18"/>
    </row>
    <row r="175" spans="1:26" ht="51">
      <c r="A175" s="4"/>
      <c r="B175" s="51"/>
      <c r="C175" s="4"/>
      <c r="D175" s="51"/>
      <c r="E175" s="5"/>
      <c r="F175" s="4" t="s">
        <v>168</v>
      </c>
      <c r="G175" s="16"/>
      <c r="H175" s="4" t="s">
        <v>169</v>
      </c>
      <c r="I175" s="3"/>
      <c r="J175" s="3"/>
      <c r="K175" s="4" t="s">
        <v>170</v>
      </c>
      <c r="L175" s="10">
        <v>2</v>
      </c>
      <c r="M175" s="10"/>
      <c r="N175" s="11"/>
      <c r="O175" s="12"/>
      <c r="P175" s="12"/>
      <c r="Q175" s="12"/>
      <c r="R175" s="12">
        <f t="shared" si="1"/>
        <v>0</v>
      </c>
      <c r="S175" s="16"/>
      <c r="T175" s="16"/>
      <c r="U175" s="16"/>
      <c r="V175" s="18"/>
      <c r="W175" s="18"/>
      <c r="X175" s="18"/>
      <c r="Y175" s="18"/>
      <c r="Z175" s="18"/>
    </row>
    <row r="176" spans="1:26" ht="102">
      <c r="A176" s="4"/>
      <c r="B176" s="51"/>
      <c r="C176" s="4"/>
      <c r="D176" s="51"/>
      <c r="E176" s="5"/>
      <c r="F176" s="5"/>
      <c r="G176" s="16"/>
      <c r="H176" s="3" t="s">
        <v>171</v>
      </c>
      <c r="I176" s="3"/>
      <c r="J176" s="3"/>
      <c r="K176" s="3" t="s">
        <v>172</v>
      </c>
      <c r="L176" s="10">
        <v>1</v>
      </c>
      <c r="M176" s="10"/>
      <c r="N176" s="11">
        <v>45000000</v>
      </c>
      <c r="O176" s="12"/>
      <c r="P176" s="12"/>
      <c r="Q176" s="12"/>
      <c r="R176" s="12">
        <f t="shared" si="1"/>
        <v>45000000</v>
      </c>
      <c r="S176" s="16"/>
      <c r="T176" s="16"/>
      <c r="U176" s="16"/>
      <c r="V176" s="18"/>
      <c r="W176" s="18"/>
      <c r="X176" s="18"/>
      <c r="Y176" s="18"/>
      <c r="Z176" s="18"/>
    </row>
    <row r="177" spans="1:26" ht="51">
      <c r="A177" s="4"/>
      <c r="B177" s="51"/>
      <c r="C177" s="4"/>
      <c r="D177" s="51"/>
      <c r="E177" s="5"/>
      <c r="F177" s="5"/>
      <c r="G177" s="16"/>
      <c r="H177" s="3" t="s">
        <v>173</v>
      </c>
      <c r="I177" s="4"/>
      <c r="J177" s="4"/>
      <c r="K177" s="9" t="s">
        <v>174</v>
      </c>
      <c r="L177" s="5">
        <v>0</v>
      </c>
      <c r="M177" s="5"/>
      <c r="N177" s="11"/>
      <c r="O177" s="12"/>
      <c r="P177" s="12"/>
      <c r="Q177" s="12"/>
      <c r="R177" s="12">
        <f aca="true" t="shared" si="2" ref="R177:R216">+N177+O177+P177+Q177</f>
        <v>0</v>
      </c>
      <c r="S177" s="16"/>
      <c r="T177" s="16"/>
      <c r="U177" s="16"/>
      <c r="V177" s="18"/>
      <c r="W177" s="18"/>
      <c r="X177" s="18"/>
      <c r="Y177" s="18"/>
      <c r="Z177" s="18"/>
    </row>
    <row r="178" spans="1:26" ht="102">
      <c r="A178" s="4"/>
      <c r="B178" s="51"/>
      <c r="C178" s="4"/>
      <c r="D178" s="51"/>
      <c r="E178" s="5"/>
      <c r="F178" s="5"/>
      <c r="G178" s="16"/>
      <c r="H178" s="3" t="s">
        <v>175</v>
      </c>
      <c r="I178" s="3"/>
      <c r="J178" s="3"/>
      <c r="K178" s="4" t="s">
        <v>176</v>
      </c>
      <c r="L178" s="10">
        <v>0</v>
      </c>
      <c r="M178" s="10"/>
      <c r="N178" s="11"/>
      <c r="O178" s="12"/>
      <c r="P178" s="12"/>
      <c r="Q178" s="12"/>
      <c r="R178" s="12">
        <f t="shared" si="2"/>
        <v>0</v>
      </c>
      <c r="S178" s="16"/>
      <c r="T178" s="16"/>
      <c r="U178" s="16"/>
      <c r="V178" s="18"/>
      <c r="W178" s="18"/>
      <c r="X178" s="18"/>
      <c r="Y178" s="18"/>
      <c r="Z178" s="18"/>
    </row>
    <row r="179" spans="1:26" ht="178.5">
      <c r="A179" s="4"/>
      <c r="B179" s="51"/>
      <c r="C179" s="4"/>
      <c r="D179" s="51"/>
      <c r="E179" s="5"/>
      <c r="F179" s="5"/>
      <c r="G179" s="16"/>
      <c r="H179" s="3" t="s">
        <v>177</v>
      </c>
      <c r="I179" s="3"/>
      <c r="J179" s="3"/>
      <c r="K179" s="4" t="s">
        <v>178</v>
      </c>
      <c r="L179" s="10">
        <v>3</v>
      </c>
      <c r="M179" s="10"/>
      <c r="N179" s="11"/>
      <c r="O179" s="12"/>
      <c r="P179" s="12"/>
      <c r="Q179" s="12"/>
      <c r="R179" s="12">
        <f>+N179+O179+P179+Q179</f>
        <v>0</v>
      </c>
      <c r="S179" s="16"/>
      <c r="T179" s="16"/>
      <c r="U179" s="16"/>
      <c r="V179" s="18"/>
      <c r="W179" s="18"/>
      <c r="X179" s="18"/>
      <c r="Y179" s="18"/>
      <c r="Z179" s="18"/>
    </row>
    <row r="180" spans="1:26" ht="51">
      <c r="A180" s="4"/>
      <c r="B180" s="51"/>
      <c r="C180" s="4"/>
      <c r="D180" s="51"/>
      <c r="E180" s="5"/>
      <c r="F180" s="5"/>
      <c r="G180" s="16"/>
      <c r="H180" s="3" t="s">
        <v>179</v>
      </c>
      <c r="I180" s="4"/>
      <c r="J180" s="4"/>
      <c r="K180" s="3" t="s">
        <v>180</v>
      </c>
      <c r="L180" s="10">
        <v>1</v>
      </c>
      <c r="M180" s="10"/>
      <c r="N180" s="11"/>
      <c r="O180" s="12"/>
      <c r="P180" s="12"/>
      <c r="Q180" s="12"/>
      <c r="R180" s="12">
        <f t="shared" si="2"/>
        <v>0</v>
      </c>
      <c r="S180" s="16"/>
      <c r="T180" s="16"/>
      <c r="U180" s="16"/>
      <c r="V180" s="18"/>
      <c r="W180" s="18"/>
      <c r="X180" s="18"/>
      <c r="Y180" s="18"/>
      <c r="Z180" s="18"/>
    </row>
    <row r="181" spans="1:26" ht="63.75">
      <c r="A181" s="4"/>
      <c r="B181" s="52"/>
      <c r="C181" s="4"/>
      <c r="D181" s="52"/>
      <c r="E181" s="5"/>
      <c r="F181" s="3" t="s">
        <v>181</v>
      </c>
      <c r="G181" s="16"/>
      <c r="H181" s="3" t="s">
        <v>182</v>
      </c>
      <c r="I181" s="3"/>
      <c r="J181" s="3"/>
      <c r="K181" s="3" t="s">
        <v>183</v>
      </c>
      <c r="L181" s="10">
        <v>0</v>
      </c>
      <c r="M181" s="10"/>
      <c r="N181" s="11">
        <v>1000000</v>
      </c>
      <c r="O181" s="12"/>
      <c r="P181" s="12"/>
      <c r="Q181" s="12"/>
      <c r="R181" s="12">
        <f t="shared" si="2"/>
        <v>1000000</v>
      </c>
      <c r="S181" s="16"/>
      <c r="T181" s="16"/>
      <c r="U181" s="16"/>
      <c r="V181" s="18"/>
      <c r="W181" s="18"/>
      <c r="X181" s="18"/>
      <c r="Y181" s="18"/>
      <c r="Z181" s="18"/>
    </row>
    <row r="182" spans="1:26" ht="76.5" customHeight="1">
      <c r="A182" s="4"/>
      <c r="B182" s="50" t="s">
        <v>184</v>
      </c>
      <c r="C182" s="4"/>
      <c r="D182" s="50" t="s">
        <v>185</v>
      </c>
      <c r="E182" s="5"/>
      <c r="F182" s="5"/>
      <c r="G182" s="16"/>
      <c r="H182" s="3" t="s">
        <v>186</v>
      </c>
      <c r="I182" s="3"/>
      <c r="J182" s="3"/>
      <c r="K182" s="4" t="s">
        <v>186</v>
      </c>
      <c r="L182" s="10">
        <v>0</v>
      </c>
      <c r="M182" s="10"/>
      <c r="N182" s="11"/>
      <c r="O182" s="12"/>
      <c r="P182" s="12"/>
      <c r="Q182" s="12"/>
      <c r="R182" s="12">
        <f t="shared" si="2"/>
        <v>0</v>
      </c>
      <c r="S182" s="16"/>
      <c r="T182" s="16"/>
      <c r="U182" s="16"/>
      <c r="V182" s="18"/>
      <c r="W182" s="18"/>
      <c r="X182" s="18"/>
      <c r="Y182" s="18"/>
      <c r="Z182" s="18"/>
    </row>
    <row r="183" spans="1:26" ht="63.75">
      <c r="A183" s="4"/>
      <c r="B183" s="51"/>
      <c r="C183" s="4"/>
      <c r="D183" s="51"/>
      <c r="E183" s="5"/>
      <c r="F183" s="5"/>
      <c r="G183" s="16"/>
      <c r="H183" s="3" t="s">
        <v>187</v>
      </c>
      <c r="I183" s="3"/>
      <c r="J183" s="3"/>
      <c r="K183" s="3" t="s">
        <v>188</v>
      </c>
      <c r="L183" s="10">
        <v>100</v>
      </c>
      <c r="M183" s="10"/>
      <c r="N183" s="11"/>
      <c r="O183" s="12"/>
      <c r="P183" s="12"/>
      <c r="Q183" s="12"/>
      <c r="R183" s="12">
        <f t="shared" si="2"/>
        <v>0</v>
      </c>
      <c r="S183" s="16"/>
      <c r="T183" s="16"/>
      <c r="U183" s="16"/>
      <c r="V183" s="18"/>
      <c r="W183" s="18"/>
      <c r="X183" s="18"/>
      <c r="Y183" s="18"/>
      <c r="Z183" s="18"/>
    </row>
    <row r="184" spans="1:26" ht="51">
      <c r="A184" s="4"/>
      <c r="B184" s="51"/>
      <c r="C184" s="4"/>
      <c r="D184" s="51"/>
      <c r="E184" s="5"/>
      <c r="F184" s="5"/>
      <c r="G184" s="16"/>
      <c r="H184" s="3" t="s">
        <v>189</v>
      </c>
      <c r="I184" s="4"/>
      <c r="J184" s="4"/>
      <c r="K184" s="4" t="s">
        <v>190</v>
      </c>
      <c r="L184" s="5">
        <v>100</v>
      </c>
      <c r="M184" s="5"/>
      <c r="N184" s="11"/>
      <c r="O184" s="12"/>
      <c r="P184" s="12"/>
      <c r="Q184" s="12"/>
      <c r="R184" s="12">
        <f t="shared" si="2"/>
        <v>0</v>
      </c>
      <c r="S184" s="16"/>
      <c r="T184" s="16"/>
      <c r="U184" s="16"/>
      <c r="V184" s="18"/>
      <c r="W184" s="18"/>
      <c r="X184" s="18"/>
      <c r="Y184" s="18"/>
      <c r="Z184" s="18"/>
    </row>
    <row r="185" spans="1:26" ht="89.25">
      <c r="A185" s="4"/>
      <c r="B185" s="51"/>
      <c r="C185" s="4"/>
      <c r="D185" s="51"/>
      <c r="E185" s="5"/>
      <c r="F185" s="4" t="s">
        <v>191</v>
      </c>
      <c r="G185" s="16"/>
      <c r="H185" s="3" t="s">
        <v>192</v>
      </c>
      <c r="I185" s="4"/>
      <c r="J185" s="4"/>
      <c r="K185" s="4" t="s">
        <v>193</v>
      </c>
      <c r="L185" s="5">
        <v>1</v>
      </c>
      <c r="M185" s="5"/>
      <c r="N185" s="11"/>
      <c r="O185" s="12"/>
      <c r="P185" s="12"/>
      <c r="Q185" s="12"/>
      <c r="R185" s="12">
        <f t="shared" si="2"/>
        <v>0</v>
      </c>
      <c r="S185" s="16"/>
      <c r="T185" s="16"/>
      <c r="U185" s="16"/>
      <c r="V185" s="18"/>
      <c r="W185" s="18"/>
      <c r="X185" s="18"/>
      <c r="Y185" s="18"/>
      <c r="Z185" s="18"/>
    </row>
    <row r="186" spans="1:26" ht="38.25">
      <c r="A186" s="4"/>
      <c r="B186" s="51"/>
      <c r="C186" s="4"/>
      <c r="D186" s="51"/>
      <c r="E186" s="5"/>
      <c r="F186" s="5"/>
      <c r="G186" s="16"/>
      <c r="H186" s="3" t="s">
        <v>194</v>
      </c>
      <c r="I186" s="4"/>
      <c r="J186" s="4"/>
      <c r="K186" s="3" t="s">
        <v>195</v>
      </c>
      <c r="L186" s="10">
        <v>0</v>
      </c>
      <c r="M186" s="10"/>
      <c r="N186" s="11"/>
      <c r="O186" s="12"/>
      <c r="P186" s="12"/>
      <c r="Q186" s="12"/>
      <c r="R186" s="12">
        <f t="shared" si="2"/>
        <v>0</v>
      </c>
      <c r="S186" s="16"/>
      <c r="T186" s="16"/>
      <c r="U186" s="16"/>
      <c r="V186" s="18"/>
      <c r="W186" s="18"/>
      <c r="X186" s="18"/>
      <c r="Y186" s="18"/>
      <c r="Z186" s="18"/>
    </row>
    <row r="187" spans="1:26" ht="51">
      <c r="A187" s="4"/>
      <c r="B187" s="51"/>
      <c r="C187" s="4"/>
      <c r="D187" s="51"/>
      <c r="E187" s="5"/>
      <c r="F187" s="5"/>
      <c r="G187" s="16"/>
      <c r="H187" s="3" t="s">
        <v>196</v>
      </c>
      <c r="I187" s="3"/>
      <c r="J187" s="3"/>
      <c r="K187" s="3" t="s">
        <v>197</v>
      </c>
      <c r="L187" s="10">
        <v>1</v>
      </c>
      <c r="M187" s="10"/>
      <c r="N187" s="11"/>
      <c r="O187" s="12"/>
      <c r="P187" s="12"/>
      <c r="Q187" s="12"/>
      <c r="R187" s="12">
        <f t="shared" si="2"/>
        <v>0</v>
      </c>
      <c r="S187" s="16"/>
      <c r="T187" s="16"/>
      <c r="U187" s="16"/>
      <c r="V187" s="18"/>
      <c r="W187" s="18"/>
      <c r="X187" s="18"/>
      <c r="Y187" s="18"/>
      <c r="Z187" s="18"/>
    </row>
    <row r="188" spans="1:26" ht="89.25">
      <c r="A188" s="4"/>
      <c r="B188" s="51"/>
      <c r="C188" s="4"/>
      <c r="D188" s="51"/>
      <c r="E188" s="5"/>
      <c r="F188" s="5"/>
      <c r="G188" s="16"/>
      <c r="H188" s="3" t="s">
        <v>198</v>
      </c>
      <c r="I188" s="4"/>
      <c r="J188" s="4"/>
      <c r="K188" s="3" t="s">
        <v>199</v>
      </c>
      <c r="L188" s="10">
        <v>1</v>
      </c>
      <c r="M188" s="10"/>
      <c r="N188" s="11"/>
      <c r="O188" s="12"/>
      <c r="P188" s="12"/>
      <c r="Q188" s="12"/>
      <c r="R188" s="12">
        <f t="shared" si="2"/>
        <v>0</v>
      </c>
      <c r="S188" s="16"/>
      <c r="T188" s="16"/>
      <c r="U188" s="16"/>
      <c r="V188" s="18"/>
      <c r="W188" s="18"/>
      <c r="X188" s="18"/>
      <c r="Y188" s="18"/>
      <c r="Z188" s="18"/>
    </row>
    <row r="189" spans="1:26" ht="51">
      <c r="A189" s="4"/>
      <c r="B189" s="51"/>
      <c r="C189" s="4"/>
      <c r="D189" s="51"/>
      <c r="E189" s="5"/>
      <c r="F189" s="5"/>
      <c r="G189" s="16"/>
      <c r="H189" s="3" t="s">
        <v>200</v>
      </c>
      <c r="I189" s="3"/>
      <c r="J189" s="3"/>
      <c r="K189" s="3" t="s">
        <v>201</v>
      </c>
      <c r="L189" s="10">
        <v>1</v>
      </c>
      <c r="M189" s="10"/>
      <c r="N189" s="11"/>
      <c r="O189" s="12"/>
      <c r="P189" s="12"/>
      <c r="Q189" s="12"/>
      <c r="R189" s="12">
        <f t="shared" si="2"/>
        <v>0</v>
      </c>
      <c r="S189" s="16"/>
      <c r="T189" s="16"/>
      <c r="U189" s="16"/>
      <c r="V189" s="18"/>
      <c r="W189" s="18"/>
      <c r="X189" s="18"/>
      <c r="Y189" s="18"/>
      <c r="Z189" s="18"/>
    </row>
    <row r="190" spans="1:26" ht="63.75">
      <c r="A190" s="4"/>
      <c r="B190" s="51"/>
      <c r="C190" s="4"/>
      <c r="D190" s="52"/>
      <c r="E190" s="5"/>
      <c r="F190" s="5"/>
      <c r="G190" s="16"/>
      <c r="H190" s="3" t="s">
        <v>202</v>
      </c>
      <c r="I190" s="4"/>
      <c r="J190" s="4"/>
      <c r="K190" s="3" t="s">
        <v>203</v>
      </c>
      <c r="L190" s="10">
        <v>0</v>
      </c>
      <c r="M190" s="10"/>
      <c r="N190" s="11"/>
      <c r="O190" s="12"/>
      <c r="P190" s="12"/>
      <c r="Q190" s="12"/>
      <c r="R190" s="12">
        <f t="shared" si="2"/>
        <v>0</v>
      </c>
      <c r="S190" s="16"/>
      <c r="T190" s="16"/>
      <c r="U190" s="16"/>
      <c r="V190" s="18"/>
      <c r="W190" s="18"/>
      <c r="X190" s="18"/>
      <c r="Y190" s="18"/>
      <c r="Z190" s="18"/>
    </row>
    <row r="191" spans="1:26" ht="63.75">
      <c r="A191" s="4"/>
      <c r="B191" s="51"/>
      <c r="C191" s="4"/>
      <c r="D191" s="50" t="s">
        <v>204</v>
      </c>
      <c r="E191" s="5"/>
      <c r="F191" s="50" t="s">
        <v>205</v>
      </c>
      <c r="G191" s="16"/>
      <c r="H191" s="3" t="s">
        <v>206</v>
      </c>
      <c r="I191" s="9"/>
      <c r="J191" s="9"/>
      <c r="K191" s="3" t="s">
        <v>207</v>
      </c>
      <c r="L191" s="10">
        <v>3</v>
      </c>
      <c r="M191" s="10"/>
      <c r="N191" s="11"/>
      <c r="O191" s="12"/>
      <c r="P191" s="12"/>
      <c r="Q191" s="12"/>
      <c r="R191" s="12">
        <f t="shared" si="2"/>
        <v>0</v>
      </c>
      <c r="S191" s="16"/>
      <c r="T191" s="16"/>
      <c r="U191" s="16"/>
      <c r="V191" s="18"/>
      <c r="W191" s="18"/>
      <c r="X191" s="18"/>
      <c r="Y191" s="18"/>
      <c r="Z191" s="18"/>
    </row>
    <row r="192" spans="1:26" ht="51">
      <c r="A192" s="4"/>
      <c r="B192" s="51"/>
      <c r="C192" s="4"/>
      <c r="D192" s="51"/>
      <c r="E192" s="5"/>
      <c r="F192" s="51"/>
      <c r="G192" s="16"/>
      <c r="H192" s="3" t="s">
        <v>208</v>
      </c>
      <c r="I192" s="3"/>
      <c r="J192" s="3"/>
      <c r="K192" s="8" t="s">
        <v>209</v>
      </c>
      <c r="L192" s="10">
        <v>40</v>
      </c>
      <c r="M192" s="10"/>
      <c r="N192" s="11"/>
      <c r="O192" s="12"/>
      <c r="P192" s="12"/>
      <c r="Q192" s="12"/>
      <c r="R192" s="12">
        <f t="shared" si="2"/>
        <v>0</v>
      </c>
      <c r="S192" s="16"/>
      <c r="T192" s="16"/>
      <c r="U192" s="16"/>
      <c r="V192" s="18"/>
      <c r="W192" s="18"/>
      <c r="X192" s="18"/>
      <c r="Y192" s="18"/>
      <c r="Z192" s="18"/>
    </row>
    <row r="193" spans="1:26" ht="38.25">
      <c r="A193" s="4"/>
      <c r="B193" s="51"/>
      <c r="C193" s="4"/>
      <c r="D193" s="51"/>
      <c r="E193" s="5"/>
      <c r="F193" s="51"/>
      <c r="G193" s="16"/>
      <c r="H193" s="3" t="s">
        <v>210</v>
      </c>
      <c r="I193" s="3"/>
      <c r="J193" s="3"/>
      <c r="K193" s="3" t="s">
        <v>211</v>
      </c>
      <c r="L193" s="10">
        <v>0</v>
      </c>
      <c r="M193" s="10"/>
      <c r="N193" s="11"/>
      <c r="O193" s="12"/>
      <c r="P193" s="12"/>
      <c r="Q193" s="12"/>
      <c r="R193" s="12">
        <f t="shared" si="2"/>
        <v>0</v>
      </c>
      <c r="S193" s="16"/>
      <c r="T193" s="16"/>
      <c r="U193" s="16"/>
      <c r="V193" s="18"/>
      <c r="W193" s="18"/>
      <c r="X193" s="18"/>
      <c r="Y193" s="18"/>
      <c r="Z193" s="18"/>
    </row>
    <row r="194" spans="1:26" ht="25.5">
      <c r="A194" s="4"/>
      <c r="B194" s="51"/>
      <c r="C194" s="4"/>
      <c r="D194" s="51"/>
      <c r="E194" s="5"/>
      <c r="F194" s="51"/>
      <c r="G194" s="16"/>
      <c r="H194" s="3" t="s">
        <v>212</v>
      </c>
      <c r="I194" s="3"/>
      <c r="J194" s="3"/>
      <c r="K194" s="4" t="s">
        <v>213</v>
      </c>
      <c r="L194" s="10">
        <v>1</v>
      </c>
      <c r="M194" s="10"/>
      <c r="N194" s="11"/>
      <c r="O194" s="12"/>
      <c r="P194" s="12"/>
      <c r="Q194" s="12"/>
      <c r="R194" s="12">
        <f t="shared" si="2"/>
        <v>0</v>
      </c>
      <c r="S194" s="16"/>
      <c r="T194" s="16"/>
      <c r="U194" s="16"/>
      <c r="V194" s="18"/>
      <c r="W194" s="18"/>
      <c r="X194" s="18"/>
      <c r="Y194" s="18"/>
      <c r="Z194" s="18"/>
    </row>
    <row r="195" spans="1:26" ht="25.5">
      <c r="A195" s="4"/>
      <c r="B195" s="51"/>
      <c r="C195" s="4"/>
      <c r="D195" s="51"/>
      <c r="E195" s="5"/>
      <c r="F195" s="51"/>
      <c r="G195" s="16"/>
      <c r="H195" s="3" t="s">
        <v>214</v>
      </c>
      <c r="I195" s="4"/>
      <c r="J195" s="4"/>
      <c r="K195" s="4" t="s">
        <v>215</v>
      </c>
      <c r="L195" s="10">
        <v>0</v>
      </c>
      <c r="M195" s="10"/>
      <c r="N195" s="11"/>
      <c r="O195" s="12"/>
      <c r="P195" s="12"/>
      <c r="Q195" s="12"/>
      <c r="R195" s="12">
        <f t="shared" si="2"/>
        <v>0</v>
      </c>
      <c r="S195" s="16"/>
      <c r="T195" s="16"/>
      <c r="U195" s="16"/>
      <c r="V195" s="18"/>
      <c r="W195" s="18"/>
      <c r="X195" s="18"/>
      <c r="Y195" s="18"/>
      <c r="Z195" s="18"/>
    </row>
    <row r="196" spans="1:26" ht="63.75">
      <c r="A196" s="4"/>
      <c r="B196" s="51"/>
      <c r="C196" s="4"/>
      <c r="D196" s="51"/>
      <c r="E196" s="5"/>
      <c r="F196" s="51"/>
      <c r="G196" s="16"/>
      <c r="H196" s="3" t="s">
        <v>216</v>
      </c>
      <c r="I196" s="3"/>
      <c r="J196" s="3"/>
      <c r="K196" s="3" t="s">
        <v>217</v>
      </c>
      <c r="L196" s="10">
        <v>100</v>
      </c>
      <c r="M196" s="10"/>
      <c r="N196" s="11"/>
      <c r="O196" s="12"/>
      <c r="P196" s="12"/>
      <c r="Q196" s="12"/>
      <c r="R196" s="12">
        <f t="shared" si="2"/>
        <v>0</v>
      </c>
      <c r="S196" s="16"/>
      <c r="T196" s="16"/>
      <c r="U196" s="16"/>
      <c r="V196" s="18"/>
      <c r="W196" s="18"/>
      <c r="X196" s="18"/>
      <c r="Y196" s="18"/>
      <c r="Z196" s="18"/>
    </row>
    <row r="197" spans="1:26" ht="102">
      <c r="A197" s="4"/>
      <c r="B197" s="51"/>
      <c r="C197" s="4"/>
      <c r="D197" s="52"/>
      <c r="E197" s="5"/>
      <c r="F197" s="52"/>
      <c r="G197" s="16"/>
      <c r="H197" s="3" t="s">
        <v>218</v>
      </c>
      <c r="I197" s="3"/>
      <c r="J197" s="3"/>
      <c r="K197" s="3" t="s">
        <v>219</v>
      </c>
      <c r="L197" s="10">
        <v>0</v>
      </c>
      <c r="M197" s="10"/>
      <c r="N197" s="11"/>
      <c r="O197" s="12"/>
      <c r="P197" s="12"/>
      <c r="Q197" s="12"/>
      <c r="R197" s="12">
        <f t="shared" si="2"/>
        <v>0</v>
      </c>
      <c r="S197" s="16"/>
      <c r="T197" s="16"/>
      <c r="U197" s="16"/>
      <c r="V197" s="18"/>
      <c r="W197" s="18"/>
      <c r="X197" s="18"/>
      <c r="Y197" s="18"/>
      <c r="Z197" s="18"/>
    </row>
    <row r="198" spans="1:26" ht="38.25">
      <c r="A198" s="4"/>
      <c r="B198" s="51"/>
      <c r="C198" s="4"/>
      <c r="D198" s="50" t="s">
        <v>220</v>
      </c>
      <c r="E198" s="5"/>
      <c r="F198" s="53"/>
      <c r="G198" s="16"/>
      <c r="H198" s="3" t="s">
        <v>221</v>
      </c>
      <c r="I198" s="4"/>
      <c r="J198" s="4"/>
      <c r="K198" s="3" t="s">
        <v>222</v>
      </c>
      <c r="L198" s="10">
        <v>0</v>
      </c>
      <c r="M198" s="10"/>
      <c r="N198" s="11"/>
      <c r="O198" s="12"/>
      <c r="P198" s="12"/>
      <c r="Q198" s="12"/>
      <c r="R198" s="12">
        <f t="shared" si="2"/>
        <v>0</v>
      </c>
      <c r="S198" s="16"/>
      <c r="T198" s="16"/>
      <c r="U198" s="16"/>
      <c r="V198" s="18"/>
      <c r="W198" s="18"/>
      <c r="X198" s="18"/>
      <c r="Y198" s="18"/>
      <c r="Z198" s="18"/>
    </row>
    <row r="199" spans="1:26" ht="39">
      <c r="A199" s="4"/>
      <c r="B199" s="51"/>
      <c r="C199" s="4"/>
      <c r="D199" s="51"/>
      <c r="E199" s="5"/>
      <c r="F199" s="54"/>
      <c r="G199" s="16"/>
      <c r="H199" s="3" t="s">
        <v>223</v>
      </c>
      <c r="I199" s="3"/>
      <c r="J199" s="3"/>
      <c r="K199" s="13" t="s">
        <v>224</v>
      </c>
      <c r="L199" s="10">
        <v>0</v>
      </c>
      <c r="M199" s="10"/>
      <c r="N199" s="11"/>
      <c r="O199" s="12"/>
      <c r="P199" s="12"/>
      <c r="Q199" s="12"/>
      <c r="R199" s="12">
        <f t="shared" si="2"/>
        <v>0</v>
      </c>
      <c r="S199" s="16"/>
      <c r="T199" s="16"/>
      <c r="U199" s="16"/>
      <c r="V199" s="18"/>
      <c r="W199" s="18"/>
      <c r="X199" s="18"/>
      <c r="Y199" s="18"/>
      <c r="Z199" s="18"/>
    </row>
    <row r="200" spans="1:26" ht="63.75">
      <c r="A200" s="4"/>
      <c r="B200" s="51"/>
      <c r="C200" s="4"/>
      <c r="D200" s="51"/>
      <c r="E200" s="5"/>
      <c r="F200" s="54"/>
      <c r="G200" s="16"/>
      <c r="H200" s="3" t="s">
        <v>225</v>
      </c>
      <c r="I200" s="4"/>
      <c r="J200" s="4"/>
      <c r="K200" s="3" t="s">
        <v>226</v>
      </c>
      <c r="L200" s="10">
        <v>1</v>
      </c>
      <c r="M200" s="10"/>
      <c r="N200" s="11"/>
      <c r="O200" s="12"/>
      <c r="P200" s="12"/>
      <c r="Q200" s="12"/>
      <c r="R200" s="12">
        <f t="shared" si="2"/>
        <v>0</v>
      </c>
      <c r="S200" s="16"/>
      <c r="T200" s="16"/>
      <c r="U200" s="16"/>
      <c r="V200" s="18"/>
      <c r="W200" s="18"/>
      <c r="X200" s="18"/>
      <c r="Y200" s="18"/>
      <c r="Z200" s="18"/>
    </row>
    <row r="201" spans="1:26" ht="63.75">
      <c r="A201" s="4"/>
      <c r="B201" s="51"/>
      <c r="C201" s="4"/>
      <c r="D201" s="51"/>
      <c r="E201" s="5"/>
      <c r="F201" s="54"/>
      <c r="G201" s="16"/>
      <c r="H201" s="3" t="s">
        <v>227</v>
      </c>
      <c r="I201" s="4"/>
      <c r="J201" s="4"/>
      <c r="K201" s="3" t="s">
        <v>228</v>
      </c>
      <c r="L201" s="10">
        <v>1</v>
      </c>
      <c r="M201" s="10"/>
      <c r="N201" s="11"/>
      <c r="O201" s="12"/>
      <c r="P201" s="12"/>
      <c r="Q201" s="12"/>
      <c r="R201" s="12">
        <f t="shared" si="2"/>
        <v>0</v>
      </c>
      <c r="S201" s="16"/>
      <c r="T201" s="16"/>
      <c r="U201" s="16"/>
      <c r="V201" s="18"/>
      <c r="W201" s="18"/>
      <c r="X201" s="18"/>
      <c r="Y201" s="18"/>
      <c r="Z201" s="18"/>
    </row>
    <row r="202" spans="1:26" ht="51">
      <c r="A202" s="4"/>
      <c r="B202" s="51"/>
      <c r="C202" s="4"/>
      <c r="D202" s="52"/>
      <c r="E202" s="5"/>
      <c r="F202" s="55"/>
      <c r="G202" s="16"/>
      <c r="H202" s="3" t="s">
        <v>229</v>
      </c>
      <c r="I202" s="3"/>
      <c r="J202" s="3"/>
      <c r="K202" s="3" t="s">
        <v>230</v>
      </c>
      <c r="L202" s="10">
        <v>0</v>
      </c>
      <c r="M202" s="10"/>
      <c r="N202" s="11"/>
      <c r="O202" s="12"/>
      <c r="P202" s="12"/>
      <c r="Q202" s="12"/>
      <c r="R202" s="12">
        <f t="shared" si="2"/>
        <v>0</v>
      </c>
      <c r="S202" s="16"/>
      <c r="T202" s="16"/>
      <c r="U202" s="16"/>
      <c r="V202" s="18"/>
      <c r="W202" s="18"/>
      <c r="X202" s="18"/>
      <c r="Y202" s="18"/>
      <c r="Z202" s="18"/>
    </row>
    <row r="203" spans="1:26" ht="51">
      <c r="A203" s="4"/>
      <c r="B203" s="51"/>
      <c r="C203" s="4"/>
      <c r="D203" s="50" t="s">
        <v>231</v>
      </c>
      <c r="E203" s="5"/>
      <c r="F203" s="50" t="s">
        <v>232</v>
      </c>
      <c r="G203" s="16"/>
      <c r="H203" s="4" t="s">
        <v>233</v>
      </c>
      <c r="I203" s="3"/>
      <c r="J203" s="3"/>
      <c r="K203" s="4" t="s">
        <v>234</v>
      </c>
      <c r="L203" s="10">
        <v>0</v>
      </c>
      <c r="M203" s="10"/>
      <c r="N203" s="11"/>
      <c r="O203" s="12"/>
      <c r="P203" s="12"/>
      <c r="Q203" s="12"/>
      <c r="R203" s="12">
        <f t="shared" si="2"/>
        <v>0</v>
      </c>
      <c r="S203" s="16"/>
      <c r="T203" s="16"/>
      <c r="U203" s="16"/>
      <c r="V203" s="18"/>
      <c r="W203" s="18"/>
      <c r="X203" s="18"/>
      <c r="Y203" s="18"/>
      <c r="Z203" s="18"/>
    </row>
    <row r="204" spans="1:26" ht="63.75">
      <c r="A204" s="4"/>
      <c r="B204" s="51"/>
      <c r="C204" s="4"/>
      <c r="D204" s="51"/>
      <c r="E204" s="5"/>
      <c r="F204" s="51"/>
      <c r="G204" s="16"/>
      <c r="H204" s="3" t="s">
        <v>236</v>
      </c>
      <c r="I204" s="4"/>
      <c r="J204" s="4"/>
      <c r="K204" s="3" t="s">
        <v>235</v>
      </c>
      <c r="L204" s="10">
        <v>0</v>
      </c>
      <c r="M204" s="10"/>
      <c r="N204" s="11"/>
      <c r="O204" s="12"/>
      <c r="P204" s="12"/>
      <c r="Q204" s="12"/>
      <c r="R204" s="12">
        <f t="shared" si="2"/>
        <v>0</v>
      </c>
      <c r="S204" s="16"/>
      <c r="T204" s="16"/>
      <c r="U204" s="16"/>
      <c r="V204" s="18"/>
      <c r="W204" s="18"/>
      <c r="X204" s="18"/>
      <c r="Y204" s="18"/>
      <c r="Z204" s="18"/>
    </row>
    <row r="205" spans="1:26" ht="63.75">
      <c r="A205" s="4"/>
      <c r="B205" s="51"/>
      <c r="C205" s="4"/>
      <c r="D205" s="51"/>
      <c r="E205" s="5"/>
      <c r="F205" s="51"/>
      <c r="G205" s="16"/>
      <c r="H205" s="3" t="s">
        <v>237</v>
      </c>
      <c r="I205" s="4"/>
      <c r="J205" s="4"/>
      <c r="K205" s="4" t="s">
        <v>238</v>
      </c>
      <c r="L205" s="10">
        <v>0</v>
      </c>
      <c r="M205" s="10"/>
      <c r="N205" s="11"/>
      <c r="O205" s="12"/>
      <c r="P205" s="12"/>
      <c r="Q205" s="12"/>
      <c r="R205" s="12">
        <f t="shared" si="2"/>
        <v>0</v>
      </c>
      <c r="S205" s="16"/>
      <c r="T205" s="16"/>
      <c r="U205" s="16"/>
      <c r="V205" s="18"/>
      <c r="W205" s="18"/>
      <c r="X205" s="18"/>
      <c r="Y205" s="18"/>
      <c r="Z205" s="18"/>
    </row>
    <row r="206" spans="1:26" ht="38.25">
      <c r="A206" s="4"/>
      <c r="B206" s="51"/>
      <c r="C206" s="4"/>
      <c r="D206" s="51"/>
      <c r="E206" s="5"/>
      <c r="F206" s="51"/>
      <c r="G206" s="16"/>
      <c r="H206" s="3" t="s">
        <v>239</v>
      </c>
      <c r="I206" s="4"/>
      <c r="J206" s="4"/>
      <c r="K206" s="4" t="s">
        <v>240</v>
      </c>
      <c r="L206" s="10">
        <v>0</v>
      </c>
      <c r="M206" s="10"/>
      <c r="N206" s="11"/>
      <c r="O206" s="12"/>
      <c r="P206" s="12"/>
      <c r="Q206" s="12"/>
      <c r="R206" s="12">
        <f t="shared" si="2"/>
        <v>0</v>
      </c>
      <c r="S206" s="16"/>
      <c r="T206" s="16"/>
      <c r="U206" s="16"/>
      <c r="V206" s="18"/>
      <c r="W206" s="18"/>
      <c r="X206" s="18"/>
      <c r="Y206" s="18"/>
      <c r="Z206" s="18"/>
    </row>
    <row r="207" spans="1:26" ht="51">
      <c r="A207" s="4"/>
      <c r="B207" s="51"/>
      <c r="C207" s="4"/>
      <c r="D207" s="52"/>
      <c r="E207" s="5"/>
      <c r="F207" s="52"/>
      <c r="G207" s="16"/>
      <c r="H207" s="3" t="s">
        <v>241</v>
      </c>
      <c r="I207" s="4"/>
      <c r="J207" s="4"/>
      <c r="K207" s="3" t="s">
        <v>242</v>
      </c>
      <c r="L207" s="10">
        <v>0</v>
      </c>
      <c r="M207" s="10"/>
      <c r="N207" s="11"/>
      <c r="O207" s="12"/>
      <c r="P207" s="12"/>
      <c r="Q207" s="12"/>
      <c r="R207" s="12">
        <f t="shared" si="2"/>
        <v>0</v>
      </c>
      <c r="S207" s="16"/>
      <c r="T207" s="16"/>
      <c r="U207" s="16"/>
      <c r="V207" s="18"/>
      <c r="W207" s="18"/>
      <c r="X207" s="18"/>
      <c r="Y207" s="18"/>
      <c r="Z207" s="18"/>
    </row>
    <row r="208" spans="1:26" ht="63.75">
      <c r="A208" s="4"/>
      <c r="B208" s="51"/>
      <c r="C208" s="4"/>
      <c r="D208" s="50" t="s">
        <v>243</v>
      </c>
      <c r="E208" s="5"/>
      <c r="F208" s="50" t="s">
        <v>244</v>
      </c>
      <c r="G208" s="16"/>
      <c r="H208" s="8" t="s">
        <v>245</v>
      </c>
      <c r="I208" s="3"/>
      <c r="J208" s="3"/>
      <c r="K208" s="3" t="s">
        <v>761</v>
      </c>
      <c r="L208" s="10">
        <v>0</v>
      </c>
      <c r="M208" s="10"/>
      <c r="N208" s="11"/>
      <c r="O208" s="12"/>
      <c r="P208" s="12"/>
      <c r="Q208" s="12"/>
      <c r="R208" s="12">
        <f t="shared" si="2"/>
        <v>0</v>
      </c>
      <c r="S208" s="16"/>
      <c r="T208" s="16"/>
      <c r="U208" s="16"/>
      <c r="V208" s="18"/>
      <c r="W208" s="18"/>
      <c r="X208" s="18"/>
      <c r="Y208" s="18"/>
      <c r="Z208" s="18"/>
    </row>
    <row r="209" spans="1:26" ht="76.5">
      <c r="A209" s="4"/>
      <c r="B209" s="51"/>
      <c r="C209" s="4"/>
      <c r="D209" s="52"/>
      <c r="E209" s="5"/>
      <c r="F209" s="52"/>
      <c r="G209" s="16"/>
      <c r="H209" s="3" t="s">
        <v>246</v>
      </c>
      <c r="I209" s="4"/>
      <c r="J209" s="4"/>
      <c r="K209" s="3" t="s">
        <v>247</v>
      </c>
      <c r="L209" s="10">
        <v>0</v>
      </c>
      <c r="M209" s="10"/>
      <c r="N209" s="11"/>
      <c r="O209" s="12"/>
      <c r="P209" s="12"/>
      <c r="Q209" s="12"/>
      <c r="R209" s="12">
        <f t="shared" si="2"/>
        <v>0</v>
      </c>
      <c r="S209" s="16"/>
      <c r="T209" s="16"/>
      <c r="U209" s="16"/>
      <c r="V209" s="18"/>
      <c r="W209" s="18"/>
      <c r="X209" s="18"/>
      <c r="Y209" s="18"/>
      <c r="Z209" s="18"/>
    </row>
    <row r="210" spans="1:26" ht="89.25">
      <c r="A210" s="4"/>
      <c r="B210" s="51"/>
      <c r="C210" s="4"/>
      <c r="D210" s="50" t="s">
        <v>248</v>
      </c>
      <c r="E210" s="5"/>
      <c r="F210" s="50" t="s">
        <v>249</v>
      </c>
      <c r="G210" s="16"/>
      <c r="H210" s="4" t="s">
        <v>250</v>
      </c>
      <c r="I210" s="3"/>
      <c r="J210" s="3"/>
      <c r="K210" s="3" t="s">
        <v>251</v>
      </c>
      <c r="L210" s="10">
        <v>1</v>
      </c>
      <c r="M210" s="10"/>
      <c r="N210" s="11"/>
      <c r="O210" s="12"/>
      <c r="P210" s="12"/>
      <c r="Q210" s="12"/>
      <c r="R210" s="12">
        <f t="shared" si="2"/>
        <v>0</v>
      </c>
      <c r="S210" s="16"/>
      <c r="T210" s="16"/>
      <c r="U210" s="16"/>
      <c r="V210" s="18"/>
      <c r="W210" s="18"/>
      <c r="X210" s="18"/>
      <c r="Y210" s="18"/>
      <c r="Z210" s="18"/>
    </row>
    <row r="211" spans="1:26" ht="63.75">
      <c r="A211" s="4"/>
      <c r="B211" s="51"/>
      <c r="C211" s="4"/>
      <c r="D211" s="51"/>
      <c r="E211" s="5"/>
      <c r="F211" s="51"/>
      <c r="G211" s="16"/>
      <c r="H211" s="4" t="s">
        <v>252</v>
      </c>
      <c r="I211" s="4"/>
      <c r="J211" s="4"/>
      <c r="K211" s="8" t="s">
        <v>253</v>
      </c>
      <c r="L211" s="10">
        <v>1</v>
      </c>
      <c r="M211" s="10"/>
      <c r="N211" s="11"/>
      <c r="O211" s="12"/>
      <c r="P211" s="12"/>
      <c r="Q211" s="12"/>
      <c r="R211" s="12">
        <f t="shared" si="2"/>
        <v>0</v>
      </c>
      <c r="S211" s="16"/>
      <c r="T211" s="16"/>
      <c r="U211" s="16"/>
      <c r="V211" s="18"/>
      <c r="W211" s="18"/>
      <c r="X211" s="18"/>
      <c r="Y211" s="18"/>
      <c r="Z211" s="18"/>
    </row>
    <row r="212" spans="1:26" ht="51">
      <c r="A212" s="4"/>
      <c r="B212" s="51"/>
      <c r="C212" s="4"/>
      <c r="D212" s="51"/>
      <c r="E212" s="5"/>
      <c r="F212" s="51"/>
      <c r="G212" s="16"/>
      <c r="H212" s="4" t="s">
        <v>254</v>
      </c>
      <c r="I212" s="4"/>
      <c r="J212" s="4"/>
      <c r="K212" s="4" t="s">
        <v>255</v>
      </c>
      <c r="L212" s="10">
        <v>0</v>
      </c>
      <c r="M212" s="10"/>
      <c r="N212" s="11"/>
      <c r="O212" s="12"/>
      <c r="P212" s="12"/>
      <c r="Q212" s="12"/>
      <c r="R212" s="12">
        <f t="shared" si="2"/>
        <v>0</v>
      </c>
      <c r="S212" s="16"/>
      <c r="T212" s="16"/>
      <c r="U212" s="16"/>
      <c r="V212" s="18"/>
      <c r="W212" s="18"/>
      <c r="X212" s="18"/>
      <c r="Y212" s="18"/>
      <c r="Z212" s="18"/>
    </row>
    <row r="213" spans="1:26" ht="38.25">
      <c r="A213" s="4"/>
      <c r="B213" s="51"/>
      <c r="C213" s="4"/>
      <c r="D213" s="51"/>
      <c r="E213" s="5"/>
      <c r="F213" s="51"/>
      <c r="G213" s="16"/>
      <c r="H213" s="8" t="s">
        <v>256</v>
      </c>
      <c r="I213" s="3"/>
      <c r="J213" s="3"/>
      <c r="K213" s="8" t="s">
        <v>257</v>
      </c>
      <c r="L213" s="10"/>
      <c r="M213" s="10"/>
      <c r="N213" s="11"/>
      <c r="O213" s="12"/>
      <c r="P213" s="12"/>
      <c r="Q213" s="12"/>
      <c r="R213" s="12">
        <f t="shared" si="2"/>
        <v>0</v>
      </c>
      <c r="S213" s="16"/>
      <c r="T213" s="16"/>
      <c r="U213" s="16"/>
      <c r="V213" s="18"/>
      <c r="W213" s="18"/>
      <c r="X213" s="18"/>
      <c r="Y213" s="18"/>
      <c r="Z213" s="18"/>
    </row>
    <row r="214" spans="1:26" ht="38.25">
      <c r="A214" s="4"/>
      <c r="B214" s="51"/>
      <c r="C214" s="4"/>
      <c r="D214" s="51"/>
      <c r="E214" s="5"/>
      <c r="F214" s="52"/>
      <c r="G214" s="16"/>
      <c r="H214" s="8" t="s">
        <v>258</v>
      </c>
      <c r="I214" s="3"/>
      <c r="J214" s="3"/>
      <c r="K214" s="8" t="s">
        <v>259</v>
      </c>
      <c r="L214" s="10">
        <v>1</v>
      </c>
      <c r="M214" s="10"/>
      <c r="N214" s="11"/>
      <c r="O214" s="12"/>
      <c r="P214" s="12"/>
      <c r="Q214" s="12"/>
      <c r="R214" s="12">
        <f t="shared" si="2"/>
        <v>0</v>
      </c>
      <c r="S214" s="16"/>
      <c r="T214" s="16"/>
      <c r="U214" s="16"/>
      <c r="V214" s="18"/>
      <c r="W214" s="18"/>
      <c r="X214" s="18"/>
      <c r="Y214" s="18"/>
      <c r="Z214" s="18"/>
    </row>
    <row r="215" spans="1:26" ht="89.25">
      <c r="A215" s="4"/>
      <c r="B215" s="51"/>
      <c r="C215" s="4"/>
      <c r="D215" s="51"/>
      <c r="E215" s="5"/>
      <c r="F215" s="8" t="s">
        <v>260</v>
      </c>
      <c r="G215" s="16"/>
      <c r="H215" s="8" t="s">
        <v>261</v>
      </c>
      <c r="I215" s="3"/>
      <c r="J215" s="3"/>
      <c r="K215" s="4" t="s">
        <v>262</v>
      </c>
      <c r="L215" s="10">
        <v>0</v>
      </c>
      <c r="M215" s="10"/>
      <c r="N215" s="11"/>
      <c r="O215" s="12"/>
      <c r="P215" s="12"/>
      <c r="Q215" s="12"/>
      <c r="R215" s="12">
        <f t="shared" si="2"/>
        <v>0</v>
      </c>
      <c r="S215" s="16"/>
      <c r="T215" s="16"/>
      <c r="U215" s="16"/>
      <c r="V215" s="18"/>
      <c r="W215" s="18"/>
      <c r="X215" s="18"/>
      <c r="Y215" s="18"/>
      <c r="Z215" s="18"/>
    </row>
    <row r="216" spans="1:26" ht="51">
      <c r="A216" s="4"/>
      <c r="B216" s="52"/>
      <c r="C216" s="4"/>
      <c r="D216" s="52"/>
      <c r="E216" s="5"/>
      <c r="F216" s="8" t="s">
        <v>263</v>
      </c>
      <c r="G216" s="16"/>
      <c r="H216" s="8" t="s">
        <v>264</v>
      </c>
      <c r="I216" s="4"/>
      <c r="J216" s="4"/>
      <c r="K216" s="8" t="s">
        <v>262</v>
      </c>
      <c r="L216" s="10">
        <v>0</v>
      </c>
      <c r="M216" s="10"/>
      <c r="N216" s="11"/>
      <c r="O216" s="12"/>
      <c r="P216" s="12"/>
      <c r="Q216" s="12"/>
      <c r="R216" s="12">
        <f t="shared" si="2"/>
        <v>0</v>
      </c>
      <c r="S216" s="16"/>
      <c r="T216" s="16"/>
      <c r="U216" s="16"/>
      <c r="V216" s="18"/>
      <c r="W216" s="18"/>
      <c r="X216" s="18"/>
      <c r="Y216" s="18"/>
      <c r="Z216" s="18"/>
    </row>
    <row r="217" spans="1:26" ht="38.25" customHeight="1">
      <c r="A217" s="4"/>
      <c r="B217" s="50" t="s">
        <v>265</v>
      </c>
      <c r="C217" s="4"/>
      <c r="D217" s="50" t="s">
        <v>266</v>
      </c>
      <c r="E217" s="5"/>
      <c r="F217" s="50" t="s">
        <v>267</v>
      </c>
      <c r="G217" s="16"/>
      <c r="H217" s="8" t="s">
        <v>268</v>
      </c>
      <c r="I217" s="3"/>
      <c r="J217" s="3"/>
      <c r="K217" s="4" t="s">
        <v>269</v>
      </c>
      <c r="L217" s="10">
        <v>0</v>
      </c>
      <c r="M217" s="10"/>
      <c r="N217" s="11">
        <v>0</v>
      </c>
      <c r="O217" s="12">
        <v>0</v>
      </c>
      <c r="P217" s="12">
        <v>0</v>
      </c>
      <c r="Q217" s="12">
        <v>0</v>
      </c>
      <c r="R217" s="12">
        <v>0</v>
      </c>
      <c r="S217" s="16"/>
      <c r="T217" s="16"/>
      <c r="U217" s="16"/>
      <c r="V217" s="18"/>
      <c r="W217" s="18"/>
      <c r="X217" s="18"/>
      <c r="Y217" s="18"/>
      <c r="Z217" s="18"/>
    </row>
    <row r="218" spans="1:26" ht="38.25">
      <c r="A218" s="4"/>
      <c r="B218" s="51"/>
      <c r="C218" s="4"/>
      <c r="D218" s="51"/>
      <c r="E218" s="5"/>
      <c r="F218" s="51"/>
      <c r="G218" s="16"/>
      <c r="H218" s="8" t="s">
        <v>270</v>
      </c>
      <c r="I218" s="3"/>
      <c r="J218" s="3"/>
      <c r="K218" s="4" t="s">
        <v>271</v>
      </c>
      <c r="L218" s="10">
        <v>0</v>
      </c>
      <c r="M218" s="10"/>
      <c r="N218" s="11">
        <v>0</v>
      </c>
      <c r="O218" s="12">
        <v>0</v>
      </c>
      <c r="P218" s="12">
        <v>0</v>
      </c>
      <c r="Q218" s="12">
        <v>0</v>
      </c>
      <c r="R218" s="12">
        <v>0</v>
      </c>
      <c r="S218" s="16"/>
      <c r="T218" s="16"/>
      <c r="U218" s="16"/>
      <c r="V218" s="18"/>
      <c r="W218" s="18"/>
      <c r="X218" s="18"/>
      <c r="Y218" s="18"/>
      <c r="Z218" s="18"/>
    </row>
    <row r="219" spans="1:26" ht="25.5">
      <c r="A219" s="4"/>
      <c r="B219" s="51"/>
      <c r="C219" s="4"/>
      <c r="D219" s="51"/>
      <c r="E219" s="5"/>
      <c r="F219" s="51"/>
      <c r="G219" s="16"/>
      <c r="H219" s="8" t="s">
        <v>272</v>
      </c>
      <c r="I219" s="3"/>
      <c r="J219" s="3"/>
      <c r="K219" s="8" t="s">
        <v>273</v>
      </c>
      <c r="L219" s="10">
        <v>0</v>
      </c>
      <c r="M219" s="10"/>
      <c r="N219" s="11">
        <v>0</v>
      </c>
      <c r="O219" s="12">
        <v>0</v>
      </c>
      <c r="P219" s="12">
        <v>0</v>
      </c>
      <c r="Q219" s="12">
        <v>0</v>
      </c>
      <c r="R219" s="12">
        <v>0</v>
      </c>
      <c r="S219" s="16"/>
      <c r="T219" s="16"/>
      <c r="U219" s="16"/>
      <c r="V219" s="18"/>
      <c r="W219" s="18"/>
      <c r="X219" s="18"/>
      <c r="Y219" s="18"/>
      <c r="Z219" s="18"/>
    </row>
    <row r="220" spans="1:26" ht="15">
      <c r="A220" s="4"/>
      <c r="B220" s="51"/>
      <c r="C220" s="4"/>
      <c r="D220" s="51"/>
      <c r="E220" s="4"/>
      <c r="F220" s="52"/>
      <c r="G220" s="16"/>
      <c r="H220" s="8"/>
      <c r="I220" s="4"/>
      <c r="J220" s="4"/>
      <c r="K220" s="8"/>
      <c r="L220" s="10"/>
      <c r="M220" s="10"/>
      <c r="N220" s="11"/>
      <c r="O220" s="12"/>
      <c r="P220" s="12"/>
      <c r="Q220" s="12"/>
      <c r="R220" s="12"/>
      <c r="S220" s="16"/>
      <c r="T220" s="16"/>
      <c r="U220" s="16"/>
      <c r="V220" s="18"/>
      <c r="W220" s="18"/>
      <c r="X220" s="18"/>
      <c r="Y220" s="18"/>
      <c r="Z220" s="18"/>
    </row>
    <row r="221" spans="1:26" ht="63.75">
      <c r="A221" s="4"/>
      <c r="B221" s="51"/>
      <c r="C221" s="4"/>
      <c r="D221" s="51"/>
      <c r="E221" s="4"/>
      <c r="F221" s="50" t="s">
        <v>274</v>
      </c>
      <c r="G221" s="16"/>
      <c r="H221" s="8" t="s">
        <v>275</v>
      </c>
      <c r="I221" s="4"/>
      <c r="J221" s="4"/>
      <c r="K221" s="8" t="s">
        <v>276</v>
      </c>
      <c r="L221" s="10">
        <v>0</v>
      </c>
      <c r="M221" s="10"/>
      <c r="N221" s="11">
        <v>0</v>
      </c>
      <c r="O221" s="12">
        <v>0</v>
      </c>
      <c r="P221" s="12">
        <v>0</v>
      </c>
      <c r="Q221" s="12">
        <v>0</v>
      </c>
      <c r="R221" s="12">
        <v>0</v>
      </c>
      <c r="S221" s="16"/>
      <c r="T221" s="16"/>
      <c r="U221" s="16"/>
      <c r="V221" s="18"/>
      <c r="W221" s="18"/>
      <c r="X221" s="18"/>
      <c r="Y221" s="18"/>
      <c r="Z221" s="18"/>
    </row>
    <row r="222" spans="1:26" ht="89.25">
      <c r="A222" s="4"/>
      <c r="B222" s="51"/>
      <c r="C222" s="4"/>
      <c r="D222" s="51"/>
      <c r="E222" s="4"/>
      <c r="F222" s="51"/>
      <c r="G222" s="16"/>
      <c r="H222" s="8" t="s">
        <v>277</v>
      </c>
      <c r="I222" s="3"/>
      <c r="J222" s="3"/>
      <c r="K222" s="4" t="s">
        <v>278</v>
      </c>
      <c r="L222" s="10"/>
      <c r="M222" s="10"/>
      <c r="N222" s="11">
        <v>0</v>
      </c>
      <c r="O222" s="12">
        <v>0</v>
      </c>
      <c r="P222" s="12">
        <v>0</v>
      </c>
      <c r="Q222" s="12">
        <v>0</v>
      </c>
      <c r="R222" s="12">
        <v>0</v>
      </c>
      <c r="S222" s="16"/>
      <c r="T222" s="16"/>
      <c r="U222" s="16"/>
      <c r="V222" s="18"/>
      <c r="W222" s="18"/>
      <c r="X222" s="18"/>
      <c r="Y222" s="18"/>
      <c r="Z222" s="18"/>
    </row>
    <row r="223" spans="1:26" ht="51">
      <c r="A223" s="4"/>
      <c r="B223" s="51"/>
      <c r="C223" s="4"/>
      <c r="D223" s="51"/>
      <c r="E223" s="4"/>
      <c r="F223" s="51"/>
      <c r="G223" s="16"/>
      <c r="H223" s="8" t="s">
        <v>279</v>
      </c>
      <c r="I223" s="4"/>
      <c r="J223" s="4"/>
      <c r="K223" s="8" t="s">
        <v>280</v>
      </c>
      <c r="L223" s="10">
        <v>0</v>
      </c>
      <c r="M223" s="10"/>
      <c r="N223" s="11">
        <v>0</v>
      </c>
      <c r="O223" s="12">
        <v>0</v>
      </c>
      <c r="P223" s="12">
        <v>0</v>
      </c>
      <c r="Q223" s="12">
        <v>0</v>
      </c>
      <c r="R223" s="12">
        <v>0</v>
      </c>
      <c r="S223" s="16"/>
      <c r="T223" s="16"/>
      <c r="U223" s="16"/>
      <c r="V223" s="18"/>
      <c r="W223" s="18"/>
      <c r="X223" s="18"/>
      <c r="Y223" s="18"/>
      <c r="Z223" s="18"/>
    </row>
    <row r="224" spans="1:26" ht="51">
      <c r="A224" s="4"/>
      <c r="B224" s="51"/>
      <c r="C224" s="4"/>
      <c r="D224" s="51"/>
      <c r="E224" s="4"/>
      <c r="F224" s="51"/>
      <c r="G224" s="16"/>
      <c r="H224" s="8" t="s">
        <v>281</v>
      </c>
      <c r="I224" s="4"/>
      <c r="J224" s="4"/>
      <c r="K224" s="8" t="s">
        <v>282</v>
      </c>
      <c r="L224" s="10">
        <v>0</v>
      </c>
      <c r="M224" s="10"/>
      <c r="N224" s="11">
        <v>0</v>
      </c>
      <c r="O224" s="12">
        <v>0</v>
      </c>
      <c r="P224" s="12">
        <v>0</v>
      </c>
      <c r="Q224" s="12">
        <v>0</v>
      </c>
      <c r="R224" s="12">
        <v>0</v>
      </c>
      <c r="S224" s="16"/>
      <c r="T224" s="16"/>
      <c r="U224" s="16"/>
      <c r="V224" s="18"/>
      <c r="W224" s="18"/>
      <c r="X224" s="18"/>
      <c r="Y224" s="18"/>
      <c r="Z224" s="18"/>
    </row>
    <row r="225" spans="1:26" ht="38.25">
      <c r="A225" s="4"/>
      <c r="B225" s="51"/>
      <c r="C225" s="4"/>
      <c r="D225" s="51"/>
      <c r="E225" s="4"/>
      <c r="F225" s="51"/>
      <c r="G225" s="16"/>
      <c r="H225" s="8" t="s">
        <v>283</v>
      </c>
      <c r="I225" s="4"/>
      <c r="J225" s="4"/>
      <c r="K225" s="4" t="s">
        <v>284</v>
      </c>
      <c r="L225" s="10">
        <v>0</v>
      </c>
      <c r="M225" s="10"/>
      <c r="N225" s="11">
        <v>0</v>
      </c>
      <c r="O225" s="12">
        <v>0</v>
      </c>
      <c r="P225" s="12">
        <v>0</v>
      </c>
      <c r="Q225" s="12">
        <v>0</v>
      </c>
      <c r="R225" s="12">
        <v>0</v>
      </c>
      <c r="S225" s="16"/>
      <c r="T225" s="16"/>
      <c r="U225" s="16"/>
      <c r="V225" s="18"/>
      <c r="W225" s="18"/>
      <c r="X225" s="18"/>
      <c r="Y225" s="18"/>
      <c r="Z225" s="18"/>
    </row>
    <row r="226" spans="1:26" ht="25.5">
      <c r="A226" s="4"/>
      <c r="B226" s="51"/>
      <c r="C226" s="4"/>
      <c r="D226" s="51"/>
      <c r="E226" s="4"/>
      <c r="F226" s="51"/>
      <c r="G226" s="16"/>
      <c r="H226" s="8" t="s">
        <v>285</v>
      </c>
      <c r="I226" s="4"/>
      <c r="J226" s="4"/>
      <c r="K226" s="8" t="s">
        <v>286</v>
      </c>
      <c r="L226" s="10">
        <v>0</v>
      </c>
      <c r="M226" s="10"/>
      <c r="N226" s="11">
        <v>0</v>
      </c>
      <c r="O226" s="12">
        <v>0</v>
      </c>
      <c r="P226" s="12">
        <v>0</v>
      </c>
      <c r="Q226" s="12">
        <v>0</v>
      </c>
      <c r="R226" s="12">
        <v>0</v>
      </c>
      <c r="S226" s="16"/>
      <c r="T226" s="16"/>
      <c r="U226" s="16"/>
      <c r="V226" s="18"/>
      <c r="W226" s="18"/>
      <c r="X226" s="18"/>
      <c r="Y226" s="18"/>
      <c r="Z226" s="18"/>
    </row>
    <row r="227" spans="1:26" ht="51">
      <c r="A227" s="4"/>
      <c r="B227" s="51"/>
      <c r="C227" s="4"/>
      <c r="D227" s="51"/>
      <c r="E227" s="4"/>
      <c r="F227" s="51"/>
      <c r="G227" s="16"/>
      <c r="H227" s="8" t="s">
        <v>287</v>
      </c>
      <c r="I227" s="4"/>
      <c r="J227" s="4"/>
      <c r="K227" s="8" t="s">
        <v>288</v>
      </c>
      <c r="L227" s="10">
        <v>0</v>
      </c>
      <c r="M227" s="10"/>
      <c r="N227" s="11">
        <v>0</v>
      </c>
      <c r="O227" s="12">
        <v>0</v>
      </c>
      <c r="P227" s="12">
        <v>0</v>
      </c>
      <c r="Q227" s="12">
        <v>0</v>
      </c>
      <c r="R227" s="12">
        <v>0</v>
      </c>
      <c r="S227" s="16"/>
      <c r="T227" s="16"/>
      <c r="U227" s="16"/>
      <c r="V227" s="18"/>
      <c r="W227" s="18"/>
      <c r="X227" s="18"/>
      <c r="Y227" s="18"/>
      <c r="Z227" s="18"/>
    </row>
    <row r="228" spans="1:26" ht="51">
      <c r="A228" s="4"/>
      <c r="B228" s="51"/>
      <c r="C228" s="4"/>
      <c r="D228" s="51"/>
      <c r="E228" s="4"/>
      <c r="F228" s="51"/>
      <c r="G228" s="16"/>
      <c r="H228" s="8" t="s">
        <v>289</v>
      </c>
      <c r="I228" s="3"/>
      <c r="J228" s="3"/>
      <c r="K228" s="3" t="s">
        <v>290</v>
      </c>
      <c r="L228" s="10">
        <v>0</v>
      </c>
      <c r="M228" s="10"/>
      <c r="N228" s="11">
        <v>0</v>
      </c>
      <c r="O228" s="12">
        <v>0</v>
      </c>
      <c r="P228" s="12">
        <v>0</v>
      </c>
      <c r="Q228" s="12">
        <v>0</v>
      </c>
      <c r="R228" s="12">
        <v>0</v>
      </c>
      <c r="S228" s="16"/>
      <c r="T228" s="16"/>
      <c r="U228" s="16"/>
      <c r="V228" s="18"/>
      <c r="W228" s="18"/>
      <c r="X228" s="18"/>
      <c r="Y228" s="18"/>
      <c r="Z228" s="18"/>
    </row>
    <row r="229" spans="1:26" ht="51">
      <c r="A229" s="4"/>
      <c r="B229" s="51"/>
      <c r="C229" s="4"/>
      <c r="D229" s="51"/>
      <c r="E229" s="4"/>
      <c r="F229" s="51"/>
      <c r="G229" s="16"/>
      <c r="H229" s="3" t="s">
        <v>291</v>
      </c>
      <c r="I229" s="4"/>
      <c r="J229" s="4"/>
      <c r="K229" s="4" t="s">
        <v>292</v>
      </c>
      <c r="L229" s="10">
        <v>0</v>
      </c>
      <c r="M229" s="10"/>
      <c r="N229" s="11">
        <v>0</v>
      </c>
      <c r="O229" s="12">
        <v>0</v>
      </c>
      <c r="P229" s="12">
        <v>0</v>
      </c>
      <c r="Q229" s="12">
        <v>0</v>
      </c>
      <c r="R229" s="12">
        <v>0</v>
      </c>
      <c r="S229" s="16"/>
      <c r="T229" s="16"/>
      <c r="U229" s="16"/>
      <c r="V229" s="18"/>
      <c r="W229" s="18"/>
      <c r="X229" s="18"/>
      <c r="Y229" s="18"/>
      <c r="Z229" s="18"/>
    </row>
    <row r="230" spans="1:26" ht="38.25">
      <c r="A230" s="4"/>
      <c r="B230" s="52"/>
      <c r="C230" s="4"/>
      <c r="D230" s="52"/>
      <c r="E230" s="4"/>
      <c r="F230" s="52"/>
      <c r="G230" s="16"/>
      <c r="H230" s="8" t="s">
        <v>293</v>
      </c>
      <c r="I230" s="3"/>
      <c r="J230" s="3"/>
      <c r="K230" s="4" t="s">
        <v>294</v>
      </c>
      <c r="L230" s="10">
        <v>0</v>
      </c>
      <c r="M230" s="10"/>
      <c r="N230" s="11">
        <v>0</v>
      </c>
      <c r="O230" s="12">
        <v>0</v>
      </c>
      <c r="P230" s="12">
        <v>0</v>
      </c>
      <c r="Q230" s="12">
        <v>0</v>
      </c>
      <c r="R230" s="12">
        <v>0</v>
      </c>
      <c r="S230" s="16"/>
      <c r="T230" s="16"/>
      <c r="U230" s="16"/>
      <c r="V230" s="18"/>
      <c r="W230" s="18"/>
      <c r="X230" s="18"/>
      <c r="Y230" s="18"/>
      <c r="Z230" s="18"/>
    </row>
    <row r="231" spans="1:26" ht="38.25">
      <c r="A231" s="4"/>
      <c r="B231" s="50" t="s">
        <v>295</v>
      </c>
      <c r="C231" s="4"/>
      <c r="D231" s="50" t="s">
        <v>296</v>
      </c>
      <c r="E231" s="4"/>
      <c r="F231" s="50" t="s">
        <v>297</v>
      </c>
      <c r="G231" s="16"/>
      <c r="H231" s="8" t="s">
        <v>298</v>
      </c>
      <c r="I231" s="4"/>
      <c r="J231" s="4"/>
      <c r="K231" s="4" t="s">
        <v>299</v>
      </c>
      <c r="L231" s="10">
        <v>1</v>
      </c>
      <c r="M231" s="10"/>
      <c r="N231" s="11">
        <v>0</v>
      </c>
      <c r="O231" s="12">
        <v>0</v>
      </c>
      <c r="P231" s="12">
        <v>0</v>
      </c>
      <c r="Q231" s="12">
        <v>0</v>
      </c>
      <c r="R231" s="11">
        <v>0</v>
      </c>
      <c r="S231" s="16"/>
      <c r="T231" s="16"/>
      <c r="U231" s="16"/>
      <c r="V231" s="18"/>
      <c r="W231" s="18"/>
      <c r="X231" s="18"/>
      <c r="Y231" s="18"/>
      <c r="Z231" s="18"/>
    </row>
    <row r="232" spans="1:26" ht="51">
      <c r="A232" s="4"/>
      <c r="B232" s="51"/>
      <c r="C232" s="4"/>
      <c r="D232" s="51"/>
      <c r="E232" s="4"/>
      <c r="F232" s="51"/>
      <c r="G232" s="16"/>
      <c r="H232" s="8" t="s">
        <v>300</v>
      </c>
      <c r="I232" s="4"/>
      <c r="J232" s="4"/>
      <c r="K232" s="8" t="s">
        <v>301</v>
      </c>
      <c r="L232" s="10">
        <v>1</v>
      </c>
      <c r="M232" s="10"/>
      <c r="N232" s="11">
        <v>0</v>
      </c>
      <c r="O232" s="12">
        <v>0</v>
      </c>
      <c r="P232" s="12">
        <v>0</v>
      </c>
      <c r="Q232" s="12">
        <v>0</v>
      </c>
      <c r="R232" s="11">
        <v>0</v>
      </c>
      <c r="S232" s="16"/>
      <c r="T232" s="16"/>
      <c r="U232" s="16"/>
      <c r="V232" s="18"/>
      <c r="W232" s="18"/>
      <c r="X232" s="18"/>
      <c r="Y232" s="18"/>
      <c r="Z232" s="18"/>
    </row>
    <row r="233" spans="1:26" ht="38.25">
      <c r="A233" s="4"/>
      <c r="B233" s="51"/>
      <c r="C233" s="4"/>
      <c r="D233" s="51"/>
      <c r="E233" s="4"/>
      <c r="F233" s="51"/>
      <c r="G233" s="16"/>
      <c r="H233" s="8" t="s">
        <v>302</v>
      </c>
      <c r="I233" s="3"/>
      <c r="J233" s="3"/>
      <c r="K233" s="4" t="s">
        <v>303</v>
      </c>
      <c r="L233" s="10">
        <v>5</v>
      </c>
      <c r="M233" s="10"/>
      <c r="N233" s="11">
        <v>0</v>
      </c>
      <c r="O233" s="12">
        <v>0</v>
      </c>
      <c r="P233" s="12">
        <v>0</v>
      </c>
      <c r="Q233" s="12">
        <v>0</v>
      </c>
      <c r="R233" s="11">
        <v>0</v>
      </c>
      <c r="S233" s="16"/>
      <c r="T233" s="16"/>
      <c r="U233" s="16"/>
      <c r="V233" s="18"/>
      <c r="W233" s="18"/>
      <c r="X233" s="18"/>
      <c r="Y233" s="18"/>
      <c r="Z233" s="18"/>
    </row>
    <row r="234" spans="1:26" ht="38.25">
      <c r="A234" s="4"/>
      <c r="B234" s="52"/>
      <c r="C234" s="4"/>
      <c r="D234" s="52"/>
      <c r="E234" s="6"/>
      <c r="F234" s="52"/>
      <c r="G234" s="16"/>
      <c r="H234" s="8" t="s">
        <v>304</v>
      </c>
      <c r="I234" s="3"/>
      <c r="J234" s="3"/>
      <c r="K234" s="8" t="s">
        <v>305</v>
      </c>
      <c r="L234" s="10">
        <v>5</v>
      </c>
      <c r="M234" s="10"/>
      <c r="N234" s="11">
        <v>0</v>
      </c>
      <c r="O234" s="12">
        <v>0</v>
      </c>
      <c r="P234" s="12">
        <v>0</v>
      </c>
      <c r="Q234" s="12">
        <v>0</v>
      </c>
      <c r="R234" s="11">
        <v>0</v>
      </c>
      <c r="S234" s="16"/>
      <c r="T234" s="16"/>
      <c r="U234" s="16"/>
      <c r="V234" s="18"/>
      <c r="W234" s="18"/>
      <c r="X234" s="18"/>
      <c r="Y234" s="18"/>
      <c r="Z234" s="18"/>
    </row>
    <row r="235" spans="1:26" ht="89.25">
      <c r="A235" s="4"/>
      <c r="B235" s="50" t="s">
        <v>306</v>
      </c>
      <c r="C235" s="4"/>
      <c r="D235" s="50" t="s">
        <v>307</v>
      </c>
      <c r="E235" s="4"/>
      <c r="F235" s="50" t="s">
        <v>308</v>
      </c>
      <c r="G235" s="16"/>
      <c r="H235" s="8" t="s">
        <v>309</v>
      </c>
      <c r="I235" s="4"/>
      <c r="J235" s="4"/>
      <c r="K235" s="4" t="s">
        <v>310</v>
      </c>
      <c r="L235" s="10">
        <v>15</v>
      </c>
      <c r="M235" s="10"/>
      <c r="N235" s="11">
        <v>10000000</v>
      </c>
      <c r="O235" s="12">
        <v>0</v>
      </c>
      <c r="P235" s="12">
        <v>0</v>
      </c>
      <c r="Q235" s="12">
        <v>0</v>
      </c>
      <c r="R235" s="12">
        <f>SUM(N235:Q235)</f>
        <v>10000000</v>
      </c>
      <c r="S235" s="16"/>
      <c r="T235" s="16"/>
      <c r="U235" s="16"/>
      <c r="V235" s="18"/>
      <c r="W235" s="18"/>
      <c r="X235" s="18"/>
      <c r="Y235" s="18"/>
      <c r="Z235" s="18"/>
    </row>
    <row r="236" spans="1:26" ht="76.5">
      <c r="A236" s="4"/>
      <c r="B236" s="51"/>
      <c r="C236" s="4"/>
      <c r="D236" s="51"/>
      <c r="E236" s="4"/>
      <c r="F236" s="51"/>
      <c r="G236" s="16"/>
      <c r="H236" s="8" t="s">
        <v>311</v>
      </c>
      <c r="I236" s="3"/>
      <c r="J236" s="3"/>
      <c r="K236" s="9" t="s">
        <v>312</v>
      </c>
      <c r="L236" s="10">
        <v>0</v>
      </c>
      <c r="M236" s="10"/>
      <c r="N236" s="11">
        <v>10000000</v>
      </c>
      <c r="O236" s="12">
        <v>0</v>
      </c>
      <c r="P236" s="12">
        <v>0</v>
      </c>
      <c r="Q236" s="12">
        <v>0</v>
      </c>
      <c r="R236" s="12">
        <f aca="true" t="shared" si="3" ref="R236:R260">SUM(N236:Q236)</f>
        <v>10000000</v>
      </c>
      <c r="S236" s="16"/>
      <c r="T236" s="16"/>
      <c r="U236" s="16"/>
      <c r="V236" s="18"/>
      <c r="W236" s="18"/>
      <c r="X236" s="18"/>
      <c r="Y236" s="18"/>
      <c r="Z236" s="18"/>
    </row>
    <row r="237" spans="1:26" ht="102">
      <c r="A237" s="4"/>
      <c r="B237" s="51"/>
      <c r="C237" s="4"/>
      <c r="D237" s="52"/>
      <c r="E237" s="4"/>
      <c r="F237" s="51"/>
      <c r="G237" s="16"/>
      <c r="H237" s="8" t="s">
        <v>313</v>
      </c>
      <c r="I237" s="4"/>
      <c r="J237" s="4"/>
      <c r="K237" s="8" t="s">
        <v>314</v>
      </c>
      <c r="L237" s="10">
        <v>20</v>
      </c>
      <c r="M237" s="10"/>
      <c r="N237" s="11">
        <v>8000000</v>
      </c>
      <c r="O237" s="12">
        <v>0</v>
      </c>
      <c r="P237" s="12">
        <v>0</v>
      </c>
      <c r="Q237" s="12">
        <v>10000000</v>
      </c>
      <c r="R237" s="12">
        <f t="shared" si="3"/>
        <v>18000000</v>
      </c>
      <c r="S237" s="16"/>
      <c r="T237" s="16"/>
      <c r="U237" s="16"/>
      <c r="V237" s="18"/>
      <c r="W237" s="18"/>
      <c r="X237" s="18"/>
      <c r="Y237" s="18"/>
      <c r="Z237" s="18"/>
    </row>
    <row r="238" spans="1:26" ht="102">
      <c r="A238" s="4"/>
      <c r="B238" s="51"/>
      <c r="C238" s="4"/>
      <c r="D238" s="4"/>
      <c r="E238" s="4"/>
      <c r="F238" s="51"/>
      <c r="G238" s="16"/>
      <c r="H238" s="8" t="s">
        <v>315</v>
      </c>
      <c r="I238" s="3"/>
      <c r="J238" s="3"/>
      <c r="K238" s="8" t="s">
        <v>316</v>
      </c>
      <c r="L238" s="10">
        <v>0</v>
      </c>
      <c r="M238" s="10"/>
      <c r="N238" s="11">
        <v>0</v>
      </c>
      <c r="O238" s="12">
        <v>0</v>
      </c>
      <c r="P238" s="12">
        <v>0</v>
      </c>
      <c r="Q238" s="12">
        <v>0</v>
      </c>
      <c r="R238" s="12">
        <f t="shared" si="3"/>
        <v>0</v>
      </c>
      <c r="S238" s="16"/>
      <c r="T238" s="16"/>
      <c r="U238" s="16"/>
      <c r="V238" s="18"/>
      <c r="W238" s="18"/>
      <c r="X238" s="18"/>
      <c r="Y238" s="18"/>
      <c r="Z238" s="18"/>
    </row>
    <row r="239" spans="1:26" ht="76.5">
      <c r="A239" s="4"/>
      <c r="B239" s="51"/>
      <c r="C239" s="4"/>
      <c r="D239" s="4"/>
      <c r="E239" s="4"/>
      <c r="F239" s="51"/>
      <c r="G239" s="16"/>
      <c r="H239" s="8" t="s">
        <v>317</v>
      </c>
      <c r="I239" s="3"/>
      <c r="J239" s="3"/>
      <c r="K239" s="8" t="s">
        <v>318</v>
      </c>
      <c r="L239" s="10">
        <v>0</v>
      </c>
      <c r="M239" s="10"/>
      <c r="N239" s="11"/>
      <c r="O239" s="12">
        <v>0</v>
      </c>
      <c r="P239" s="12">
        <v>0</v>
      </c>
      <c r="Q239" s="12">
        <v>0</v>
      </c>
      <c r="R239" s="12">
        <f t="shared" si="3"/>
        <v>0</v>
      </c>
      <c r="S239" s="16"/>
      <c r="T239" s="16"/>
      <c r="U239" s="16"/>
      <c r="V239" s="18"/>
      <c r="W239" s="18"/>
      <c r="X239" s="18"/>
      <c r="Y239" s="18"/>
      <c r="Z239" s="18"/>
    </row>
    <row r="240" spans="1:26" ht="76.5">
      <c r="A240" s="4"/>
      <c r="B240" s="51"/>
      <c r="C240" s="4"/>
      <c r="D240" s="4"/>
      <c r="E240" s="4"/>
      <c r="F240" s="52"/>
      <c r="G240" s="16"/>
      <c r="H240" s="8" t="s">
        <v>319</v>
      </c>
      <c r="I240" s="3"/>
      <c r="J240" s="3"/>
      <c r="K240" s="8" t="s">
        <v>320</v>
      </c>
      <c r="L240" s="10">
        <v>0</v>
      </c>
      <c r="M240" s="10"/>
      <c r="N240" s="11">
        <v>0</v>
      </c>
      <c r="O240" s="12">
        <v>0</v>
      </c>
      <c r="P240" s="12">
        <v>0</v>
      </c>
      <c r="Q240" s="12">
        <v>0</v>
      </c>
      <c r="R240" s="12">
        <f t="shared" si="3"/>
        <v>0</v>
      </c>
      <c r="S240" s="16"/>
      <c r="T240" s="16"/>
      <c r="U240" s="16"/>
      <c r="V240" s="18"/>
      <c r="W240" s="18"/>
      <c r="X240" s="18"/>
      <c r="Y240" s="18"/>
      <c r="Z240" s="18"/>
    </row>
    <row r="241" spans="1:26" ht="25.5">
      <c r="A241" s="4"/>
      <c r="B241" s="51"/>
      <c r="C241" s="4"/>
      <c r="D241" s="50" t="s">
        <v>321</v>
      </c>
      <c r="E241" s="4"/>
      <c r="F241" s="50" t="s">
        <v>322</v>
      </c>
      <c r="G241" s="16"/>
      <c r="H241" s="8" t="s">
        <v>323</v>
      </c>
      <c r="I241" s="3"/>
      <c r="J241" s="3"/>
      <c r="K241" s="8" t="s">
        <v>324</v>
      </c>
      <c r="L241" s="10">
        <v>0</v>
      </c>
      <c r="M241" s="10"/>
      <c r="N241" s="11">
        <v>0</v>
      </c>
      <c r="O241" s="12">
        <v>0</v>
      </c>
      <c r="P241" s="12">
        <v>0</v>
      </c>
      <c r="Q241" s="12">
        <v>0</v>
      </c>
      <c r="R241" s="12">
        <f t="shared" si="3"/>
        <v>0</v>
      </c>
      <c r="S241" s="16"/>
      <c r="T241" s="16"/>
      <c r="U241" s="16"/>
      <c r="V241" s="18"/>
      <c r="W241" s="18"/>
      <c r="X241" s="18"/>
      <c r="Y241" s="18"/>
      <c r="Z241" s="18"/>
    </row>
    <row r="242" spans="1:26" ht="51">
      <c r="A242" s="4"/>
      <c r="B242" s="51"/>
      <c r="C242" s="4"/>
      <c r="D242" s="51"/>
      <c r="E242" s="4"/>
      <c r="F242" s="51"/>
      <c r="G242" s="16"/>
      <c r="H242" s="8" t="s">
        <v>325</v>
      </c>
      <c r="I242" s="3"/>
      <c r="J242" s="3"/>
      <c r="K242" s="8" t="s">
        <v>326</v>
      </c>
      <c r="L242" s="10">
        <v>0</v>
      </c>
      <c r="M242" s="10"/>
      <c r="N242" s="11">
        <v>0</v>
      </c>
      <c r="O242" s="12">
        <v>0</v>
      </c>
      <c r="P242" s="12">
        <v>0</v>
      </c>
      <c r="Q242" s="12">
        <v>0</v>
      </c>
      <c r="R242" s="12">
        <f t="shared" si="3"/>
        <v>0</v>
      </c>
      <c r="S242" s="16"/>
      <c r="T242" s="16"/>
      <c r="U242" s="16"/>
      <c r="V242" s="18"/>
      <c r="W242" s="18"/>
      <c r="X242" s="18"/>
      <c r="Y242" s="18"/>
      <c r="Z242" s="18"/>
    </row>
    <row r="243" spans="1:26" ht="51">
      <c r="A243" s="4"/>
      <c r="B243" s="51"/>
      <c r="C243" s="4"/>
      <c r="D243" s="51"/>
      <c r="E243" s="4"/>
      <c r="F243" s="51"/>
      <c r="G243" s="16"/>
      <c r="H243" s="8" t="s">
        <v>327</v>
      </c>
      <c r="I243" s="3"/>
      <c r="J243" s="3"/>
      <c r="K243" s="4" t="s">
        <v>328</v>
      </c>
      <c r="L243" s="10">
        <v>0</v>
      </c>
      <c r="M243" s="10"/>
      <c r="N243" s="11">
        <v>0</v>
      </c>
      <c r="O243" s="12">
        <v>0</v>
      </c>
      <c r="P243" s="12">
        <v>0</v>
      </c>
      <c r="Q243" s="12">
        <v>0</v>
      </c>
      <c r="R243" s="12">
        <f t="shared" si="3"/>
        <v>0</v>
      </c>
      <c r="S243" s="16"/>
      <c r="T243" s="16"/>
      <c r="U243" s="16"/>
      <c r="V243" s="18"/>
      <c r="W243" s="18"/>
      <c r="X243" s="18"/>
      <c r="Y243" s="18"/>
      <c r="Z243" s="18"/>
    </row>
    <row r="244" spans="1:26" ht="38.25">
      <c r="A244" s="4"/>
      <c r="B244" s="51"/>
      <c r="C244" s="4"/>
      <c r="D244" s="51"/>
      <c r="E244" s="4"/>
      <c r="F244" s="51"/>
      <c r="G244" s="16"/>
      <c r="H244" s="8" t="s">
        <v>329</v>
      </c>
      <c r="I244" s="3"/>
      <c r="J244" s="3"/>
      <c r="K244" s="8" t="s">
        <v>330</v>
      </c>
      <c r="L244" s="10">
        <v>0</v>
      </c>
      <c r="M244" s="10"/>
      <c r="N244" s="11">
        <v>0</v>
      </c>
      <c r="O244" s="12">
        <v>0</v>
      </c>
      <c r="P244" s="12">
        <v>0</v>
      </c>
      <c r="Q244" s="12">
        <v>0</v>
      </c>
      <c r="R244" s="12">
        <f t="shared" si="3"/>
        <v>0</v>
      </c>
      <c r="S244" s="16"/>
      <c r="T244" s="16"/>
      <c r="U244" s="16"/>
      <c r="V244" s="18"/>
      <c r="W244" s="18"/>
      <c r="X244" s="18"/>
      <c r="Y244" s="18"/>
      <c r="Z244" s="18"/>
    </row>
    <row r="245" spans="1:26" ht="38.25">
      <c r="A245" s="4"/>
      <c r="B245" s="51"/>
      <c r="C245" s="4"/>
      <c r="D245" s="51"/>
      <c r="E245" s="4"/>
      <c r="F245" s="51"/>
      <c r="G245" s="16"/>
      <c r="H245" s="4" t="s">
        <v>331</v>
      </c>
      <c r="I245" s="3"/>
      <c r="J245" s="3"/>
      <c r="K245" s="4" t="s">
        <v>332</v>
      </c>
      <c r="L245" s="10">
        <v>0</v>
      </c>
      <c r="M245" s="10"/>
      <c r="N245" s="11">
        <v>0</v>
      </c>
      <c r="O245" s="12">
        <v>0</v>
      </c>
      <c r="P245" s="12">
        <v>0</v>
      </c>
      <c r="Q245" s="12">
        <v>0</v>
      </c>
      <c r="R245" s="12">
        <f t="shared" si="3"/>
        <v>0</v>
      </c>
      <c r="S245" s="16"/>
      <c r="T245" s="16"/>
      <c r="U245" s="16"/>
      <c r="V245" s="18"/>
      <c r="W245" s="18"/>
      <c r="X245" s="18"/>
      <c r="Y245" s="18"/>
      <c r="Z245" s="18"/>
    </row>
    <row r="246" spans="1:26" ht="51">
      <c r="A246" s="4"/>
      <c r="B246" s="52"/>
      <c r="C246" s="4"/>
      <c r="D246" s="52"/>
      <c r="E246" s="4"/>
      <c r="F246" s="52"/>
      <c r="G246" s="16"/>
      <c r="H246" s="8" t="s">
        <v>333</v>
      </c>
      <c r="I246" s="3"/>
      <c r="J246" s="3"/>
      <c r="K246" s="4" t="s">
        <v>334</v>
      </c>
      <c r="L246" s="10">
        <v>0</v>
      </c>
      <c r="M246" s="10"/>
      <c r="N246" s="11">
        <v>0</v>
      </c>
      <c r="O246" s="12">
        <v>0</v>
      </c>
      <c r="P246" s="12">
        <v>0</v>
      </c>
      <c r="Q246" s="12">
        <v>0</v>
      </c>
      <c r="R246" s="12">
        <f t="shared" si="3"/>
        <v>0</v>
      </c>
      <c r="S246" s="16"/>
      <c r="T246" s="16"/>
      <c r="U246" s="16"/>
      <c r="V246" s="18"/>
      <c r="W246" s="18"/>
      <c r="X246" s="18"/>
      <c r="Y246" s="18"/>
      <c r="Z246" s="18"/>
    </row>
    <row r="247" spans="1:26" ht="38.25">
      <c r="A247" s="4"/>
      <c r="B247" s="50" t="s">
        <v>335</v>
      </c>
      <c r="C247" s="4"/>
      <c r="D247" s="50" t="s">
        <v>336</v>
      </c>
      <c r="E247" s="4"/>
      <c r="F247" s="50" t="s">
        <v>337</v>
      </c>
      <c r="G247" s="16"/>
      <c r="H247" s="8" t="s">
        <v>338</v>
      </c>
      <c r="I247" s="4"/>
      <c r="J247" s="4"/>
      <c r="K247" s="8" t="s">
        <v>339</v>
      </c>
      <c r="L247" s="10">
        <v>0</v>
      </c>
      <c r="M247" s="10"/>
      <c r="N247" s="11">
        <v>0</v>
      </c>
      <c r="O247" s="12">
        <v>0</v>
      </c>
      <c r="P247" s="12">
        <v>0</v>
      </c>
      <c r="Q247" s="12">
        <v>0</v>
      </c>
      <c r="R247" s="12">
        <f t="shared" si="3"/>
        <v>0</v>
      </c>
      <c r="S247" s="16"/>
      <c r="T247" s="16"/>
      <c r="U247" s="16"/>
      <c r="V247" s="18"/>
      <c r="W247" s="18"/>
      <c r="X247" s="18"/>
      <c r="Y247" s="18"/>
      <c r="Z247" s="18"/>
    </row>
    <row r="248" spans="1:26" ht="63.75">
      <c r="A248" s="4"/>
      <c r="B248" s="51"/>
      <c r="C248" s="4"/>
      <c r="D248" s="51"/>
      <c r="E248" s="4"/>
      <c r="F248" s="51"/>
      <c r="G248" s="16"/>
      <c r="H248" s="8" t="s">
        <v>340</v>
      </c>
      <c r="I248" s="4"/>
      <c r="J248" s="4"/>
      <c r="K248" s="8" t="s">
        <v>341</v>
      </c>
      <c r="L248" s="10">
        <v>0</v>
      </c>
      <c r="M248" s="10"/>
      <c r="N248" s="11">
        <v>0</v>
      </c>
      <c r="O248" s="12">
        <v>0</v>
      </c>
      <c r="P248" s="12">
        <v>0</v>
      </c>
      <c r="Q248" s="12">
        <v>0</v>
      </c>
      <c r="R248" s="12">
        <f t="shared" si="3"/>
        <v>0</v>
      </c>
      <c r="S248" s="16"/>
      <c r="T248" s="16"/>
      <c r="U248" s="16"/>
      <c r="V248" s="18"/>
      <c r="W248" s="18"/>
      <c r="X248" s="18"/>
      <c r="Y248" s="18"/>
      <c r="Z248" s="18"/>
    </row>
    <row r="249" spans="1:26" ht="38.25">
      <c r="A249" s="4"/>
      <c r="B249" s="51"/>
      <c r="C249" s="4"/>
      <c r="D249" s="52"/>
      <c r="E249" s="4"/>
      <c r="F249" s="52"/>
      <c r="G249" s="16"/>
      <c r="H249" s="8" t="s">
        <v>342</v>
      </c>
      <c r="I249" s="3"/>
      <c r="J249" s="3"/>
      <c r="K249" s="8" t="s">
        <v>343</v>
      </c>
      <c r="L249" s="10">
        <v>0</v>
      </c>
      <c r="M249" s="10"/>
      <c r="N249" s="11">
        <v>0</v>
      </c>
      <c r="O249" s="12">
        <v>0</v>
      </c>
      <c r="P249" s="12">
        <v>0</v>
      </c>
      <c r="Q249" s="12">
        <v>0</v>
      </c>
      <c r="R249" s="12">
        <f t="shared" si="3"/>
        <v>0</v>
      </c>
      <c r="S249" s="16"/>
      <c r="T249" s="16"/>
      <c r="U249" s="16"/>
      <c r="V249" s="18"/>
      <c r="W249" s="18"/>
      <c r="X249" s="18"/>
      <c r="Y249" s="18"/>
      <c r="Z249" s="18"/>
    </row>
    <row r="250" spans="1:26" ht="51">
      <c r="A250" s="4"/>
      <c r="B250" s="51"/>
      <c r="C250" s="4"/>
      <c r="D250" s="50" t="s">
        <v>344</v>
      </c>
      <c r="E250" s="4"/>
      <c r="F250" s="50" t="s">
        <v>345</v>
      </c>
      <c r="G250" s="16"/>
      <c r="H250" s="8" t="s">
        <v>346</v>
      </c>
      <c r="I250" s="3"/>
      <c r="J250" s="3"/>
      <c r="K250" s="8" t="s">
        <v>347</v>
      </c>
      <c r="L250" s="10">
        <v>0</v>
      </c>
      <c r="M250" s="10"/>
      <c r="N250" s="11">
        <v>0</v>
      </c>
      <c r="O250" s="12">
        <v>0</v>
      </c>
      <c r="P250" s="12">
        <v>0</v>
      </c>
      <c r="Q250" s="12">
        <v>0</v>
      </c>
      <c r="R250" s="12">
        <f t="shared" si="3"/>
        <v>0</v>
      </c>
      <c r="S250" s="16"/>
      <c r="T250" s="16"/>
      <c r="U250" s="16"/>
      <c r="V250" s="18"/>
      <c r="W250" s="18"/>
      <c r="X250" s="18"/>
      <c r="Y250" s="18"/>
      <c r="Z250" s="18"/>
    </row>
    <row r="251" spans="1:26" ht="51">
      <c r="A251" s="4"/>
      <c r="B251" s="51"/>
      <c r="C251" s="4"/>
      <c r="D251" s="52"/>
      <c r="E251" s="4"/>
      <c r="F251" s="52"/>
      <c r="G251" s="16"/>
      <c r="H251" s="8" t="s">
        <v>348</v>
      </c>
      <c r="I251" s="3"/>
      <c r="J251" s="3"/>
      <c r="K251" s="8" t="s">
        <v>349</v>
      </c>
      <c r="L251" s="10">
        <v>0</v>
      </c>
      <c r="M251" s="10"/>
      <c r="N251" s="11">
        <v>0</v>
      </c>
      <c r="O251" s="12">
        <v>0</v>
      </c>
      <c r="P251" s="12">
        <v>0</v>
      </c>
      <c r="Q251" s="12">
        <v>0</v>
      </c>
      <c r="R251" s="12">
        <f t="shared" si="3"/>
        <v>0</v>
      </c>
      <c r="S251" s="16"/>
      <c r="T251" s="16"/>
      <c r="U251" s="16"/>
      <c r="V251" s="18"/>
      <c r="W251" s="18"/>
      <c r="X251" s="18"/>
      <c r="Y251" s="18"/>
      <c r="Z251" s="18"/>
    </row>
    <row r="252" spans="1:26" ht="63.75">
      <c r="A252" s="4"/>
      <c r="B252" s="51"/>
      <c r="C252" s="4"/>
      <c r="D252" s="50" t="s">
        <v>350</v>
      </c>
      <c r="E252" s="4"/>
      <c r="F252" s="50" t="s">
        <v>351</v>
      </c>
      <c r="G252" s="16"/>
      <c r="H252" s="8" t="s">
        <v>352</v>
      </c>
      <c r="I252" s="3"/>
      <c r="J252" s="3"/>
      <c r="K252" s="8" t="s">
        <v>353</v>
      </c>
      <c r="L252" s="10">
        <v>0</v>
      </c>
      <c r="M252" s="10"/>
      <c r="N252" s="11">
        <v>0</v>
      </c>
      <c r="O252" s="12">
        <v>0</v>
      </c>
      <c r="P252" s="12">
        <v>0</v>
      </c>
      <c r="Q252" s="12">
        <v>0</v>
      </c>
      <c r="R252" s="12">
        <f t="shared" si="3"/>
        <v>0</v>
      </c>
      <c r="S252" s="16"/>
      <c r="T252" s="16"/>
      <c r="U252" s="16"/>
      <c r="V252" s="18"/>
      <c r="W252" s="18"/>
      <c r="X252" s="18"/>
      <c r="Y252" s="18"/>
      <c r="Z252" s="18"/>
    </row>
    <row r="253" spans="1:26" ht="25.5">
      <c r="A253" s="4"/>
      <c r="B253" s="51"/>
      <c r="C253" s="4"/>
      <c r="D253" s="51"/>
      <c r="E253" s="9"/>
      <c r="F253" s="51"/>
      <c r="G253" s="16"/>
      <c r="H253" s="8" t="s">
        <v>354</v>
      </c>
      <c r="I253" s="4"/>
      <c r="J253" s="4"/>
      <c r="K253" s="8" t="s">
        <v>355</v>
      </c>
      <c r="L253" s="10">
        <v>0</v>
      </c>
      <c r="M253" s="10"/>
      <c r="N253" s="11">
        <v>0</v>
      </c>
      <c r="O253" s="12">
        <v>0</v>
      </c>
      <c r="P253" s="12">
        <v>0</v>
      </c>
      <c r="Q253" s="12">
        <v>0</v>
      </c>
      <c r="R253" s="12">
        <f t="shared" si="3"/>
        <v>0</v>
      </c>
      <c r="S253" s="16"/>
      <c r="T253" s="16"/>
      <c r="U253" s="16"/>
      <c r="V253" s="18"/>
      <c r="W253" s="18"/>
      <c r="X253" s="18"/>
      <c r="Y253" s="18"/>
      <c r="Z253" s="18"/>
    </row>
    <row r="254" spans="1:26" ht="38.25">
      <c r="A254" s="4"/>
      <c r="B254" s="51"/>
      <c r="C254" s="4"/>
      <c r="D254" s="51"/>
      <c r="E254" s="4"/>
      <c r="F254" s="51"/>
      <c r="G254" s="16"/>
      <c r="H254" s="8" t="s">
        <v>356</v>
      </c>
      <c r="I254" s="4"/>
      <c r="J254" s="4"/>
      <c r="K254" s="8" t="s">
        <v>357</v>
      </c>
      <c r="L254" s="10">
        <v>0</v>
      </c>
      <c r="M254" s="10"/>
      <c r="N254" s="11">
        <v>0</v>
      </c>
      <c r="O254" s="12">
        <v>0</v>
      </c>
      <c r="P254" s="12">
        <v>0</v>
      </c>
      <c r="Q254" s="12">
        <v>0</v>
      </c>
      <c r="R254" s="12">
        <f t="shared" si="3"/>
        <v>0</v>
      </c>
      <c r="S254" s="16"/>
      <c r="T254" s="16"/>
      <c r="U254" s="16"/>
      <c r="V254" s="18"/>
      <c r="W254" s="18"/>
      <c r="X254" s="18"/>
      <c r="Y254" s="18"/>
      <c r="Z254" s="18"/>
    </row>
    <row r="255" spans="1:26" ht="38.25">
      <c r="A255" s="4"/>
      <c r="B255" s="51"/>
      <c r="C255" s="4"/>
      <c r="D255" s="51"/>
      <c r="E255" s="4"/>
      <c r="F255" s="51"/>
      <c r="G255" s="16"/>
      <c r="H255" s="8" t="s">
        <v>358</v>
      </c>
      <c r="I255" s="4"/>
      <c r="J255" s="4"/>
      <c r="K255" s="8" t="s">
        <v>359</v>
      </c>
      <c r="L255" s="10">
        <v>0</v>
      </c>
      <c r="M255" s="10"/>
      <c r="N255" s="11">
        <v>0</v>
      </c>
      <c r="O255" s="12">
        <v>0</v>
      </c>
      <c r="P255" s="12">
        <v>0</v>
      </c>
      <c r="Q255" s="12">
        <v>0</v>
      </c>
      <c r="R255" s="12">
        <f t="shared" si="3"/>
        <v>0</v>
      </c>
      <c r="S255" s="16"/>
      <c r="T255" s="16"/>
      <c r="U255" s="16"/>
      <c r="V255" s="18"/>
      <c r="W255" s="18"/>
      <c r="X255" s="18"/>
      <c r="Y255" s="18"/>
      <c r="Z255" s="18"/>
    </row>
    <row r="256" spans="1:26" ht="38.25">
      <c r="A256" s="4"/>
      <c r="B256" s="51"/>
      <c r="C256" s="4"/>
      <c r="D256" s="51"/>
      <c r="E256" s="6"/>
      <c r="F256" s="51"/>
      <c r="G256" s="16"/>
      <c r="H256" s="8" t="s">
        <v>360</v>
      </c>
      <c r="I256" s="4"/>
      <c r="J256" s="4"/>
      <c r="K256" s="8" t="s">
        <v>361</v>
      </c>
      <c r="L256" s="10">
        <v>0</v>
      </c>
      <c r="M256" s="10"/>
      <c r="N256" s="11">
        <v>0</v>
      </c>
      <c r="O256" s="12">
        <v>0</v>
      </c>
      <c r="P256" s="12">
        <v>0</v>
      </c>
      <c r="Q256" s="12">
        <v>0</v>
      </c>
      <c r="R256" s="12">
        <f t="shared" si="3"/>
        <v>0</v>
      </c>
      <c r="S256" s="16"/>
      <c r="T256" s="16"/>
      <c r="U256" s="16"/>
      <c r="V256" s="18"/>
      <c r="W256" s="18"/>
      <c r="X256" s="18"/>
      <c r="Y256" s="18"/>
      <c r="Z256" s="18"/>
    </row>
    <row r="257" spans="1:26" ht="63.75">
      <c r="A257" s="4"/>
      <c r="B257" s="51"/>
      <c r="C257" s="4"/>
      <c r="D257" s="51"/>
      <c r="E257" s="5"/>
      <c r="F257" s="51"/>
      <c r="G257" s="16"/>
      <c r="H257" s="8" t="s">
        <v>0</v>
      </c>
      <c r="I257" s="3"/>
      <c r="J257" s="3"/>
      <c r="K257" s="8" t="s">
        <v>1</v>
      </c>
      <c r="L257" s="10">
        <v>0</v>
      </c>
      <c r="M257" s="10"/>
      <c r="N257" s="11">
        <v>0</v>
      </c>
      <c r="O257" s="12">
        <v>0</v>
      </c>
      <c r="P257" s="12">
        <v>0</v>
      </c>
      <c r="Q257" s="12">
        <v>0</v>
      </c>
      <c r="R257" s="12">
        <f t="shared" si="3"/>
        <v>0</v>
      </c>
      <c r="S257" s="16"/>
      <c r="T257" s="16"/>
      <c r="U257" s="16"/>
      <c r="V257" s="18"/>
      <c r="W257" s="18"/>
      <c r="X257" s="18"/>
      <c r="Y257" s="18"/>
      <c r="Z257" s="18"/>
    </row>
    <row r="258" spans="1:26" ht="25.5">
      <c r="A258" s="4"/>
      <c r="B258" s="51"/>
      <c r="C258" s="4"/>
      <c r="D258" s="51"/>
      <c r="E258" s="5"/>
      <c r="F258" s="51"/>
      <c r="G258" s="16"/>
      <c r="H258" s="8" t="s">
        <v>2</v>
      </c>
      <c r="I258" s="4"/>
      <c r="J258" s="4"/>
      <c r="K258" s="8" t="s">
        <v>3</v>
      </c>
      <c r="L258" s="10">
        <v>0</v>
      </c>
      <c r="M258" s="10"/>
      <c r="N258" s="11">
        <v>0</v>
      </c>
      <c r="O258" s="12">
        <v>0</v>
      </c>
      <c r="P258" s="12">
        <v>0</v>
      </c>
      <c r="Q258" s="12">
        <v>0</v>
      </c>
      <c r="R258" s="12">
        <f t="shared" si="3"/>
        <v>0</v>
      </c>
      <c r="S258" s="16"/>
      <c r="T258" s="16"/>
      <c r="U258" s="16"/>
      <c r="V258" s="18"/>
      <c r="W258" s="18"/>
      <c r="X258" s="18"/>
      <c r="Y258" s="18"/>
      <c r="Z258" s="18"/>
    </row>
    <row r="259" spans="1:26" ht="38.25">
      <c r="A259" s="4"/>
      <c r="B259" s="52"/>
      <c r="C259" s="4"/>
      <c r="D259" s="52"/>
      <c r="E259" s="5"/>
      <c r="F259" s="52"/>
      <c r="G259" s="16"/>
      <c r="H259" s="8" t="s">
        <v>4</v>
      </c>
      <c r="I259" s="4"/>
      <c r="J259" s="4"/>
      <c r="K259" s="8" t="s">
        <v>5</v>
      </c>
      <c r="L259" s="10">
        <v>0</v>
      </c>
      <c r="M259" s="10"/>
      <c r="N259" s="11">
        <v>0</v>
      </c>
      <c r="O259" s="12">
        <v>0</v>
      </c>
      <c r="P259" s="12">
        <v>0</v>
      </c>
      <c r="Q259" s="12">
        <v>0</v>
      </c>
      <c r="R259" s="12">
        <f t="shared" si="3"/>
        <v>0</v>
      </c>
      <c r="S259" s="16"/>
      <c r="T259" s="16"/>
      <c r="U259" s="16"/>
      <c r="V259" s="18"/>
      <c r="W259" s="18"/>
      <c r="X259" s="18"/>
      <c r="Y259" s="18"/>
      <c r="Z259" s="18"/>
    </row>
    <row r="260" spans="1:26" ht="51">
      <c r="A260" s="4"/>
      <c r="B260" s="50" t="s">
        <v>6</v>
      </c>
      <c r="C260" s="4"/>
      <c r="D260" s="50" t="s">
        <v>7</v>
      </c>
      <c r="E260" s="5"/>
      <c r="F260" s="50" t="s">
        <v>8</v>
      </c>
      <c r="G260" s="16"/>
      <c r="H260" s="8" t="s">
        <v>9</v>
      </c>
      <c r="I260" s="3"/>
      <c r="J260" s="3"/>
      <c r="K260" s="8" t="s">
        <v>10</v>
      </c>
      <c r="L260" s="10">
        <v>1</v>
      </c>
      <c r="M260" s="10"/>
      <c r="N260" s="11">
        <v>39975978</v>
      </c>
      <c r="O260" s="12">
        <v>0</v>
      </c>
      <c r="P260" s="12">
        <v>0</v>
      </c>
      <c r="Q260" s="12">
        <v>0</v>
      </c>
      <c r="R260" s="12">
        <f t="shared" si="3"/>
        <v>39975978</v>
      </c>
      <c r="S260" s="16"/>
      <c r="T260" s="16"/>
      <c r="U260" s="16"/>
      <c r="V260" s="18"/>
      <c r="W260" s="18"/>
      <c r="X260" s="18"/>
      <c r="Y260" s="18"/>
      <c r="Z260" s="18"/>
    </row>
    <row r="261" spans="1:26" ht="51">
      <c r="A261" s="4"/>
      <c r="B261" s="51"/>
      <c r="C261" s="4"/>
      <c r="D261" s="51"/>
      <c r="E261" s="5"/>
      <c r="F261" s="51"/>
      <c r="G261" s="16"/>
      <c r="H261" s="8" t="s">
        <v>11</v>
      </c>
      <c r="I261" s="3"/>
      <c r="J261" s="3"/>
      <c r="K261" s="8" t="s">
        <v>12</v>
      </c>
      <c r="L261" s="10">
        <v>0</v>
      </c>
      <c r="M261" s="10"/>
      <c r="N261" s="11">
        <v>0</v>
      </c>
      <c r="O261" s="12">
        <v>0</v>
      </c>
      <c r="P261" s="12">
        <v>0</v>
      </c>
      <c r="Q261" s="12">
        <v>0</v>
      </c>
      <c r="R261" s="12">
        <v>0</v>
      </c>
      <c r="S261" s="16"/>
      <c r="T261" s="16"/>
      <c r="U261" s="16"/>
      <c r="V261" s="18"/>
      <c r="W261" s="18"/>
      <c r="X261" s="18"/>
      <c r="Y261" s="18"/>
      <c r="Z261" s="18"/>
    </row>
    <row r="262" spans="1:26" ht="38.25">
      <c r="A262" s="4"/>
      <c r="B262" s="51"/>
      <c r="C262" s="4"/>
      <c r="D262" s="51"/>
      <c r="E262" s="5"/>
      <c r="F262" s="51"/>
      <c r="G262" s="16"/>
      <c r="H262" s="3" t="s">
        <v>13</v>
      </c>
      <c r="I262" s="3"/>
      <c r="J262" s="3"/>
      <c r="K262" s="8" t="s">
        <v>14</v>
      </c>
      <c r="L262" s="10">
        <v>0</v>
      </c>
      <c r="M262" s="10"/>
      <c r="N262" s="11">
        <v>0</v>
      </c>
      <c r="O262" s="12">
        <v>0</v>
      </c>
      <c r="P262" s="12">
        <v>0</v>
      </c>
      <c r="Q262" s="12">
        <v>0</v>
      </c>
      <c r="R262" s="12">
        <v>0</v>
      </c>
      <c r="S262" s="16"/>
      <c r="T262" s="16"/>
      <c r="U262" s="16"/>
      <c r="V262" s="18"/>
      <c r="W262" s="18"/>
      <c r="X262" s="18"/>
      <c r="Y262" s="18"/>
      <c r="Z262" s="18"/>
    </row>
    <row r="263" spans="1:26" ht="51">
      <c r="A263" s="4"/>
      <c r="B263" s="51"/>
      <c r="C263" s="4"/>
      <c r="D263" s="51"/>
      <c r="E263" s="5"/>
      <c r="F263" s="51"/>
      <c r="G263" s="16"/>
      <c r="H263" s="8" t="s">
        <v>15</v>
      </c>
      <c r="I263" s="4"/>
      <c r="J263" s="4"/>
      <c r="K263" s="8" t="s">
        <v>16</v>
      </c>
      <c r="L263" s="10">
        <v>1</v>
      </c>
      <c r="M263" s="10"/>
      <c r="N263" s="11">
        <v>15000000</v>
      </c>
      <c r="O263" s="12">
        <v>0</v>
      </c>
      <c r="P263" s="12">
        <v>0</v>
      </c>
      <c r="Q263" s="12">
        <v>0</v>
      </c>
      <c r="R263" s="12">
        <f>SUM(N263:Q263)</f>
        <v>15000000</v>
      </c>
      <c r="S263" s="16"/>
      <c r="T263" s="16"/>
      <c r="U263" s="16"/>
      <c r="V263" s="18"/>
      <c r="W263" s="18"/>
      <c r="X263" s="18"/>
      <c r="Y263" s="18"/>
      <c r="Z263" s="18"/>
    </row>
    <row r="264" spans="1:26" ht="63.75">
      <c r="A264" s="4"/>
      <c r="B264" s="51"/>
      <c r="C264" s="4"/>
      <c r="D264" s="51"/>
      <c r="E264" s="5"/>
      <c r="F264" s="51"/>
      <c r="G264" s="16"/>
      <c r="H264" s="8" t="s">
        <v>17</v>
      </c>
      <c r="I264" s="3"/>
      <c r="J264" s="3"/>
      <c r="K264" s="8" t="s">
        <v>18</v>
      </c>
      <c r="L264" s="10"/>
      <c r="M264" s="10"/>
      <c r="N264" s="11"/>
      <c r="O264" s="12"/>
      <c r="P264" s="12"/>
      <c r="Q264" s="12"/>
      <c r="R264" s="12"/>
      <c r="S264" s="16"/>
      <c r="T264" s="16"/>
      <c r="U264" s="16"/>
      <c r="V264" s="18"/>
      <c r="W264" s="18"/>
      <c r="X264" s="18"/>
      <c r="Y264" s="18"/>
      <c r="Z264" s="18"/>
    </row>
    <row r="265" spans="1:26" ht="76.5">
      <c r="A265" s="4"/>
      <c r="B265" s="51"/>
      <c r="C265" s="4"/>
      <c r="D265" s="51"/>
      <c r="E265" s="5"/>
      <c r="F265" s="51"/>
      <c r="G265" s="16"/>
      <c r="H265" s="3" t="s">
        <v>19</v>
      </c>
      <c r="I265" s="4"/>
      <c r="J265" s="4"/>
      <c r="K265" s="8" t="s">
        <v>20</v>
      </c>
      <c r="L265" s="10">
        <v>0</v>
      </c>
      <c r="M265" s="10"/>
      <c r="N265" s="11">
        <v>0</v>
      </c>
      <c r="O265" s="12">
        <v>0</v>
      </c>
      <c r="P265" s="12">
        <v>0</v>
      </c>
      <c r="Q265" s="12">
        <v>0</v>
      </c>
      <c r="R265" s="12">
        <v>0</v>
      </c>
      <c r="S265" s="16"/>
      <c r="T265" s="16"/>
      <c r="U265" s="16"/>
      <c r="V265" s="18"/>
      <c r="W265" s="18"/>
      <c r="X265" s="18"/>
      <c r="Y265" s="18"/>
      <c r="Z265" s="18"/>
    </row>
    <row r="266" spans="1:26" ht="38.25">
      <c r="A266" s="4"/>
      <c r="B266" s="52"/>
      <c r="C266" s="4"/>
      <c r="D266" s="52"/>
      <c r="E266" s="5"/>
      <c r="F266" s="52"/>
      <c r="G266" s="16"/>
      <c r="H266" s="8" t="s">
        <v>21</v>
      </c>
      <c r="I266" s="3"/>
      <c r="J266" s="3"/>
      <c r="K266" s="8" t="s">
        <v>22</v>
      </c>
      <c r="L266" s="10">
        <v>0</v>
      </c>
      <c r="M266" s="10"/>
      <c r="N266" s="11">
        <v>0</v>
      </c>
      <c r="O266" s="12">
        <v>0</v>
      </c>
      <c r="P266" s="12">
        <v>0</v>
      </c>
      <c r="Q266" s="12">
        <v>0</v>
      </c>
      <c r="R266" s="12">
        <v>0</v>
      </c>
      <c r="S266" s="16"/>
      <c r="T266" s="16"/>
      <c r="U266" s="16"/>
      <c r="V266" s="18"/>
      <c r="W266" s="18"/>
      <c r="X266" s="18"/>
      <c r="Y266" s="18"/>
      <c r="Z266" s="18"/>
    </row>
    <row r="267" spans="1:26" ht="102">
      <c r="A267" s="4"/>
      <c r="B267" s="50" t="s">
        <v>23</v>
      </c>
      <c r="C267" s="4"/>
      <c r="D267" s="50" t="s">
        <v>24</v>
      </c>
      <c r="E267" s="5"/>
      <c r="F267" s="50" t="s">
        <v>25</v>
      </c>
      <c r="G267" s="16"/>
      <c r="H267" s="8" t="s">
        <v>26</v>
      </c>
      <c r="I267" s="4"/>
      <c r="J267" s="4"/>
      <c r="K267" s="8" t="s">
        <v>27</v>
      </c>
      <c r="L267" s="10">
        <v>5</v>
      </c>
      <c r="M267" s="10"/>
      <c r="N267" s="11">
        <v>0</v>
      </c>
      <c r="O267" s="12">
        <v>0</v>
      </c>
      <c r="P267" s="12">
        <v>0</v>
      </c>
      <c r="Q267" s="12">
        <v>0</v>
      </c>
      <c r="R267" s="12">
        <f>SUM(N267:Q267)</f>
        <v>0</v>
      </c>
      <c r="S267" s="16"/>
      <c r="T267" s="16"/>
      <c r="U267" s="16"/>
      <c r="V267" s="19"/>
      <c r="W267" s="18"/>
      <c r="X267" s="18"/>
      <c r="Y267" s="18"/>
      <c r="Z267" s="18"/>
    </row>
    <row r="268" spans="1:26" ht="127.5">
      <c r="A268" s="4"/>
      <c r="B268" s="51"/>
      <c r="C268" s="4"/>
      <c r="D268" s="51"/>
      <c r="E268" s="5"/>
      <c r="F268" s="51"/>
      <c r="G268" s="16"/>
      <c r="H268" s="8" t="s">
        <v>28</v>
      </c>
      <c r="I268" s="4"/>
      <c r="J268" s="4"/>
      <c r="K268" s="8" t="s">
        <v>29</v>
      </c>
      <c r="L268" s="10"/>
      <c r="M268" s="10"/>
      <c r="N268" s="11">
        <v>0</v>
      </c>
      <c r="O268" s="12">
        <v>0</v>
      </c>
      <c r="P268" s="12">
        <v>0</v>
      </c>
      <c r="Q268" s="12">
        <v>0</v>
      </c>
      <c r="R268" s="12">
        <f aca="true" t="shared" si="4" ref="R268:R274">SUM(N268:Q268)</f>
        <v>0</v>
      </c>
      <c r="S268" s="16"/>
      <c r="T268" s="16"/>
      <c r="U268" s="16"/>
      <c r="V268" s="19"/>
      <c r="W268" s="18"/>
      <c r="X268" s="18"/>
      <c r="Y268" s="18"/>
      <c r="Z268" s="18"/>
    </row>
    <row r="269" spans="1:26" ht="63.75">
      <c r="A269" s="4"/>
      <c r="B269" s="51"/>
      <c r="C269" s="4"/>
      <c r="D269" s="51"/>
      <c r="E269" s="5"/>
      <c r="F269" s="51"/>
      <c r="G269" s="16"/>
      <c r="H269" s="8" t="s">
        <v>30</v>
      </c>
      <c r="I269" s="3"/>
      <c r="J269" s="3"/>
      <c r="K269" s="8" t="s">
        <v>31</v>
      </c>
      <c r="L269" s="10">
        <v>1</v>
      </c>
      <c r="M269" s="10"/>
      <c r="N269" s="11">
        <v>0</v>
      </c>
      <c r="O269" s="12">
        <v>0</v>
      </c>
      <c r="P269" s="12">
        <v>0</v>
      </c>
      <c r="Q269" s="12">
        <v>0</v>
      </c>
      <c r="R269" s="12">
        <f t="shared" si="4"/>
        <v>0</v>
      </c>
      <c r="S269" s="16"/>
      <c r="T269" s="16"/>
      <c r="U269" s="16"/>
      <c r="V269" s="18"/>
      <c r="W269" s="18"/>
      <c r="X269" s="18"/>
      <c r="Y269" s="18"/>
      <c r="Z269" s="18"/>
    </row>
    <row r="270" spans="1:26" ht="25.5">
      <c r="A270" s="4"/>
      <c r="B270" s="51"/>
      <c r="C270" s="4"/>
      <c r="D270" s="51"/>
      <c r="E270" s="5"/>
      <c r="F270" s="51"/>
      <c r="G270" s="16"/>
      <c r="H270" s="3" t="s">
        <v>32</v>
      </c>
      <c r="I270" s="4"/>
      <c r="J270" s="4"/>
      <c r="K270" s="8" t="s">
        <v>33</v>
      </c>
      <c r="L270" s="10">
        <v>20</v>
      </c>
      <c r="M270" s="10"/>
      <c r="N270" s="11">
        <v>0</v>
      </c>
      <c r="O270" s="12">
        <v>0</v>
      </c>
      <c r="P270" s="12">
        <v>0</v>
      </c>
      <c r="Q270" s="12">
        <v>0</v>
      </c>
      <c r="R270" s="12">
        <f t="shared" si="4"/>
        <v>0</v>
      </c>
      <c r="S270" s="16"/>
      <c r="T270" s="16"/>
      <c r="U270" s="16"/>
      <c r="V270" s="18"/>
      <c r="W270" s="18"/>
      <c r="X270" s="18"/>
      <c r="Y270" s="18"/>
      <c r="Z270" s="18"/>
    </row>
    <row r="271" spans="1:26" ht="63.75">
      <c r="A271" s="4"/>
      <c r="B271" s="51"/>
      <c r="C271" s="4"/>
      <c r="D271" s="51"/>
      <c r="E271" s="5"/>
      <c r="F271" s="51"/>
      <c r="G271" s="16"/>
      <c r="H271" s="8" t="s">
        <v>34</v>
      </c>
      <c r="I271" s="4"/>
      <c r="J271" s="4"/>
      <c r="K271" s="8" t="s">
        <v>35</v>
      </c>
      <c r="L271" s="10">
        <v>0</v>
      </c>
      <c r="M271" s="10"/>
      <c r="N271" s="11">
        <v>0</v>
      </c>
      <c r="O271" s="12">
        <v>0</v>
      </c>
      <c r="P271" s="12">
        <v>0</v>
      </c>
      <c r="Q271" s="12">
        <v>0</v>
      </c>
      <c r="R271" s="12">
        <f t="shared" si="4"/>
        <v>0</v>
      </c>
      <c r="S271" s="16"/>
      <c r="T271" s="16"/>
      <c r="U271" s="16"/>
      <c r="V271" s="18"/>
      <c r="W271" s="18"/>
      <c r="X271" s="18"/>
      <c r="Y271" s="18"/>
      <c r="Z271" s="18"/>
    </row>
    <row r="272" spans="1:26" ht="76.5">
      <c r="A272" s="4"/>
      <c r="B272" s="51"/>
      <c r="C272" s="4"/>
      <c r="D272" s="51"/>
      <c r="E272" s="5"/>
      <c r="F272" s="51"/>
      <c r="G272" s="16"/>
      <c r="H272" s="8" t="s">
        <v>36</v>
      </c>
      <c r="I272" s="4"/>
      <c r="J272" s="4"/>
      <c r="K272" s="8" t="s">
        <v>37</v>
      </c>
      <c r="L272" s="10">
        <v>3</v>
      </c>
      <c r="M272" s="10"/>
      <c r="N272" s="11">
        <v>0</v>
      </c>
      <c r="O272" s="12">
        <v>0</v>
      </c>
      <c r="P272" s="12">
        <v>0</v>
      </c>
      <c r="Q272" s="12">
        <v>0</v>
      </c>
      <c r="R272" s="12">
        <f t="shared" si="4"/>
        <v>0</v>
      </c>
      <c r="S272" s="16"/>
      <c r="T272" s="16"/>
      <c r="U272" s="16"/>
      <c r="V272" s="18"/>
      <c r="W272" s="18"/>
      <c r="X272" s="18"/>
      <c r="Y272" s="18"/>
      <c r="Z272" s="18"/>
    </row>
    <row r="273" spans="1:26" ht="114.75">
      <c r="A273" s="4"/>
      <c r="B273" s="51"/>
      <c r="C273" s="4"/>
      <c r="D273" s="52"/>
      <c r="E273" s="5"/>
      <c r="F273" s="52"/>
      <c r="G273" s="16"/>
      <c r="H273" s="8" t="s">
        <v>38</v>
      </c>
      <c r="I273" s="3"/>
      <c r="J273" s="3"/>
      <c r="K273" s="8" t="s">
        <v>39</v>
      </c>
      <c r="L273" s="10">
        <v>0</v>
      </c>
      <c r="M273" s="10"/>
      <c r="N273" s="11">
        <v>0</v>
      </c>
      <c r="O273" s="12">
        <v>0</v>
      </c>
      <c r="P273" s="12">
        <v>0</v>
      </c>
      <c r="Q273" s="12">
        <v>0</v>
      </c>
      <c r="R273" s="12">
        <f t="shared" si="4"/>
        <v>0</v>
      </c>
      <c r="S273" s="16"/>
      <c r="T273" s="16"/>
      <c r="U273" s="16"/>
      <c r="V273" s="18"/>
      <c r="W273" s="18"/>
      <c r="X273" s="18"/>
      <c r="Y273" s="18"/>
      <c r="Z273" s="18"/>
    </row>
    <row r="274" spans="1:26" ht="38.25">
      <c r="A274" s="4"/>
      <c r="B274" s="51"/>
      <c r="C274" s="4"/>
      <c r="D274" s="50" t="s">
        <v>40</v>
      </c>
      <c r="E274" s="5"/>
      <c r="F274" s="50" t="s">
        <v>41</v>
      </c>
      <c r="G274" s="16"/>
      <c r="H274" s="8" t="s">
        <v>42</v>
      </c>
      <c r="I274" s="3"/>
      <c r="J274" s="3"/>
      <c r="K274" s="8" t="s">
        <v>43</v>
      </c>
      <c r="L274" s="10">
        <v>0</v>
      </c>
      <c r="M274" s="10"/>
      <c r="N274" s="11">
        <v>0</v>
      </c>
      <c r="O274" s="12">
        <v>0</v>
      </c>
      <c r="P274" s="12">
        <v>0</v>
      </c>
      <c r="Q274" s="12">
        <v>0</v>
      </c>
      <c r="R274" s="12">
        <f t="shared" si="4"/>
        <v>0</v>
      </c>
      <c r="S274" s="16"/>
      <c r="T274" s="16"/>
      <c r="U274" s="16"/>
      <c r="V274" s="19"/>
      <c r="W274" s="18"/>
      <c r="X274" s="18"/>
      <c r="Y274" s="18"/>
      <c r="Z274" s="18"/>
    </row>
    <row r="275" spans="1:26" ht="51">
      <c r="A275" s="4"/>
      <c r="B275" s="51"/>
      <c r="C275" s="4"/>
      <c r="D275" s="51"/>
      <c r="E275" s="5"/>
      <c r="F275" s="51"/>
      <c r="G275" s="16"/>
      <c r="H275" s="8" t="s">
        <v>44</v>
      </c>
      <c r="I275" s="3"/>
      <c r="J275" s="3"/>
      <c r="K275" s="8" t="s">
        <v>45</v>
      </c>
      <c r="L275" s="10">
        <v>0</v>
      </c>
      <c r="M275" s="10"/>
      <c r="N275" s="11">
        <v>0</v>
      </c>
      <c r="O275" s="12">
        <v>0</v>
      </c>
      <c r="P275" s="12">
        <v>0</v>
      </c>
      <c r="Q275" s="12">
        <v>0</v>
      </c>
      <c r="R275" s="12">
        <v>0</v>
      </c>
      <c r="S275" s="16"/>
      <c r="T275" s="16"/>
      <c r="U275" s="16"/>
      <c r="V275" s="18"/>
      <c r="W275" s="18"/>
      <c r="X275" s="18"/>
      <c r="Y275" s="18"/>
      <c r="Z275" s="18"/>
    </row>
    <row r="276" spans="1:26" ht="25.5">
      <c r="A276" s="4"/>
      <c r="B276" s="51"/>
      <c r="C276" s="4"/>
      <c r="D276" s="51"/>
      <c r="E276" s="5"/>
      <c r="F276" s="51"/>
      <c r="G276" s="16"/>
      <c r="H276" s="8" t="s">
        <v>46</v>
      </c>
      <c r="I276" s="3"/>
      <c r="J276" s="3"/>
      <c r="K276" s="8" t="s">
        <v>47</v>
      </c>
      <c r="L276" s="10">
        <v>0</v>
      </c>
      <c r="M276" s="10"/>
      <c r="N276" s="11">
        <v>0</v>
      </c>
      <c r="O276" s="12">
        <v>0</v>
      </c>
      <c r="P276" s="12">
        <v>0</v>
      </c>
      <c r="Q276" s="12">
        <v>0</v>
      </c>
      <c r="R276" s="12">
        <v>0</v>
      </c>
      <c r="S276" s="16"/>
      <c r="T276" s="16"/>
      <c r="U276" s="16"/>
      <c r="V276" s="18"/>
      <c r="W276" s="18"/>
      <c r="X276" s="18"/>
      <c r="Y276" s="18"/>
      <c r="Z276" s="18"/>
    </row>
    <row r="277" spans="1:26" ht="38.25">
      <c r="A277" s="4"/>
      <c r="B277" s="52"/>
      <c r="C277" s="4"/>
      <c r="D277" s="52"/>
      <c r="E277" s="5"/>
      <c r="F277" s="52"/>
      <c r="G277" s="16"/>
      <c r="H277" s="8" t="s">
        <v>48</v>
      </c>
      <c r="I277" s="3"/>
      <c r="J277" s="3"/>
      <c r="K277" s="8" t="s">
        <v>49</v>
      </c>
      <c r="L277" s="10">
        <v>0</v>
      </c>
      <c r="M277" s="10"/>
      <c r="N277" s="11">
        <v>0</v>
      </c>
      <c r="O277" s="12">
        <v>0</v>
      </c>
      <c r="P277" s="12">
        <v>0</v>
      </c>
      <c r="Q277" s="12">
        <v>0</v>
      </c>
      <c r="R277" s="12">
        <v>0</v>
      </c>
      <c r="S277" s="16"/>
      <c r="T277" s="16"/>
      <c r="U277" s="16"/>
      <c r="V277" s="18"/>
      <c r="W277" s="18"/>
      <c r="X277" s="18"/>
      <c r="Y277" s="18"/>
      <c r="Z277" s="18"/>
    </row>
    <row r="278" spans="1:26" ht="38.25">
      <c r="A278" s="4"/>
      <c r="B278" s="50" t="s">
        <v>50</v>
      </c>
      <c r="C278" s="4"/>
      <c r="D278" s="50" t="s">
        <v>51</v>
      </c>
      <c r="E278" s="5"/>
      <c r="F278" s="50" t="s">
        <v>52</v>
      </c>
      <c r="G278" s="16"/>
      <c r="H278" s="8" t="s">
        <v>53</v>
      </c>
      <c r="I278" s="4"/>
      <c r="J278" s="4"/>
      <c r="K278" s="8" t="s">
        <v>54</v>
      </c>
      <c r="L278" s="10">
        <v>0</v>
      </c>
      <c r="M278" s="10"/>
      <c r="N278" s="11">
        <v>0</v>
      </c>
      <c r="O278" s="12">
        <v>0</v>
      </c>
      <c r="P278" s="12">
        <v>0</v>
      </c>
      <c r="Q278" s="12">
        <v>0</v>
      </c>
      <c r="R278" s="12">
        <v>0</v>
      </c>
      <c r="S278" s="16"/>
      <c r="T278" s="16"/>
      <c r="U278" s="16"/>
      <c r="V278" s="18"/>
      <c r="W278" s="18"/>
      <c r="X278" s="18"/>
      <c r="Y278" s="18"/>
      <c r="Z278" s="18"/>
    </row>
    <row r="279" spans="1:26" ht="25.5">
      <c r="A279" s="4"/>
      <c r="B279" s="51"/>
      <c r="C279" s="4"/>
      <c r="D279" s="51"/>
      <c r="E279" s="5"/>
      <c r="F279" s="51"/>
      <c r="G279" s="16"/>
      <c r="H279" s="8" t="s">
        <v>55</v>
      </c>
      <c r="I279" s="4"/>
      <c r="J279" s="4"/>
      <c r="K279" s="8" t="s">
        <v>56</v>
      </c>
      <c r="L279" s="10">
        <v>0</v>
      </c>
      <c r="M279" s="10"/>
      <c r="N279" s="11">
        <v>0</v>
      </c>
      <c r="O279" s="12">
        <v>0</v>
      </c>
      <c r="P279" s="12">
        <v>0</v>
      </c>
      <c r="Q279" s="12">
        <v>0</v>
      </c>
      <c r="R279" s="12">
        <v>0</v>
      </c>
      <c r="S279" s="16"/>
      <c r="T279" s="16"/>
      <c r="U279" s="16"/>
      <c r="V279" s="18"/>
      <c r="W279" s="18"/>
      <c r="X279" s="18"/>
      <c r="Y279" s="18"/>
      <c r="Z279" s="18"/>
    </row>
    <row r="280" spans="1:26" ht="63.75">
      <c r="A280" s="4"/>
      <c r="B280" s="51"/>
      <c r="C280" s="4"/>
      <c r="D280" s="51"/>
      <c r="E280" s="5"/>
      <c r="F280" s="51"/>
      <c r="G280" s="16"/>
      <c r="H280" s="8" t="s">
        <v>57</v>
      </c>
      <c r="I280" s="4"/>
      <c r="J280" s="4"/>
      <c r="K280" s="8" t="s">
        <v>58</v>
      </c>
      <c r="L280" s="10">
        <v>0</v>
      </c>
      <c r="M280" s="10"/>
      <c r="N280" s="11">
        <v>0</v>
      </c>
      <c r="O280" s="12">
        <v>0</v>
      </c>
      <c r="P280" s="12">
        <v>0</v>
      </c>
      <c r="Q280" s="12">
        <v>0</v>
      </c>
      <c r="R280" s="12">
        <v>0</v>
      </c>
      <c r="S280" s="16"/>
      <c r="T280" s="16"/>
      <c r="U280" s="16"/>
      <c r="V280" s="18"/>
      <c r="W280" s="18"/>
      <c r="X280" s="18"/>
      <c r="Y280" s="18"/>
      <c r="Z280" s="18"/>
    </row>
    <row r="281" spans="1:26" ht="51">
      <c r="A281" s="4"/>
      <c r="B281" s="51"/>
      <c r="C281" s="4"/>
      <c r="D281" s="51"/>
      <c r="E281" s="5"/>
      <c r="F281" s="51"/>
      <c r="G281" s="16"/>
      <c r="H281" s="8" t="s">
        <v>59</v>
      </c>
      <c r="I281" s="3"/>
      <c r="J281" s="3"/>
      <c r="K281" s="8" t="s">
        <v>60</v>
      </c>
      <c r="L281" s="10">
        <v>48</v>
      </c>
      <c r="M281" s="10"/>
      <c r="N281" s="11">
        <v>0</v>
      </c>
      <c r="O281" s="12">
        <v>0</v>
      </c>
      <c r="P281" s="12">
        <v>0</v>
      </c>
      <c r="Q281" s="12">
        <v>0</v>
      </c>
      <c r="R281" s="12">
        <v>0</v>
      </c>
      <c r="S281" s="16"/>
      <c r="T281" s="16"/>
      <c r="U281" s="16"/>
      <c r="V281" s="18"/>
      <c r="W281" s="18"/>
      <c r="X281" s="18"/>
      <c r="Y281" s="18"/>
      <c r="Z281" s="18"/>
    </row>
    <row r="282" spans="1:26" ht="38.25">
      <c r="A282" s="4"/>
      <c r="B282" s="52"/>
      <c r="C282" s="4"/>
      <c r="D282" s="52"/>
      <c r="E282" s="5"/>
      <c r="F282" s="52"/>
      <c r="G282" s="16"/>
      <c r="H282" s="8" t="s">
        <v>61</v>
      </c>
      <c r="I282" s="3"/>
      <c r="J282" s="3"/>
      <c r="K282" s="8" t="s">
        <v>62</v>
      </c>
      <c r="L282" s="10"/>
      <c r="M282" s="10"/>
      <c r="N282" s="11">
        <v>0</v>
      </c>
      <c r="O282" s="12">
        <v>0</v>
      </c>
      <c r="P282" s="12">
        <v>0</v>
      </c>
      <c r="Q282" s="12">
        <v>0</v>
      </c>
      <c r="R282" s="12">
        <v>0</v>
      </c>
      <c r="S282" s="16"/>
      <c r="T282" s="16"/>
      <c r="U282" s="16"/>
      <c r="V282" s="18"/>
      <c r="W282" s="18"/>
      <c r="X282" s="18"/>
      <c r="Y282" s="18"/>
      <c r="Z282" s="18"/>
    </row>
    <row r="283" spans="1:26" ht="25.5">
      <c r="A283" s="4"/>
      <c r="B283" s="50" t="s">
        <v>63</v>
      </c>
      <c r="C283" s="4"/>
      <c r="D283" s="50" t="s">
        <v>64</v>
      </c>
      <c r="E283" s="5"/>
      <c r="F283" s="50" t="s">
        <v>65</v>
      </c>
      <c r="G283" s="16"/>
      <c r="H283" s="3" t="s">
        <v>66</v>
      </c>
      <c r="I283" s="3"/>
      <c r="J283" s="3"/>
      <c r="K283" s="8" t="s">
        <v>67</v>
      </c>
      <c r="L283" s="10">
        <v>20</v>
      </c>
      <c r="M283" s="10"/>
      <c r="N283" s="11">
        <f>15800000+15800000+12600000+8000000+6200000</f>
        <v>58400000</v>
      </c>
      <c r="O283" s="12">
        <v>33000000</v>
      </c>
      <c r="P283" s="12"/>
      <c r="Q283" s="12">
        <v>40000000</v>
      </c>
      <c r="R283" s="12"/>
      <c r="S283" s="16"/>
      <c r="T283" s="16"/>
      <c r="U283" s="16"/>
      <c r="V283" s="18"/>
      <c r="W283" s="18"/>
      <c r="X283" s="18"/>
      <c r="Y283" s="18"/>
      <c r="Z283" s="18"/>
    </row>
    <row r="284" spans="1:26" ht="63.75">
      <c r="A284" s="4"/>
      <c r="B284" s="51"/>
      <c r="C284" s="4"/>
      <c r="D284" s="51"/>
      <c r="E284" s="5"/>
      <c r="F284" s="51"/>
      <c r="G284" s="16"/>
      <c r="H284" s="3" t="s">
        <v>68</v>
      </c>
      <c r="I284" s="3"/>
      <c r="J284" s="3"/>
      <c r="K284" s="8" t="s">
        <v>69</v>
      </c>
      <c r="L284" s="10">
        <v>18</v>
      </c>
      <c r="M284" s="10"/>
      <c r="N284" s="11"/>
      <c r="O284" s="12"/>
      <c r="P284" s="12"/>
      <c r="Q284" s="12"/>
      <c r="R284" s="12"/>
      <c r="S284" s="16"/>
      <c r="T284" s="16"/>
      <c r="U284" s="16"/>
      <c r="V284" s="18"/>
      <c r="W284" s="18"/>
      <c r="X284" s="18"/>
      <c r="Y284" s="18"/>
      <c r="Z284" s="18"/>
    </row>
    <row r="285" spans="1:26" ht="38.25">
      <c r="A285" s="4"/>
      <c r="B285" s="51"/>
      <c r="C285" s="4"/>
      <c r="D285" s="51"/>
      <c r="E285" s="5"/>
      <c r="F285" s="51"/>
      <c r="G285" s="16"/>
      <c r="H285" s="8" t="s">
        <v>70</v>
      </c>
      <c r="I285" s="4"/>
      <c r="J285" s="4"/>
      <c r="K285" s="8" t="s">
        <v>71</v>
      </c>
      <c r="L285" s="10">
        <v>20</v>
      </c>
      <c r="M285" s="10"/>
      <c r="N285" s="11"/>
      <c r="O285" s="12"/>
      <c r="P285" s="12"/>
      <c r="Q285" s="12"/>
      <c r="R285" s="12"/>
      <c r="S285" s="16"/>
      <c r="T285" s="16"/>
      <c r="U285" s="16"/>
      <c r="V285" s="18"/>
      <c r="W285" s="18"/>
      <c r="X285" s="18"/>
      <c r="Y285" s="18"/>
      <c r="Z285" s="18"/>
    </row>
    <row r="286" spans="1:26" ht="38.25">
      <c r="A286" s="4"/>
      <c r="B286" s="51"/>
      <c r="C286" s="4"/>
      <c r="D286" s="51"/>
      <c r="E286" s="5"/>
      <c r="F286" s="51"/>
      <c r="G286" s="16"/>
      <c r="H286" s="8" t="s">
        <v>72</v>
      </c>
      <c r="I286" s="4"/>
      <c r="J286" s="4"/>
      <c r="K286" s="8" t="s">
        <v>73</v>
      </c>
      <c r="L286" s="10">
        <v>10</v>
      </c>
      <c r="M286" s="10"/>
      <c r="N286" s="11">
        <v>2000000</v>
      </c>
      <c r="O286" s="12"/>
      <c r="P286" s="12"/>
      <c r="Q286" s="12"/>
      <c r="R286" s="12"/>
      <c r="S286" s="16"/>
      <c r="T286" s="16"/>
      <c r="U286" s="16"/>
      <c r="V286" s="18"/>
      <c r="W286" s="18"/>
      <c r="X286" s="18"/>
      <c r="Y286" s="18"/>
      <c r="Z286" s="18"/>
    </row>
    <row r="287" spans="1:26" ht="25.5">
      <c r="A287" s="4"/>
      <c r="B287" s="51"/>
      <c r="C287" s="4"/>
      <c r="D287" s="51"/>
      <c r="E287" s="5"/>
      <c r="F287" s="51"/>
      <c r="G287" s="16"/>
      <c r="H287" s="8" t="s">
        <v>74</v>
      </c>
      <c r="I287" s="3"/>
      <c r="J287" s="3"/>
      <c r="K287" s="8" t="s">
        <v>75</v>
      </c>
      <c r="L287" s="10">
        <v>15</v>
      </c>
      <c r="M287" s="10"/>
      <c r="N287" s="11">
        <f>15800000+15800000</f>
        <v>31600000</v>
      </c>
      <c r="O287" s="12">
        <v>30000000</v>
      </c>
      <c r="P287" s="12"/>
      <c r="Q287" s="12"/>
      <c r="R287" s="12"/>
      <c r="S287" s="16"/>
      <c r="T287" s="16"/>
      <c r="U287" s="16"/>
      <c r="V287" s="18"/>
      <c r="W287" s="18"/>
      <c r="X287" s="18"/>
      <c r="Y287" s="18"/>
      <c r="Z287" s="18"/>
    </row>
    <row r="288" spans="1:26" ht="38.25">
      <c r="A288" s="4"/>
      <c r="B288" s="51"/>
      <c r="C288" s="4"/>
      <c r="D288" s="51"/>
      <c r="E288" s="5"/>
      <c r="F288" s="51"/>
      <c r="G288" s="16"/>
      <c r="H288" s="8" t="s">
        <v>76</v>
      </c>
      <c r="I288" s="3"/>
      <c r="J288" s="3"/>
      <c r="K288" s="8" t="s">
        <v>77</v>
      </c>
      <c r="L288" s="10">
        <v>200</v>
      </c>
      <c r="M288" s="10"/>
      <c r="N288" s="11"/>
      <c r="O288" s="12"/>
      <c r="P288" s="12"/>
      <c r="Q288" s="12"/>
      <c r="R288" s="12"/>
      <c r="S288" s="16"/>
      <c r="T288" s="16"/>
      <c r="U288" s="16"/>
      <c r="V288" s="18"/>
      <c r="W288" s="18"/>
      <c r="X288" s="18"/>
      <c r="Y288" s="18"/>
      <c r="Z288" s="18"/>
    </row>
    <row r="289" spans="1:26" ht="38.25">
      <c r="A289" s="4"/>
      <c r="B289" s="51"/>
      <c r="C289" s="4"/>
      <c r="D289" s="51"/>
      <c r="E289" s="5"/>
      <c r="F289" s="51"/>
      <c r="G289" s="16"/>
      <c r="H289" s="3" t="s">
        <v>78</v>
      </c>
      <c r="I289" s="3"/>
      <c r="J289" s="3"/>
      <c r="K289" s="8" t="s">
        <v>79</v>
      </c>
      <c r="L289" s="10">
        <v>0</v>
      </c>
      <c r="M289" s="10"/>
      <c r="N289" s="11"/>
      <c r="O289" s="12"/>
      <c r="P289" s="12"/>
      <c r="Q289" s="12"/>
      <c r="R289" s="12"/>
      <c r="S289" s="16"/>
      <c r="T289" s="16"/>
      <c r="U289" s="16"/>
      <c r="V289" s="18"/>
      <c r="W289" s="18"/>
      <c r="X289" s="18"/>
      <c r="Y289" s="18"/>
      <c r="Z289" s="18"/>
    </row>
    <row r="290" spans="1:26" ht="38.25">
      <c r="A290" s="4"/>
      <c r="B290" s="51"/>
      <c r="C290" s="4"/>
      <c r="D290" s="51"/>
      <c r="E290" s="5"/>
      <c r="F290" s="51"/>
      <c r="G290" s="16"/>
      <c r="H290" s="8" t="s">
        <v>80</v>
      </c>
      <c r="I290" s="3"/>
      <c r="J290" s="3"/>
      <c r="K290" s="8" t="s">
        <v>81</v>
      </c>
      <c r="L290" s="10">
        <v>0</v>
      </c>
      <c r="M290" s="10"/>
      <c r="N290" s="11"/>
      <c r="O290" s="12"/>
      <c r="P290" s="12"/>
      <c r="Q290" s="12"/>
      <c r="R290" s="12"/>
      <c r="S290" s="16"/>
      <c r="T290" s="16"/>
      <c r="U290" s="16"/>
      <c r="V290" s="18"/>
      <c r="W290" s="18"/>
      <c r="X290" s="18"/>
      <c r="Y290" s="18"/>
      <c r="Z290" s="18"/>
    </row>
    <row r="291" spans="1:26" ht="38.25">
      <c r="A291" s="4"/>
      <c r="B291" s="51"/>
      <c r="C291" s="4"/>
      <c r="D291" s="51"/>
      <c r="E291" s="5"/>
      <c r="F291" s="51"/>
      <c r="G291" s="16"/>
      <c r="H291" s="8" t="s">
        <v>82</v>
      </c>
      <c r="I291" s="3"/>
      <c r="J291" s="3"/>
      <c r="K291" s="4" t="s">
        <v>83</v>
      </c>
      <c r="L291" s="10">
        <v>2</v>
      </c>
      <c r="M291" s="10"/>
      <c r="N291" s="11">
        <v>10000000</v>
      </c>
      <c r="O291" s="12"/>
      <c r="P291" s="12"/>
      <c r="Q291" s="12"/>
      <c r="R291" s="12"/>
      <c r="S291" s="16"/>
      <c r="T291" s="16"/>
      <c r="U291" s="16"/>
      <c r="V291" s="18"/>
      <c r="W291" s="18"/>
      <c r="X291" s="18"/>
      <c r="Y291" s="18"/>
      <c r="Z291" s="18"/>
    </row>
    <row r="292" spans="1:26" ht="38.25">
      <c r="A292" s="4"/>
      <c r="B292" s="51"/>
      <c r="C292" s="4"/>
      <c r="D292" s="51"/>
      <c r="E292" s="5"/>
      <c r="F292" s="51"/>
      <c r="G292" s="16"/>
      <c r="H292" s="8" t="s">
        <v>84</v>
      </c>
      <c r="I292" s="4"/>
      <c r="J292" s="4"/>
      <c r="K292" s="4" t="s">
        <v>85</v>
      </c>
      <c r="L292" s="10">
        <v>0</v>
      </c>
      <c r="M292" s="10"/>
      <c r="N292" s="11"/>
      <c r="O292" s="12"/>
      <c r="P292" s="12"/>
      <c r="Q292" s="12"/>
      <c r="R292" s="12"/>
      <c r="S292" s="16"/>
      <c r="T292" s="16"/>
      <c r="U292" s="16"/>
      <c r="V292" s="18"/>
      <c r="W292" s="18"/>
      <c r="X292" s="18"/>
      <c r="Y292" s="18"/>
      <c r="Z292" s="18"/>
    </row>
    <row r="293" spans="1:26" ht="25.5">
      <c r="A293" s="4"/>
      <c r="B293" s="51"/>
      <c r="C293" s="4"/>
      <c r="D293" s="51"/>
      <c r="E293" s="5"/>
      <c r="F293" s="51"/>
      <c r="G293" s="16"/>
      <c r="H293" s="4" t="s">
        <v>86</v>
      </c>
      <c r="I293" s="4"/>
      <c r="J293" s="4"/>
      <c r="K293" s="8" t="s">
        <v>87</v>
      </c>
      <c r="L293" s="10">
        <v>0</v>
      </c>
      <c r="M293" s="10"/>
      <c r="N293" s="11"/>
      <c r="O293" s="12"/>
      <c r="P293" s="12"/>
      <c r="Q293" s="12"/>
      <c r="R293" s="12"/>
      <c r="S293" s="16"/>
      <c r="T293" s="16"/>
      <c r="U293" s="16"/>
      <c r="V293" s="18"/>
      <c r="W293" s="18"/>
      <c r="X293" s="18"/>
      <c r="Y293" s="18"/>
      <c r="Z293" s="18"/>
    </row>
    <row r="294" spans="1:26" ht="38.25">
      <c r="A294" s="4"/>
      <c r="B294" s="51"/>
      <c r="C294" s="4"/>
      <c r="D294" s="51"/>
      <c r="E294" s="5"/>
      <c r="F294" s="51"/>
      <c r="G294" s="16"/>
      <c r="H294" s="8" t="s">
        <v>88</v>
      </c>
      <c r="I294" s="4"/>
      <c r="J294" s="4"/>
      <c r="K294" s="8" t="s">
        <v>89</v>
      </c>
      <c r="L294" s="10">
        <v>0</v>
      </c>
      <c r="M294" s="10"/>
      <c r="N294" s="11"/>
      <c r="O294" s="12"/>
      <c r="P294" s="12"/>
      <c r="Q294" s="12"/>
      <c r="R294" s="12"/>
      <c r="S294" s="16"/>
      <c r="T294" s="16"/>
      <c r="U294" s="16"/>
      <c r="V294" s="18"/>
      <c r="W294" s="18"/>
      <c r="X294" s="18"/>
      <c r="Y294" s="18"/>
      <c r="Z294" s="18"/>
    </row>
    <row r="295" spans="1:26" ht="38.25">
      <c r="A295" s="4"/>
      <c r="B295" s="51"/>
      <c r="C295" s="4"/>
      <c r="D295" s="51"/>
      <c r="E295" s="5"/>
      <c r="F295" s="51"/>
      <c r="G295" s="16"/>
      <c r="H295" s="8" t="s">
        <v>90</v>
      </c>
      <c r="I295" s="4"/>
      <c r="J295" s="4"/>
      <c r="K295" s="8" t="s">
        <v>91</v>
      </c>
      <c r="L295" s="10">
        <v>0</v>
      </c>
      <c r="M295" s="10"/>
      <c r="N295" s="11"/>
      <c r="O295" s="12"/>
      <c r="P295" s="12"/>
      <c r="Q295" s="12"/>
      <c r="R295" s="12"/>
      <c r="S295" s="16"/>
      <c r="T295" s="16"/>
      <c r="U295" s="16"/>
      <c r="V295" s="18"/>
      <c r="W295" s="18"/>
      <c r="X295" s="18"/>
      <c r="Y295" s="18"/>
      <c r="Z295" s="18"/>
    </row>
    <row r="296" spans="1:26" ht="63.75">
      <c r="A296" s="4"/>
      <c r="B296" s="51"/>
      <c r="C296" s="4"/>
      <c r="D296" s="51"/>
      <c r="E296" s="5"/>
      <c r="F296" s="51"/>
      <c r="G296" s="16"/>
      <c r="H296" s="8" t="s">
        <v>92</v>
      </c>
      <c r="I296" s="4"/>
      <c r="J296" s="4"/>
      <c r="K296" s="8" t="s">
        <v>93</v>
      </c>
      <c r="L296" s="10">
        <v>0</v>
      </c>
      <c r="M296" s="10"/>
      <c r="N296" s="11"/>
      <c r="O296" s="12"/>
      <c r="P296" s="12"/>
      <c r="Q296" s="12"/>
      <c r="R296" s="12"/>
      <c r="S296" s="16"/>
      <c r="T296" s="16"/>
      <c r="U296" s="16"/>
      <c r="V296" s="18"/>
      <c r="W296" s="18"/>
      <c r="X296" s="18"/>
      <c r="Y296" s="18"/>
      <c r="Z296" s="18"/>
    </row>
    <row r="297" spans="1:26" ht="25.5">
      <c r="A297" s="4"/>
      <c r="B297" s="51"/>
      <c r="C297" s="4"/>
      <c r="D297" s="51"/>
      <c r="E297" s="5"/>
      <c r="F297" s="51"/>
      <c r="G297" s="16"/>
      <c r="H297" s="8" t="s">
        <v>94</v>
      </c>
      <c r="I297" s="3"/>
      <c r="J297" s="3"/>
      <c r="K297" s="8" t="s">
        <v>95</v>
      </c>
      <c r="L297" s="10">
        <v>0</v>
      </c>
      <c r="M297" s="10"/>
      <c r="N297" s="11"/>
      <c r="O297" s="12"/>
      <c r="P297" s="12"/>
      <c r="Q297" s="12"/>
      <c r="R297" s="12"/>
      <c r="S297" s="16"/>
      <c r="T297" s="16"/>
      <c r="U297" s="16"/>
      <c r="V297" s="18"/>
      <c r="W297" s="18"/>
      <c r="X297" s="18"/>
      <c r="Y297" s="18"/>
      <c r="Z297" s="18"/>
    </row>
    <row r="298" spans="1:26" ht="51">
      <c r="A298" s="4"/>
      <c r="B298" s="51"/>
      <c r="C298" s="4"/>
      <c r="D298" s="51"/>
      <c r="E298" s="5"/>
      <c r="F298" s="51"/>
      <c r="G298" s="16"/>
      <c r="H298" s="8" t="s">
        <v>96</v>
      </c>
      <c r="I298" s="4"/>
      <c r="J298" s="4"/>
      <c r="K298" s="8" t="s">
        <v>97</v>
      </c>
      <c r="L298" s="10">
        <v>3</v>
      </c>
      <c r="M298" s="10"/>
      <c r="N298" s="11">
        <v>4800000</v>
      </c>
      <c r="O298" s="12">
        <v>12400000</v>
      </c>
      <c r="P298" s="12"/>
      <c r="Q298" s="12"/>
      <c r="R298" s="12"/>
      <c r="S298" s="16"/>
      <c r="T298" s="16"/>
      <c r="U298" s="16"/>
      <c r="V298" s="18"/>
      <c r="W298" s="18"/>
      <c r="X298" s="18"/>
      <c r="Y298" s="18"/>
      <c r="Z298" s="18"/>
    </row>
    <row r="299" spans="1:26" ht="38.25">
      <c r="A299" s="4"/>
      <c r="B299" s="51"/>
      <c r="C299" s="4"/>
      <c r="D299" s="51"/>
      <c r="E299" s="5"/>
      <c r="F299" s="51"/>
      <c r="G299" s="16"/>
      <c r="H299" s="8" t="s">
        <v>98</v>
      </c>
      <c r="I299" s="4"/>
      <c r="J299" s="4"/>
      <c r="K299" s="8" t="s">
        <v>99</v>
      </c>
      <c r="L299" s="10">
        <v>0</v>
      </c>
      <c r="M299" s="10"/>
      <c r="N299" s="11"/>
      <c r="O299" s="12"/>
      <c r="P299" s="12"/>
      <c r="Q299" s="12">
        <v>519200000</v>
      </c>
      <c r="R299" s="12"/>
      <c r="S299" s="16"/>
      <c r="T299" s="16"/>
      <c r="U299" s="16"/>
      <c r="V299" s="18"/>
      <c r="W299" s="18"/>
      <c r="X299" s="18"/>
      <c r="Y299" s="18"/>
      <c r="Z299" s="18"/>
    </row>
    <row r="300" spans="1:26" ht="25.5">
      <c r="A300" s="4"/>
      <c r="B300" s="52"/>
      <c r="C300" s="4"/>
      <c r="D300" s="52"/>
      <c r="E300" s="5"/>
      <c r="F300" s="52"/>
      <c r="G300" s="16"/>
      <c r="H300" s="8" t="s">
        <v>100</v>
      </c>
      <c r="I300" s="4"/>
      <c r="J300" s="4"/>
      <c r="K300" s="8" t="s">
        <v>101</v>
      </c>
      <c r="L300" s="10">
        <v>3</v>
      </c>
      <c r="M300" s="10"/>
      <c r="N300" s="11">
        <v>6000000</v>
      </c>
      <c r="O300" s="12">
        <v>12000000</v>
      </c>
      <c r="P300" s="12"/>
      <c r="Q300" s="12"/>
      <c r="R300" s="12"/>
      <c r="S300" s="16"/>
      <c r="T300" s="16"/>
      <c r="U300" s="16"/>
      <c r="V300" s="18"/>
      <c r="W300" s="18"/>
      <c r="X300" s="18"/>
      <c r="Y300" s="18"/>
      <c r="Z300" s="18"/>
    </row>
    <row r="301" spans="1:26" ht="25.5">
      <c r="A301" s="4"/>
      <c r="B301" s="50" t="s">
        <v>102</v>
      </c>
      <c r="C301" s="4"/>
      <c r="D301" s="50" t="s">
        <v>103</v>
      </c>
      <c r="E301" s="5"/>
      <c r="F301" s="50" t="s">
        <v>104</v>
      </c>
      <c r="G301" s="16"/>
      <c r="H301" s="8" t="s">
        <v>105</v>
      </c>
      <c r="I301" s="3"/>
      <c r="J301" s="3"/>
      <c r="K301" s="8" t="s">
        <v>106</v>
      </c>
      <c r="L301" s="10">
        <v>0</v>
      </c>
      <c r="M301" s="10"/>
      <c r="N301" s="11">
        <v>0</v>
      </c>
      <c r="O301" s="12">
        <v>0</v>
      </c>
      <c r="P301" s="12">
        <v>0</v>
      </c>
      <c r="Q301" s="12">
        <v>0</v>
      </c>
      <c r="R301" s="12">
        <f aca="true" t="shared" si="5" ref="R301:R314">SUM(N301:Q301)</f>
        <v>0</v>
      </c>
      <c r="S301" s="16"/>
      <c r="T301" s="16"/>
      <c r="U301" s="16"/>
      <c r="V301" s="18"/>
      <c r="W301" s="18"/>
      <c r="X301" s="18"/>
      <c r="Y301" s="18"/>
      <c r="Z301" s="18"/>
    </row>
    <row r="302" spans="1:26" ht="25.5">
      <c r="A302" s="4"/>
      <c r="B302" s="51"/>
      <c r="C302" s="4"/>
      <c r="D302" s="51"/>
      <c r="E302" s="5"/>
      <c r="F302" s="51"/>
      <c r="G302" s="16"/>
      <c r="H302" s="8" t="s">
        <v>107</v>
      </c>
      <c r="I302" s="4"/>
      <c r="J302" s="4"/>
      <c r="K302" s="8" t="s">
        <v>108</v>
      </c>
      <c r="L302" s="10">
        <v>0</v>
      </c>
      <c r="M302" s="10"/>
      <c r="N302" s="11">
        <v>0</v>
      </c>
      <c r="O302" s="12">
        <v>0</v>
      </c>
      <c r="P302" s="12">
        <v>0</v>
      </c>
      <c r="Q302" s="12">
        <v>0</v>
      </c>
      <c r="R302" s="12">
        <f t="shared" si="5"/>
        <v>0</v>
      </c>
      <c r="S302" s="16"/>
      <c r="T302" s="16"/>
      <c r="U302" s="16"/>
      <c r="V302" s="18"/>
      <c r="W302" s="18"/>
      <c r="X302" s="18"/>
      <c r="Y302" s="18"/>
      <c r="Z302" s="18"/>
    </row>
    <row r="303" spans="1:26" ht="38.25">
      <c r="A303" s="4"/>
      <c r="B303" s="51"/>
      <c r="C303" s="4"/>
      <c r="D303" s="51"/>
      <c r="E303" s="5"/>
      <c r="F303" s="51"/>
      <c r="G303" s="16"/>
      <c r="H303" s="8" t="s">
        <v>109</v>
      </c>
      <c r="I303" s="4"/>
      <c r="J303" s="4"/>
      <c r="K303" s="8" t="s">
        <v>110</v>
      </c>
      <c r="L303" s="10">
        <v>0</v>
      </c>
      <c r="M303" s="10"/>
      <c r="N303" s="11">
        <v>0</v>
      </c>
      <c r="O303" s="12">
        <v>0</v>
      </c>
      <c r="P303" s="12">
        <v>0</v>
      </c>
      <c r="Q303" s="12">
        <v>0</v>
      </c>
      <c r="R303" s="12">
        <f t="shared" si="5"/>
        <v>0</v>
      </c>
      <c r="S303" s="16"/>
      <c r="T303" s="16"/>
      <c r="U303" s="16"/>
      <c r="V303" s="18"/>
      <c r="W303" s="18"/>
      <c r="X303" s="18"/>
      <c r="Y303" s="18"/>
      <c r="Z303" s="18"/>
    </row>
    <row r="304" spans="1:26" ht="25.5">
      <c r="A304" s="4"/>
      <c r="B304" s="51"/>
      <c r="C304" s="4"/>
      <c r="D304" s="51"/>
      <c r="E304" s="5"/>
      <c r="F304" s="51"/>
      <c r="G304" s="16"/>
      <c r="H304" s="8" t="s">
        <v>111</v>
      </c>
      <c r="I304" s="4"/>
      <c r="J304" s="4"/>
      <c r="K304" s="8" t="s">
        <v>112</v>
      </c>
      <c r="L304" s="10">
        <v>0</v>
      </c>
      <c r="M304" s="10"/>
      <c r="N304" s="11">
        <v>0</v>
      </c>
      <c r="O304" s="12">
        <v>0</v>
      </c>
      <c r="P304" s="12">
        <v>0</v>
      </c>
      <c r="Q304" s="12">
        <v>0</v>
      </c>
      <c r="R304" s="12">
        <f t="shared" si="5"/>
        <v>0</v>
      </c>
      <c r="S304" s="16"/>
      <c r="T304" s="16"/>
      <c r="U304" s="16"/>
      <c r="V304" s="18"/>
      <c r="W304" s="18"/>
      <c r="X304" s="18"/>
      <c r="Y304" s="18"/>
      <c r="Z304" s="18"/>
    </row>
    <row r="305" spans="1:26" ht="38.25">
      <c r="A305" s="4"/>
      <c r="B305" s="51"/>
      <c r="C305" s="4"/>
      <c r="D305" s="51"/>
      <c r="E305" s="5"/>
      <c r="F305" s="51"/>
      <c r="G305" s="16"/>
      <c r="H305" s="8" t="s">
        <v>113</v>
      </c>
      <c r="I305" s="3"/>
      <c r="J305" s="3"/>
      <c r="K305" s="8" t="s">
        <v>114</v>
      </c>
      <c r="L305" s="10">
        <v>4</v>
      </c>
      <c r="M305" s="10"/>
      <c r="N305" s="11">
        <v>25000000</v>
      </c>
      <c r="O305" s="12">
        <v>0</v>
      </c>
      <c r="P305" s="12">
        <v>0</v>
      </c>
      <c r="Q305" s="12">
        <v>0</v>
      </c>
      <c r="R305" s="12">
        <f t="shared" si="5"/>
        <v>25000000</v>
      </c>
      <c r="S305" s="16"/>
      <c r="T305" s="16"/>
      <c r="U305" s="16"/>
      <c r="V305" s="19"/>
      <c r="W305" s="18"/>
      <c r="X305" s="18"/>
      <c r="Y305" s="18"/>
      <c r="Z305" s="18"/>
    </row>
    <row r="306" spans="1:26" ht="51">
      <c r="A306" s="4"/>
      <c r="B306" s="52"/>
      <c r="C306" s="4"/>
      <c r="D306" s="52"/>
      <c r="E306" s="5"/>
      <c r="F306" s="52"/>
      <c r="G306" s="16"/>
      <c r="H306" s="8" t="s">
        <v>115</v>
      </c>
      <c r="I306" s="3"/>
      <c r="J306" s="3"/>
      <c r="K306" s="8" t="s">
        <v>116</v>
      </c>
      <c r="L306" s="10">
        <v>0</v>
      </c>
      <c r="M306" s="10"/>
      <c r="N306" s="11">
        <v>3419000</v>
      </c>
      <c r="O306" s="12">
        <v>0</v>
      </c>
      <c r="P306" s="12">
        <v>0</v>
      </c>
      <c r="Q306" s="12">
        <v>0</v>
      </c>
      <c r="R306" s="12">
        <f t="shared" si="5"/>
        <v>3419000</v>
      </c>
      <c r="S306" s="16"/>
      <c r="T306" s="16"/>
      <c r="U306" s="16"/>
      <c r="V306" s="18"/>
      <c r="W306" s="18"/>
      <c r="X306" s="18"/>
      <c r="Y306" s="18"/>
      <c r="Z306" s="18"/>
    </row>
    <row r="307" spans="1:26" ht="127.5">
      <c r="A307" s="4"/>
      <c r="B307" s="58" t="s">
        <v>748</v>
      </c>
      <c r="C307" s="4"/>
      <c r="D307" s="58" t="s">
        <v>117</v>
      </c>
      <c r="E307" s="5"/>
      <c r="F307" s="58" t="s">
        <v>118</v>
      </c>
      <c r="G307" s="16"/>
      <c r="H307" s="3" t="s">
        <v>119</v>
      </c>
      <c r="I307" s="4"/>
      <c r="J307" s="4"/>
      <c r="K307" s="8" t="s">
        <v>120</v>
      </c>
      <c r="L307" s="10">
        <v>0</v>
      </c>
      <c r="M307" s="10"/>
      <c r="N307" s="11">
        <v>30000000</v>
      </c>
      <c r="O307" s="12">
        <v>0</v>
      </c>
      <c r="P307" s="12">
        <v>0</v>
      </c>
      <c r="Q307" s="12">
        <v>0</v>
      </c>
      <c r="R307" s="12">
        <f t="shared" si="5"/>
        <v>30000000</v>
      </c>
      <c r="S307" s="16"/>
      <c r="T307" s="16"/>
      <c r="U307" s="16"/>
      <c r="V307" s="18"/>
      <c r="W307" s="18"/>
      <c r="X307" s="18"/>
      <c r="Y307" s="18"/>
      <c r="Z307" s="18"/>
    </row>
    <row r="308" spans="1:26" ht="38.25">
      <c r="A308" s="4"/>
      <c r="B308" s="58"/>
      <c r="C308" s="4"/>
      <c r="D308" s="58"/>
      <c r="E308" s="5"/>
      <c r="F308" s="58"/>
      <c r="G308" s="16"/>
      <c r="H308" s="8" t="s">
        <v>121</v>
      </c>
      <c r="I308" s="4"/>
      <c r="J308" s="4"/>
      <c r="K308" s="8" t="s">
        <v>122</v>
      </c>
      <c r="L308" s="10">
        <v>0</v>
      </c>
      <c r="M308" s="10"/>
      <c r="N308" s="11">
        <v>0</v>
      </c>
      <c r="O308" s="12">
        <v>0</v>
      </c>
      <c r="P308" s="12">
        <v>0</v>
      </c>
      <c r="Q308" s="12">
        <v>0</v>
      </c>
      <c r="R308" s="12">
        <f t="shared" si="5"/>
        <v>0</v>
      </c>
      <c r="S308" s="16"/>
      <c r="T308" s="16"/>
      <c r="U308" s="16"/>
      <c r="V308" s="18"/>
      <c r="W308" s="18"/>
      <c r="X308" s="18"/>
      <c r="Y308" s="18"/>
      <c r="Z308" s="18"/>
    </row>
    <row r="309" spans="1:26" ht="51">
      <c r="A309" s="4"/>
      <c r="B309" s="58"/>
      <c r="C309" s="4"/>
      <c r="D309" s="58"/>
      <c r="E309" s="5"/>
      <c r="F309" s="58"/>
      <c r="G309" s="16"/>
      <c r="H309" s="3" t="s">
        <v>123</v>
      </c>
      <c r="I309" s="3"/>
      <c r="J309" s="3"/>
      <c r="K309" s="8" t="s">
        <v>124</v>
      </c>
      <c r="L309" s="10">
        <v>0</v>
      </c>
      <c r="M309" s="10"/>
      <c r="N309" s="11">
        <v>0</v>
      </c>
      <c r="O309" s="12">
        <v>0</v>
      </c>
      <c r="P309" s="12">
        <v>0</v>
      </c>
      <c r="Q309" s="12">
        <v>0</v>
      </c>
      <c r="R309" s="12">
        <f t="shared" si="5"/>
        <v>0</v>
      </c>
      <c r="S309" s="16"/>
      <c r="T309" s="16"/>
      <c r="U309" s="16"/>
      <c r="V309" s="18"/>
      <c r="W309" s="18"/>
      <c r="X309" s="18"/>
      <c r="Y309" s="18"/>
      <c r="Z309" s="18"/>
    </row>
    <row r="310" spans="1:26" ht="63.75">
      <c r="A310" s="4"/>
      <c r="B310" s="58"/>
      <c r="C310" s="4"/>
      <c r="D310" s="58"/>
      <c r="E310" s="5"/>
      <c r="F310" s="58"/>
      <c r="G310" s="16"/>
      <c r="H310" s="8" t="s">
        <v>125</v>
      </c>
      <c r="I310" s="3"/>
      <c r="J310" s="3"/>
      <c r="K310" s="8" t="s">
        <v>126</v>
      </c>
      <c r="L310" s="10">
        <v>0</v>
      </c>
      <c r="M310" s="10"/>
      <c r="N310" s="11">
        <v>0</v>
      </c>
      <c r="O310" s="12">
        <v>0</v>
      </c>
      <c r="P310" s="12">
        <v>0</v>
      </c>
      <c r="Q310" s="12">
        <v>0</v>
      </c>
      <c r="R310" s="12">
        <f t="shared" si="5"/>
        <v>0</v>
      </c>
      <c r="S310" s="16"/>
      <c r="T310" s="16"/>
      <c r="U310" s="16"/>
      <c r="V310" s="18"/>
      <c r="W310" s="18"/>
      <c r="X310" s="18"/>
      <c r="Y310" s="18"/>
      <c r="Z310" s="18"/>
    </row>
    <row r="311" spans="1:26" ht="25.5">
      <c r="A311" s="4"/>
      <c r="B311" s="58"/>
      <c r="C311" s="4"/>
      <c r="D311" s="58"/>
      <c r="E311" s="5"/>
      <c r="F311" s="58"/>
      <c r="G311" s="16"/>
      <c r="H311" s="8" t="s">
        <v>127</v>
      </c>
      <c r="I311" s="3"/>
      <c r="J311" s="3"/>
      <c r="K311" s="8" t="s">
        <v>128</v>
      </c>
      <c r="L311" s="10">
        <v>0</v>
      </c>
      <c r="M311" s="10"/>
      <c r="N311" s="11">
        <v>0</v>
      </c>
      <c r="O311" s="12">
        <v>0</v>
      </c>
      <c r="P311" s="12">
        <v>0</v>
      </c>
      <c r="Q311" s="12">
        <v>0</v>
      </c>
      <c r="R311" s="12">
        <f t="shared" si="5"/>
        <v>0</v>
      </c>
      <c r="S311" s="16"/>
      <c r="T311" s="16"/>
      <c r="U311" s="16"/>
      <c r="V311" s="18"/>
      <c r="W311" s="18"/>
      <c r="X311" s="18"/>
      <c r="Y311" s="18"/>
      <c r="Z311" s="18"/>
    </row>
    <row r="312" spans="1:26" ht="51">
      <c r="A312" s="4"/>
      <c r="B312" s="58"/>
      <c r="C312" s="4"/>
      <c r="D312" s="58"/>
      <c r="E312" s="5"/>
      <c r="F312" s="58"/>
      <c r="G312" s="16"/>
      <c r="H312" s="3" t="s">
        <v>129</v>
      </c>
      <c r="I312" s="3"/>
      <c r="J312" s="3"/>
      <c r="K312" s="8" t="s">
        <v>130</v>
      </c>
      <c r="L312" s="10">
        <v>0</v>
      </c>
      <c r="M312" s="10"/>
      <c r="N312" s="11">
        <v>0</v>
      </c>
      <c r="O312" s="12">
        <v>0</v>
      </c>
      <c r="P312" s="12">
        <v>0</v>
      </c>
      <c r="Q312" s="12">
        <v>0</v>
      </c>
      <c r="R312" s="12">
        <f t="shared" si="5"/>
        <v>0</v>
      </c>
      <c r="S312" s="16"/>
      <c r="T312" s="16"/>
      <c r="U312" s="16"/>
      <c r="V312" s="18"/>
      <c r="W312" s="18"/>
      <c r="X312" s="18"/>
      <c r="Y312" s="18"/>
      <c r="Z312" s="18"/>
    </row>
    <row r="313" spans="1:26" ht="38.25">
      <c r="A313" s="4"/>
      <c r="B313" s="58"/>
      <c r="C313" s="4"/>
      <c r="D313" s="58"/>
      <c r="E313" s="5"/>
      <c r="F313" s="58"/>
      <c r="G313" s="16"/>
      <c r="H313" s="8" t="s">
        <v>131</v>
      </c>
      <c r="I313" s="4"/>
      <c r="J313" s="4"/>
      <c r="K313" s="8" t="s">
        <v>132</v>
      </c>
      <c r="L313" s="10">
        <v>0</v>
      </c>
      <c r="M313" s="10"/>
      <c r="N313" s="11">
        <v>0</v>
      </c>
      <c r="O313" s="12">
        <v>0</v>
      </c>
      <c r="P313" s="12">
        <v>0</v>
      </c>
      <c r="Q313" s="12">
        <v>0</v>
      </c>
      <c r="R313" s="12">
        <f t="shared" si="5"/>
        <v>0</v>
      </c>
      <c r="S313" s="16"/>
      <c r="T313" s="16"/>
      <c r="U313" s="16"/>
      <c r="V313" s="18"/>
      <c r="W313" s="18"/>
      <c r="X313" s="18"/>
      <c r="Y313" s="18"/>
      <c r="Z313" s="18"/>
    </row>
    <row r="314" spans="1:26" ht="38.25">
      <c r="A314" s="4"/>
      <c r="B314" s="58"/>
      <c r="C314" s="4"/>
      <c r="D314" s="58"/>
      <c r="E314" s="5"/>
      <c r="F314" s="58"/>
      <c r="G314" s="16"/>
      <c r="H314" s="4" t="s">
        <v>133</v>
      </c>
      <c r="I314" s="3"/>
      <c r="J314" s="3"/>
      <c r="K314" s="8" t="s">
        <v>134</v>
      </c>
      <c r="L314" s="10">
        <v>4</v>
      </c>
      <c r="M314" s="10"/>
      <c r="N314" s="11">
        <v>25800000</v>
      </c>
      <c r="O314" s="12">
        <v>0</v>
      </c>
      <c r="P314" s="12">
        <v>0</v>
      </c>
      <c r="Q314" s="12">
        <v>0</v>
      </c>
      <c r="R314" s="12">
        <f t="shared" si="5"/>
        <v>25800000</v>
      </c>
      <c r="S314" s="16"/>
      <c r="T314" s="16"/>
      <c r="U314" s="16"/>
      <c r="V314" s="18"/>
      <c r="W314" s="18"/>
      <c r="X314" s="18"/>
      <c r="Y314" s="18"/>
      <c r="Z314" s="18"/>
    </row>
    <row r="315" spans="1:26" ht="25.5">
      <c r="A315" s="4"/>
      <c r="B315" s="58"/>
      <c r="C315" s="4"/>
      <c r="D315" s="58"/>
      <c r="E315" s="5"/>
      <c r="F315" s="58"/>
      <c r="G315" s="16"/>
      <c r="H315" s="8" t="s">
        <v>135</v>
      </c>
      <c r="I315" s="4"/>
      <c r="J315" s="4"/>
      <c r="K315" s="8" t="s">
        <v>136</v>
      </c>
      <c r="L315" s="10"/>
      <c r="M315" s="10"/>
      <c r="N315" s="11">
        <v>0</v>
      </c>
      <c r="O315" s="12">
        <v>0</v>
      </c>
      <c r="P315" s="12">
        <v>0</v>
      </c>
      <c r="Q315" s="12">
        <v>0</v>
      </c>
      <c r="R315" s="12">
        <v>0</v>
      </c>
      <c r="S315" s="16"/>
      <c r="T315" s="16"/>
      <c r="U315" s="16"/>
      <c r="V315" s="18"/>
      <c r="W315" s="18"/>
      <c r="X315" s="18"/>
      <c r="Y315" s="18"/>
      <c r="Z315" s="18"/>
    </row>
    <row r="316" spans="1:26" ht="51">
      <c r="A316" s="4"/>
      <c r="B316" s="58"/>
      <c r="C316" s="4"/>
      <c r="D316" s="58"/>
      <c r="E316" s="5"/>
      <c r="F316" s="58"/>
      <c r="G316" s="16"/>
      <c r="H316" s="8" t="s">
        <v>137</v>
      </c>
      <c r="I316" s="4"/>
      <c r="J316" s="4"/>
      <c r="K316" s="8" t="s">
        <v>138</v>
      </c>
      <c r="L316" s="10">
        <v>0</v>
      </c>
      <c r="M316" s="10"/>
      <c r="N316" s="11">
        <v>0</v>
      </c>
      <c r="O316" s="12">
        <v>0</v>
      </c>
      <c r="P316" s="12">
        <v>0</v>
      </c>
      <c r="Q316" s="12">
        <v>0</v>
      </c>
      <c r="R316" s="12">
        <f aca="true" t="shared" si="6" ref="R316:R327">SUM(N316:Q316)</f>
        <v>0</v>
      </c>
      <c r="S316" s="16"/>
      <c r="T316" s="16"/>
      <c r="U316" s="16"/>
      <c r="V316" s="18"/>
      <c r="W316" s="18"/>
      <c r="X316" s="18"/>
      <c r="Y316" s="18"/>
      <c r="Z316" s="18"/>
    </row>
    <row r="317" spans="1:26" ht="76.5">
      <c r="A317" s="4"/>
      <c r="B317" s="58"/>
      <c r="C317" s="4"/>
      <c r="D317" s="58"/>
      <c r="E317" s="5"/>
      <c r="F317" s="58"/>
      <c r="G317" s="16"/>
      <c r="H317" s="8" t="s">
        <v>139</v>
      </c>
      <c r="I317" s="4"/>
      <c r="J317" s="4"/>
      <c r="K317" s="8" t="s">
        <v>140</v>
      </c>
      <c r="L317" s="10">
        <v>0</v>
      </c>
      <c r="M317" s="10"/>
      <c r="N317" s="11">
        <v>0</v>
      </c>
      <c r="O317" s="12">
        <v>0</v>
      </c>
      <c r="P317" s="12">
        <v>0</v>
      </c>
      <c r="Q317" s="12">
        <v>0</v>
      </c>
      <c r="R317" s="12">
        <f t="shared" si="6"/>
        <v>0</v>
      </c>
      <c r="S317" s="16"/>
      <c r="T317" s="16"/>
      <c r="U317" s="16"/>
      <c r="V317" s="18"/>
      <c r="W317" s="18"/>
      <c r="X317" s="18"/>
      <c r="Y317" s="18"/>
      <c r="Z317" s="18"/>
    </row>
    <row r="318" spans="1:26" ht="63.75">
      <c r="A318" s="4"/>
      <c r="B318" s="58"/>
      <c r="C318" s="4"/>
      <c r="D318" s="58"/>
      <c r="E318" s="5"/>
      <c r="F318" s="58"/>
      <c r="G318" s="16"/>
      <c r="H318" s="8" t="s">
        <v>141</v>
      </c>
      <c r="I318" s="3"/>
      <c r="J318" s="3"/>
      <c r="K318" s="8" t="s">
        <v>142</v>
      </c>
      <c r="L318" s="10">
        <v>0</v>
      </c>
      <c r="M318" s="10"/>
      <c r="N318" s="11">
        <v>0</v>
      </c>
      <c r="O318" s="12">
        <v>0</v>
      </c>
      <c r="P318" s="12">
        <v>0</v>
      </c>
      <c r="Q318" s="12">
        <v>0</v>
      </c>
      <c r="R318" s="12">
        <f t="shared" si="6"/>
        <v>0</v>
      </c>
      <c r="S318" s="16"/>
      <c r="T318" s="16"/>
      <c r="U318" s="16"/>
      <c r="V318" s="18"/>
      <c r="W318" s="18"/>
      <c r="X318" s="18"/>
      <c r="Y318" s="18"/>
      <c r="Z318" s="18"/>
    </row>
    <row r="319" spans="1:26" ht="63.75">
      <c r="A319" s="4"/>
      <c r="B319" s="58"/>
      <c r="C319" s="4"/>
      <c r="D319" s="58"/>
      <c r="E319" s="5"/>
      <c r="F319" s="58"/>
      <c r="G319" s="16"/>
      <c r="H319" s="8" t="s">
        <v>143</v>
      </c>
      <c r="I319" s="3"/>
      <c r="J319" s="3"/>
      <c r="K319" s="8" t="s">
        <v>144</v>
      </c>
      <c r="L319" s="10">
        <v>0</v>
      </c>
      <c r="M319" s="10"/>
      <c r="N319" s="11">
        <v>0</v>
      </c>
      <c r="O319" s="12">
        <v>0</v>
      </c>
      <c r="P319" s="12">
        <v>0</v>
      </c>
      <c r="Q319" s="12">
        <v>0</v>
      </c>
      <c r="R319" s="12">
        <f t="shared" si="6"/>
        <v>0</v>
      </c>
      <c r="S319" s="16"/>
      <c r="T319" s="16"/>
      <c r="U319" s="16"/>
      <c r="V319" s="18"/>
      <c r="W319" s="18"/>
      <c r="X319" s="18"/>
      <c r="Y319" s="18"/>
      <c r="Z319" s="18"/>
    </row>
    <row r="320" spans="1:26" ht="25.5">
      <c r="A320" s="4"/>
      <c r="B320" s="58"/>
      <c r="C320" s="4"/>
      <c r="D320" s="58"/>
      <c r="E320" s="5"/>
      <c r="F320" s="58"/>
      <c r="G320" s="16"/>
      <c r="H320" s="8" t="s">
        <v>145</v>
      </c>
      <c r="I320" s="4"/>
      <c r="J320" s="4"/>
      <c r="K320" s="8" t="s">
        <v>146</v>
      </c>
      <c r="L320" s="10">
        <v>5</v>
      </c>
      <c r="M320" s="10"/>
      <c r="N320" s="11">
        <v>0</v>
      </c>
      <c r="O320" s="12">
        <v>0</v>
      </c>
      <c r="P320" s="12">
        <v>0</v>
      </c>
      <c r="Q320" s="12">
        <v>0</v>
      </c>
      <c r="R320" s="12">
        <f t="shared" si="6"/>
        <v>0</v>
      </c>
      <c r="S320" s="16"/>
      <c r="T320" s="16"/>
      <c r="U320" s="16"/>
      <c r="V320" s="19"/>
      <c r="W320" s="18"/>
      <c r="X320" s="18"/>
      <c r="Y320" s="18"/>
      <c r="Z320" s="18"/>
    </row>
    <row r="321" spans="1:26" ht="38.25">
      <c r="A321" s="4"/>
      <c r="B321" s="58"/>
      <c r="C321" s="4"/>
      <c r="D321" s="58"/>
      <c r="E321" s="5"/>
      <c r="F321" s="58"/>
      <c r="G321" s="16"/>
      <c r="H321" s="8" t="s">
        <v>147</v>
      </c>
      <c r="I321" s="4"/>
      <c r="J321" s="4"/>
      <c r="K321" s="8" t="s">
        <v>148</v>
      </c>
      <c r="L321" s="10">
        <v>1</v>
      </c>
      <c r="M321" s="10"/>
      <c r="N321" s="11">
        <v>7500000</v>
      </c>
      <c r="O321" s="12">
        <v>0</v>
      </c>
      <c r="P321" s="12">
        <v>0</v>
      </c>
      <c r="Q321" s="12">
        <v>0</v>
      </c>
      <c r="R321" s="12">
        <f t="shared" si="6"/>
        <v>7500000</v>
      </c>
      <c r="S321" s="16"/>
      <c r="T321" s="16"/>
      <c r="U321" s="16"/>
      <c r="V321" s="18"/>
      <c r="W321" s="18"/>
      <c r="X321" s="18"/>
      <c r="Y321" s="18"/>
      <c r="Z321" s="18"/>
    </row>
    <row r="322" spans="1:26" ht="63.75">
      <c r="A322" s="4"/>
      <c r="B322" s="58"/>
      <c r="C322" s="4"/>
      <c r="D322" s="58"/>
      <c r="E322" s="5"/>
      <c r="F322" s="58"/>
      <c r="G322" s="16"/>
      <c r="H322" s="8" t="s">
        <v>149</v>
      </c>
      <c r="I322" s="4"/>
      <c r="J322" s="4"/>
      <c r="K322" s="8" t="s">
        <v>150</v>
      </c>
      <c r="L322" s="10">
        <v>0</v>
      </c>
      <c r="M322" s="10"/>
      <c r="N322" s="11">
        <v>0</v>
      </c>
      <c r="O322" s="12">
        <v>0</v>
      </c>
      <c r="P322" s="12">
        <v>0</v>
      </c>
      <c r="Q322" s="12">
        <v>0</v>
      </c>
      <c r="R322" s="12">
        <f t="shared" si="6"/>
        <v>0</v>
      </c>
      <c r="S322" s="16"/>
      <c r="T322" s="16"/>
      <c r="U322" s="16"/>
      <c r="V322" s="18"/>
      <c r="W322" s="18"/>
      <c r="X322" s="18"/>
      <c r="Y322" s="18"/>
      <c r="Z322" s="18"/>
    </row>
    <row r="323" spans="1:26" ht="25.5">
      <c r="A323" s="4"/>
      <c r="B323" s="58"/>
      <c r="C323" s="4"/>
      <c r="D323" s="58"/>
      <c r="E323" s="5"/>
      <c r="F323" s="58"/>
      <c r="G323" s="16"/>
      <c r="H323" s="8" t="s">
        <v>151</v>
      </c>
      <c r="I323" s="9"/>
      <c r="J323" s="9"/>
      <c r="K323" s="8" t="s">
        <v>152</v>
      </c>
      <c r="L323" s="10">
        <v>51.01</v>
      </c>
      <c r="M323" s="10"/>
      <c r="N323" s="11">
        <v>0</v>
      </c>
      <c r="O323" s="12">
        <v>0</v>
      </c>
      <c r="P323" s="12">
        <v>0</v>
      </c>
      <c r="Q323" s="12">
        <v>0</v>
      </c>
      <c r="R323" s="12">
        <f t="shared" si="6"/>
        <v>0</v>
      </c>
      <c r="S323" s="16"/>
      <c r="T323" s="16"/>
      <c r="U323" s="16"/>
      <c r="V323" s="19"/>
      <c r="W323" s="18"/>
      <c r="X323" s="18"/>
      <c r="Y323" s="18"/>
      <c r="Z323" s="18"/>
    </row>
    <row r="324" spans="1:26" ht="25.5">
      <c r="A324" s="4"/>
      <c r="B324" s="58"/>
      <c r="C324" s="4"/>
      <c r="D324" s="58"/>
      <c r="E324" s="5"/>
      <c r="F324" s="58"/>
      <c r="G324" s="16"/>
      <c r="H324" s="8" t="s">
        <v>153</v>
      </c>
      <c r="I324" s="4"/>
      <c r="J324" s="4"/>
      <c r="K324" s="8" t="s">
        <v>154</v>
      </c>
      <c r="L324" s="10">
        <v>1</v>
      </c>
      <c r="M324" s="10"/>
      <c r="N324" s="11">
        <v>0</v>
      </c>
      <c r="O324" s="12">
        <v>0</v>
      </c>
      <c r="P324" s="12">
        <v>0</v>
      </c>
      <c r="Q324" s="12">
        <v>0</v>
      </c>
      <c r="R324" s="12">
        <f t="shared" si="6"/>
        <v>0</v>
      </c>
      <c r="S324" s="16"/>
      <c r="T324" s="16"/>
      <c r="U324" s="16"/>
      <c r="V324" s="19"/>
      <c r="W324" s="18"/>
      <c r="X324" s="18"/>
      <c r="Y324" s="18"/>
      <c r="Z324" s="18"/>
    </row>
    <row r="325" spans="1:26" ht="63.75">
      <c r="A325" s="4"/>
      <c r="B325" s="58"/>
      <c r="C325" s="4"/>
      <c r="D325" s="58"/>
      <c r="E325" s="5"/>
      <c r="F325" s="58"/>
      <c r="G325" s="16"/>
      <c r="H325" s="8" t="s">
        <v>155</v>
      </c>
      <c r="I325" s="3"/>
      <c r="J325" s="3"/>
      <c r="K325" s="8" t="s">
        <v>156</v>
      </c>
      <c r="L325" s="10">
        <v>30</v>
      </c>
      <c r="M325" s="10"/>
      <c r="N325" s="11">
        <v>0</v>
      </c>
      <c r="O325" s="12">
        <v>0</v>
      </c>
      <c r="P325" s="12">
        <v>0</v>
      </c>
      <c r="Q325" s="12">
        <v>0</v>
      </c>
      <c r="R325" s="12">
        <f t="shared" si="6"/>
        <v>0</v>
      </c>
      <c r="S325" s="16"/>
      <c r="T325" s="16"/>
      <c r="U325" s="16"/>
      <c r="V325" s="19"/>
      <c r="W325" s="18"/>
      <c r="X325" s="18"/>
      <c r="Y325" s="18"/>
      <c r="Z325" s="18"/>
    </row>
    <row r="326" spans="1:26" ht="102">
      <c r="A326" s="4"/>
      <c r="B326" s="58"/>
      <c r="C326" s="4"/>
      <c r="D326" s="58"/>
      <c r="E326" s="5"/>
      <c r="F326" s="58"/>
      <c r="G326" s="16"/>
      <c r="H326" s="8" t="s">
        <v>157</v>
      </c>
      <c r="I326" s="4"/>
      <c r="J326" s="4"/>
      <c r="K326" s="8" t="s">
        <v>158</v>
      </c>
      <c r="L326" s="10">
        <v>0</v>
      </c>
      <c r="M326" s="10"/>
      <c r="N326" s="11">
        <v>0</v>
      </c>
      <c r="O326" s="12">
        <v>0</v>
      </c>
      <c r="P326" s="12">
        <v>0</v>
      </c>
      <c r="Q326" s="12">
        <v>0</v>
      </c>
      <c r="R326" s="12">
        <f t="shared" si="6"/>
        <v>0</v>
      </c>
      <c r="S326" s="16"/>
      <c r="T326" s="16"/>
      <c r="U326" s="16"/>
      <c r="V326" s="18"/>
      <c r="W326" s="18"/>
      <c r="X326" s="18"/>
      <c r="Y326" s="18"/>
      <c r="Z326" s="18"/>
    </row>
    <row r="327" spans="1:26" ht="63.75">
      <c r="A327" s="4"/>
      <c r="B327" s="58"/>
      <c r="C327" s="4"/>
      <c r="D327" s="58"/>
      <c r="E327" s="5"/>
      <c r="F327" s="58"/>
      <c r="G327" s="16"/>
      <c r="H327" s="4" t="s">
        <v>159</v>
      </c>
      <c r="I327" s="3"/>
      <c r="J327" s="3"/>
      <c r="K327" s="8" t="s">
        <v>160</v>
      </c>
      <c r="L327" s="10">
        <v>0</v>
      </c>
      <c r="M327" s="10"/>
      <c r="N327" s="11">
        <v>0</v>
      </c>
      <c r="O327" s="12">
        <v>0</v>
      </c>
      <c r="P327" s="12">
        <v>0</v>
      </c>
      <c r="Q327" s="12">
        <v>0</v>
      </c>
      <c r="R327" s="12">
        <f t="shared" si="6"/>
        <v>0</v>
      </c>
      <c r="S327" s="16"/>
      <c r="T327" s="16"/>
      <c r="U327" s="16"/>
      <c r="V327" s="19"/>
      <c r="W327" s="18"/>
      <c r="X327" s="18"/>
      <c r="Y327" s="18"/>
      <c r="Z327" s="18"/>
    </row>
    <row r="328" spans="1:10" ht="15">
      <c r="A328" s="20"/>
      <c r="B328" s="20"/>
      <c r="C328" s="20"/>
      <c r="D328" s="20"/>
      <c r="E328" s="21"/>
      <c r="F328" s="21"/>
      <c r="H328" s="21"/>
      <c r="I328" s="20"/>
      <c r="J328" s="20"/>
    </row>
    <row r="329" spans="1:10" ht="15">
      <c r="A329" s="20"/>
      <c r="B329" s="20"/>
      <c r="C329" s="20"/>
      <c r="D329" s="20"/>
      <c r="E329" s="21"/>
      <c r="F329" s="21"/>
      <c r="H329" s="24"/>
      <c r="I329" s="20"/>
      <c r="J329" s="20"/>
    </row>
    <row r="330" spans="1:10" ht="15">
      <c r="A330" s="20"/>
      <c r="B330" s="20"/>
      <c r="C330" s="20"/>
      <c r="D330" s="20"/>
      <c r="E330" s="21"/>
      <c r="F330" s="21"/>
      <c r="H330" s="24"/>
      <c r="I330" s="25"/>
      <c r="J330" s="25"/>
    </row>
    <row r="331" spans="1:10" ht="15">
      <c r="A331" s="20"/>
      <c r="B331" s="20"/>
      <c r="C331" s="20"/>
      <c r="D331" s="20"/>
      <c r="E331" s="21"/>
      <c r="F331" s="21"/>
      <c r="H331" s="24"/>
      <c r="I331" s="25"/>
      <c r="J331" s="25"/>
    </row>
    <row r="332" spans="1:10" ht="15">
      <c r="A332" s="20"/>
      <c r="B332" s="20"/>
      <c r="C332" s="20"/>
      <c r="D332" s="20"/>
      <c r="E332" s="21"/>
      <c r="F332" s="21"/>
      <c r="H332" s="24"/>
      <c r="I332" s="25"/>
      <c r="J332" s="25"/>
    </row>
    <row r="333" spans="1:10" ht="15">
      <c r="A333" s="20"/>
      <c r="B333" s="20"/>
      <c r="C333" s="20"/>
      <c r="D333" s="20"/>
      <c r="E333" s="21"/>
      <c r="F333" s="21"/>
      <c r="H333" s="24"/>
      <c r="I333" s="25"/>
      <c r="J333" s="25"/>
    </row>
    <row r="334" spans="1:10" ht="15">
      <c r="A334" s="20"/>
      <c r="B334" s="20"/>
      <c r="C334" s="20"/>
      <c r="D334" s="20"/>
      <c r="E334" s="21"/>
      <c r="F334" s="21"/>
      <c r="H334" s="24"/>
      <c r="I334" s="20"/>
      <c r="J334" s="20"/>
    </row>
    <row r="335" spans="1:10" ht="15">
      <c r="A335" s="20"/>
      <c r="B335" s="20"/>
      <c r="C335" s="20"/>
      <c r="D335" s="20"/>
      <c r="E335" s="21"/>
      <c r="F335" s="21"/>
      <c r="H335" s="24"/>
      <c r="I335" s="20"/>
      <c r="J335" s="20"/>
    </row>
    <row r="336" spans="1:10" ht="15">
      <c r="A336" s="20"/>
      <c r="B336" s="20"/>
      <c r="C336" s="20"/>
      <c r="D336" s="20"/>
      <c r="E336" s="21"/>
      <c r="F336" s="21"/>
      <c r="H336" s="24"/>
      <c r="I336" s="25"/>
      <c r="J336" s="25"/>
    </row>
    <row r="337" spans="1:10" s="22" customFormat="1" ht="12.75">
      <c r="A337" s="20"/>
      <c r="B337" s="20"/>
      <c r="C337" s="20"/>
      <c r="D337" s="20"/>
      <c r="E337" s="21"/>
      <c r="F337" s="21"/>
      <c r="H337" s="24"/>
      <c r="I337" s="20"/>
      <c r="J337" s="20"/>
    </row>
    <row r="338" spans="1:10" s="22" customFormat="1" ht="12.75">
      <c r="A338" s="20"/>
      <c r="B338" s="20"/>
      <c r="C338" s="20"/>
      <c r="D338" s="20"/>
      <c r="E338" s="21"/>
      <c r="F338" s="21"/>
      <c r="H338" s="24"/>
      <c r="I338" s="25"/>
      <c r="J338" s="25"/>
    </row>
    <row r="339" spans="1:10" s="22" customFormat="1" ht="12.75">
      <c r="A339" s="20"/>
      <c r="B339" s="20"/>
      <c r="C339" s="20"/>
      <c r="D339" s="20"/>
      <c r="E339" s="21"/>
      <c r="F339" s="21"/>
      <c r="H339" s="20"/>
      <c r="I339" s="20"/>
      <c r="J339" s="20"/>
    </row>
    <row r="340" spans="1:10" s="22" customFormat="1" ht="12.75">
      <c r="A340" s="20"/>
      <c r="B340" s="20"/>
      <c r="C340" s="20"/>
      <c r="D340" s="20"/>
      <c r="E340" s="21"/>
      <c r="F340" s="21"/>
      <c r="H340" s="24"/>
      <c r="I340" s="25"/>
      <c r="J340" s="25"/>
    </row>
    <row r="341" spans="1:10" s="22" customFormat="1" ht="12.75">
      <c r="A341" s="20"/>
      <c r="B341" s="20"/>
      <c r="C341" s="20"/>
      <c r="D341" s="20"/>
      <c r="E341" s="21"/>
      <c r="F341" s="21"/>
      <c r="H341" s="24"/>
      <c r="I341" s="25"/>
      <c r="J341" s="25"/>
    </row>
    <row r="342" spans="1:10" s="22" customFormat="1" ht="12.75">
      <c r="A342" s="20"/>
      <c r="B342" s="20"/>
      <c r="C342" s="20"/>
      <c r="D342" s="20"/>
      <c r="E342" s="21"/>
      <c r="F342" s="21"/>
      <c r="H342" s="24"/>
      <c r="I342" s="20"/>
      <c r="J342" s="20"/>
    </row>
    <row r="343" spans="1:10" s="22" customFormat="1" ht="12.75">
      <c r="A343" s="20"/>
      <c r="B343" s="20"/>
      <c r="C343" s="20"/>
      <c r="D343" s="20"/>
      <c r="E343" s="21"/>
      <c r="F343" s="21"/>
      <c r="H343" s="24"/>
      <c r="I343" s="20"/>
      <c r="J343" s="20"/>
    </row>
    <row r="344" spans="1:10" s="22" customFormat="1" ht="12.75">
      <c r="A344" s="20"/>
      <c r="B344" s="20"/>
      <c r="C344" s="20"/>
      <c r="D344" s="20"/>
      <c r="E344" s="21"/>
      <c r="F344" s="21"/>
      <c r="H344" s="20"/>
      <c r="I344" s="20"/>
      <c r="J344" s="20"/>
    </row>
    <row r="345" spans="1:10" s="22" customFormat="1" ht="12.75">
      <c r="A345" s="20"/>
      <c r="B345" s="20"/>
      <c r="C345" s="20"/>
      <c r="D345" s="20"/>
      <c r="E345" s="21"/>
      <c r="F345" s="21"/>
      <c r="H345" s="20"/>
      <c r="I345" s="20"/>
      <c r="J345" s="20"/>
    </row>
    <row r="346" spans="1:10" s="22" customFormat="1" ht="12.75">
      <c r="A346" s="20"/>
      <c r="B346" s="20"/>
      <c r="C346" s="20"/>
      <c r="D346" s="20"/>
      <c r="E346" s="21"/>
      <c r="F346" s="21"/>
      <c r="H346" s="24"/>
      <c r="I346" s="25"/>
      <c r="J346" s="25"/>
    </row>
    <row r="347" spans="1:10" s="22" customFormat="1" ht="12.75">
      <c r="A347" s="20"/>
      <c r="B347" s="20"/>
      <c r="C347" s="20"/>
      <c r="D347" s="20"/>
      <c r="E347" s="21"/>
      <c r="F347" s="21"/>
      <c r="H347" s="24"/>
      <c r="I347" s="25"/>
      <c r="J347" s="25"/>
    </row>
    <row r="348" spans="1:10" s="22" customFormat="1" ht="12.75">
      <c r="A348" s="20"/>
      <c r="B348" s="20"/>
      <c r="C348" s="20"/>
      <c r="D348" s="20"/>
      <c r="E348" s="21"/>
      <c r="F348" s="21"/>
      <c r="H348" s="24"/>
      <c r="I348" s="25"/>
      <c r="J348" s="25"/>
    </row>
    <row r="349" spans="1:10" s="22" customFormat="1" ht="12.75">
      <c r="A349" s="20"/>
      <c r="B349" s="20"/>
      <c r="C349" s="20"/>
      <c r="D349" s="20"/>
      <c r="E349" s="21"/>
      <c r="F349" s="21"/>
      <c r="H349" s="24"/>
      <c r="I349" s="20"/>
      <c r="J349" s="20"/>
    </row>
    <row r="350" spans="1:10" s="22" customFormat="1" ht="12.75">
      <c r="A350" s="20"/>
      <c r="B350" s="20"/>
      <c r="C350" s="20"/>
      <c r="D350" s="20"/>
      <c r="E350" s="21"/>
      <c r="F350" s="21"/>
      <c r="H350" s="24"/>
      <c r="I350" s="20"/>
      <c r="J350" s="20"/>
    </row>
    <row r="351" spans="1:10" s="22" customFormat="1" ht="12.75">
      <c r="A351" s="20"/>
      <c r="B351" s="20"/>
      <c r="C351" s="20"/>
      <c r="D351" s="20"/>
      <c r="E351" s="21"/>
      <c r="F351" s="21"/>
      <c r="H351" s="24"/>
      <c r="I351" s="20"/>
      <c r="J351" s="20"/>
    </row>
    <row r="352" spans="1:10" s="22" customFormat="1" ht="12.75">
      <c r="A352" s="20"/>
      <c r="B352" s="20"/>
      <c r="C352" s="20"/>
      <c r="D352" s="20"/>
      <c r="E352" s="21"/>
      <c r="F352" s="21"/>
      <c r="H352" s="24"/>
      <c r="I352" s="20"/>
      <c r="J352" s="20"/>
    </row>
    <row r="353" spans="1:10" s="22" customFormat="1" ht="12.75">
      <c r="A353" s="20"/>
      <c r="B353" s="20"/>
      <c r="C353" s="20"/>
      <c r="D353" s="20"/>
      <c r="E353" s="21"/>
      <c r="F353" s="21"/>
      <c r="H353" s="24"/>
      <c r="I353" s="20"/>
      <c r="J353" s="20"/>
    </row>
    <row r="354" spans="1:10" s="22" customFormat="1" ht="12.75">
      <c r="A354" s="20"/>
      <c r="B354" s="20"/>
      <c r="C354" s="20"/>
      <c r="D354" s="20"/>
      <c r="E354" s="21"/>
      <c r="F354" s="21"/>
      <c r="H354" s="24"/>
      <c r="I354" s="26"/>
      <c r="J354" s="26"/>
    </row>
    <row r="355" spans="1:10" s="22" customFormat="1" ht="12.75">
      <c r="A355" s="20"/>
      <c r="B355" s="20"/>
      <c r="C355" s="20"/>
      <c r="D355" s="20"/>
      <c r="E355" s="21"/>
      <c r="F355" s="21"/>
      <c r="H355" s="24"/>
      <c r="I355" s="20"/>
      <c r="J355" s="20"/>
    </row>
    <row r="356" spans="1:10" s="22" customFormat="1" ht="12.75">
      <c r="A356" s="20"/>
      <c r="B356" s="20"/>
      <c r="C356" s="20"/>
      <c r="D356" s="20"/>
      <c r="E356" s="21"/>
      <c r="F356" s="21"/>
      <c r="H356" s="24"/>
      <c r="I356" s="25"/>
      <c r="J356" s="25"/>
    </row>
    <row r="357" spans="1:10" s="22" customFormat="1" ht="12.75">
      <c r="A357" s="20"/>
      <c r="B357" s="20"/>
      <c r="C357" s="20"/>
      <c r="D357" s="20"/>
      <c r="E357" s="21"/>
      <c r="F357" s="21"/>
      <c r="H357" s="24"/>
      <c r="I357" s="25"/>
      <c r="J357" s="25"/>
    </row>
    <row r="358" spans="1:10" s="22" customFormat="1" ht="12.75">
      <c r="A358" s="20"/>
      <c r="B358" s="20"/>
      <c r="C358" s="20"/>
      <c r="D358" s="20"/>
      <c r="E358" s="21"/>
      <c r="F358" s="21"/>
      <c r="H358" s="24"/>
      <c r="I358" s="25"/>
      <c r="J358" s="25"/>
    </row>
    <row r="359" spans="1:10" s="22" customFormat="1" ht="12.75">
      <c r="A359" s="20"/>
      <c r="B359" s="20"/>
      <c r="C359" s="20"/>
      <c r="D359" s="20"/>
      <c r="E359" s="21"/>
      <c r="F359" s="21"/>
      <c r="H359" s="24"/>
      <c r="I359" s="25"/>
      <c r="J359" s="25"/>
    </row>
    <row r="360" spans="1:10" s="22" customFormat="1" ht="12.75">
      <c r="A360" s="20"/>
      <c r="B360" s="20"/>
      <c r="C360" s="20"/>
      <c r="D360" s="20"/>
      <c r="E360" s="21"/>
      <c r="F360" s="21"/>
      <c r="H360" s="24"/>
      <c r="I360" s="20"/>
      <c r="J360" s="20"/>
    </row>
    <row r="361" spans="1:10" s="22" customFormat="1" ht="12.75">
      <c r="A361" s="20"/>
      <c r="B361" s="20"/>
      <c r="C361" s="20"/>
      <c r="D361" s="20"/>
      <c r="E361" s="21"/>
      <c r="F361" s="21"/>
      <c r="H361" s="24"/>
      <c r="I361" s="20"/>
      <c r="J361" s="20"/>
    </row>
    <row r="362" spans="1:10" s="22" customFormat="1" ht="12.75">
      <c r="A362" s="20"/>
      <c r="B362" s="20"/>
      <c r="C362" s="20"/>
      <c r="D362" s="20"/>
      <c r="E362" s="21"/>
      <c r="F362" s="21"/>
      <c r="H362" s="24"/>
      <c r="I362" s="20"/>
      <c r="J362" s="20"/>
    </row>
    <row r="363" spans="1:10" s="22" customFormat="1" ht="12.75">
      <c r="A363" s="20"/>
      <c r="B363" s="20"/>
      <c r="C363" s="27"/>
      <c r="D363" s="27"/>
      <c r="E363" s="21"/>
      <c r="F363" s="21"/>
      <c r="H363" s="24"/>
      <c r="I363" s="20"/>
      <c r="J363" s="20"/>
    </row>
    <row r="364" spans="1:10" s="22" customFormat="1" ht="12.75">
      <c r="A364" s="20"/>
      <c r="B364" s="20"/>
      <c r="C364" s="20"/>
      <c r="D364" s="20"/>
      <c r="E364" s="21"/>
      <c r="F364" s="21"/>
      <c r="H364" s="20"/>
      <c r="I364" s="20"/>
      <c r="J364" s="20"/>
    </row>
    <row r="365" spans="1:10" s="22" customFormat="1" ht="12.75">
      <c r="A365" s="20"/>
      <c r="B365" s="20"/>
      <c r="C365" s="20"/>
      <c r="D365" s="20"/>
      <c r="E365" s="21"/>
      <c r="F365" s="21"/>
      <c r="H365" s="24"/>
      <c r="I365" s="25"/>
      <c r="J365" s="25"/>
    </row>
    <row r="366" spans="1:10" s="22" customFormat="1" ht="12.75">
      <c r="A366" s="20"/>
      <c r="B366" s="20"/>
      <c r="C366" s="20"/>
      <c r="D366" s="20"/>
      <c r="E366" s="21"/>
      <c r="F366" s="21"/>
      <c r="H366" s="24"/>
      <c r="I366" s="20"/>
      <c r="J366" s="20"/>
    </row>
    <row r="367" spans="1:10" s="22" customFormat="1" ht="12.75">
      <c r="A367" s="20"/>
      <c r="B367" s="20"/>
      <c r="C367" s="20"/>
      <c r="D367" s="20"/>
      <c r="E367" s="21"/>
      <c r="F367" s="21"/>
      <c r="H367" s="24"/>
      <c r="I367" s="20"/>
      <c r="J367" s="20"/>
    </row>
    <row r="368" spans="1:10" s="22" customFormat="1" ht="12.75">
      <c r="A368" s="20"/>
      <c r="B368" s="20"/>
      <c r="C368" s="20"/>
      <c r="D368" s="20"/>
      <c r="E368" s="21"/>
      <c r="F368" s="21"/>
      <c r="H368" s="24"/>
      <c r="I368" s="25"/>
      <c r="J368" s="25"/>
    </row>
    <row r="369" spans="1:10" s="22" customFormat="1" ht="12.75">
      <c r="A369" s="20"/>
      <c r="B369" s="20"/>
      <c r="C369" s="20"/>
      <c r="D369" s="20"/>
      <c r="E369" s="21"/>
      <c r="F369" s="21"/>
      <c r="H369" s="24"/>
      <c r="I369" s="25"/>
      <c r="J369" s="25"/>
    </row>
    <row r="370" spans="1:10" s="22" customFormat="1" ht="12.75">
      <c r="A370" s="20"/>
      <c r="B370" s="20"/>
      <c r="C370" s="20"/>
      <c r="D370" s="20"/>
      <c r="E370" s="21"/>
      <c r="F370" s="21"/>
      <c r="H370" s="21"/>
      <c r="I370" s="20"/>
      <c r="J370" s="20"/>
    </row>
    <row r="371" spans="1:10" s="22" customFormat="1" ht="12.75">
      <c r="A371" s="20"/>
      <c r="B371" s="20"/>
      <c r="C371" s="20"/>
      <c r="D371" s="20"/>
      <c r="E371" s="21"/>
      <c r="F371" s="21"/>
      <c r="H371" s="24"/>
      <c r="I371" s="25"/>
      <c r="J371" s="25"/>
    </row>
    <row r="372" spans="1:10" s="22" customFormat="1" ht="12.75">
      <c r="A372" s="20"/>
      <c r="B372" s="20"/>
      <c r="C372" s="20"/>
      <c r="D372" s="20"/>
      <c r="E372" s="21"/>
      <c r="F372" s="21"/>
      <c r="H372" s="24"/>
      <c r="I372" s="20"/>
      <c r="J372" s="20"/>
    </row>
    <row r="373" spans="1:10" s="22" customFormat="1" ht="12.75">
      <c r="A373" s="20"/>
      <c r="B373" s="20"/>
      <c r="C373" s="20"/>
      <c r="D373" s="20"/>
      <c r="E373" s="21"/>
      <c r="F373" s="21"/>
      <c r="H373" s="24"/>
      <c r="I373" s="25"/>
      <c r="J373" s="25"/>
    </row>
    <row r="374" spans="1:10" s="22" customFormat="1" ht="12.75">
      <c r="A374" s="20"/>
      <c r="B374" s="20"/>
      <c r="C374" s="20"/>
      <c r="D374" s="20"/>
      <c r="E374" s="21"/>
      <c r="F374" s="21"/>
      <c r="H374" s="24"/>
      <c r="I374" s="20"/>
      <c r="J374" s="20"/>
    </row>
    <row r="375" spans="1:10" s="22" customFormat="1" ht="12.75">
      <c r="A375" s="20"/>
      <c r="B375" s="20"/>
      <c r="C375" s="20"/>
      <c r="D375" s="20"/>
      <c r="E375" s="21"/>
      <c r="F375" s="21"/>
      <c r="H375" s="24"/>
      <c r="I375" s="20"/>
      <c r="J375" s="20"/>
    </row>
    <row r="376" spans="1:10" s="22" customFormat="1" ht="12.75">
      <c r="A376" s="20"/>
      <c r="B376" s="20"/>
      <c r="C376" s="20"/>
      <c r="D376" s="20"/>
      <c r="E376" s="21"/>
      <c r="F376" s="21"/>
      <c r="H376" s="24"/>
      <c r="I376" s="20"/>
      <c r="J376" s="20"/>
    </row>
    <row r="377" spans="1:10" s="22" customFormat="1" ht="12.75">
      <c r="A377" s="20"/>
      <c r="B377" s="20"/>
      <c r="C377" s="20"/>
      <c r="D377" s="20"/>
      <c r="E377" s="21"/>
      <c r="F377" s="21"/>
      <c r="H377" s="24"/>
      <c r="I377" s="20"/>
      <c r="J377" s="20"/>
    </row>
    <row r="378" spans="1:10" s="22" customFormat="1" ht="12.75">
      <c r="A378" s="20"/>
      <c r="B378" s="20"/>
      <c r="C378" s="20"/>
      <c r="D378" s="20"/>
      <c r="E378" s="21"/>
      <c r="F378" s="21"/>
      <c r="H378" s="24"/>
      <c r="I378" s="20"/>
      <c r="J378" s="20"/>
    </row>
    <row r="379" spans="1:10" s="22" customFormat="1" ht="12.75">
      <c r="A379" s="20"/>
      <c r="B379" s="20"/>
      <c r="C379" s="20"/>
      <c r="D379" s="20"/>
      <c r="E379" s="21"/>
      <c r="F379" s="21"/>
      <c r="H379" s="24"/>
      <c r="I379" s="20"/>
      <c r="J379" s="20"/>
    </row>
    <row r="380" spans="1:10" s="22" customFormat="1" ht="12.75">
      <c r="A380" s="20"/>
      <c r="B380" s="20"/>
      <c r="C380" s="20"/>
      <c r="D380" s="20"/>
      <c r="E380" s="21"/>
      <c r="F380" s="21"/>
      <c r="H380" s="24"/>
      <c r="I380" s="20"/>
      <c r="J380" s="20"/>
    </row>
    <row r="381" spans="1:10" s="22" customFormat="1" ht="12.75">
      <c r="A381" s="20"/>
      <c r="B381" s="20"/>
      <c r="C381" s="20"/>
      <c r="D381" s="20"/>
      <c r="E381" s="21"/>
      <c r="F381" s="21"/>
      <c r="H381" s="24"/>
      <c r="I381" s="20"/>
      <c r="J381" s="20"/>
    </row>
    <row r="382" spans="1:10" s="22" customFormat="1" ht="12.75">
      <c r="A382" s="20"/>
      <c r="B382" s="20"/>
      <c r="C382" s="20"/>
      <c r="D382" s="20"/>
      <c r="E382" s="21"/>
      <c r="F382" s="21"/>
      <c r="H382" s="24"/>
      <c r="I382" s="20"/>
      <c r="J382" s="20"/>
    </row>
    <row r="383" spans="1:10" s="22" customFormat="1" ht="12.75">
      <c r="A383" s="20"/>
      <c r="B383" s="20"/>
      <c r="C383" s="20"/>
      <c r="D383" s="20"/>
      <c r="E383" s="21"/>
      <c r="F383" s="21"/>
      <c r="H383" s="24"/>
      <c r="I383" s="20"/>
      <c r="J383" s="20"/>
    </row>
    <row r="384" spans="1:10" s="22" customFormat="1" ht="12.75">
      <c r="A384" s="20"/>
      <c r="B384" s="20"/>
      <c r="C384" s="20"/>
      <c r="D384" s="20"/>
      <c r="E384" s="21"/>
      <c r="F384" s="21"/>
      <c r="H384" s="24"/>
      <c r="I384" s="25"/>
      <c r="J384" s="25"/>
    </row>
    <row r="385" spans="1:10" s="22" customFormat="1" ht="12.75">
      <c r="A385" s="20"/>
      <c r="B385" s="20"/>
      <c r="C385" s="20"/>
      <c r="D385" s="20"/>
      <c r="E385" s="21"/>
      <c r="F385" s="21"/>
      <c r="H385" s="20"/>
      <c r="I385" s="20"/>
      <c r="J385" s="20"/>
    </row>
    <row r="386" spans="1:10" s="22" customFormat="1" ht="12.75">
      <c r="A386" s="20"/>
      <c r="B386" s="20"/>
      <c r="C386" s="20"/>
      <c r="D386" s="20"/>
      <c r="E386" s="21"/>
      <c r="F386" s="21"/>
      <c r="H386" s="24"/>
      <c r="I386" s="20"/>
      <c r="J386" s="20"/>
    </row>
    <row r="387" spans="1:10" s="22" customFormat="1" ht="12.75">
      <c r="A387" s="20"/>
      <c r="B387" s="20"/>
      <c r="C387" s="20"/>
      <c r="D387" s="20"/>
      <c r="E387" s="21"/>
      <c r="F387" s="21"/>
      <c r="H387" s="24"/>
      <c r="I387" s="25"/>
      <c r="J387" s="25"/>
    </row>
    <row r="388" spans="1:10" s="22" customFormat="1" ht="12.75">
      <c r="A388" s="20"/>
      <c r="B388" s="20"/>
      <c r="C388" s="20"/>
      <c r="D388" s="20"/>
      <c r="E388" s="21"/>
      <c r="F388" s="21"/>
      <c r="H388" s="24"/>
      <c r="I388" s="25"/>
      <c r="J388" s="25"/>
    </row>
    <row r="389" spans="1:10" s="22" customFormat="1" ht="12.75">
      <c r="A389" s="20"/>
      <c r="B389" s="20"/>
      <c r="C389" s="20"/>
      <c r="D389" s="20"/>
      <c r="E389" s="21"/>
      <c r="F389" s="21"/>
      <c r="H389" s="24"/>
      <c r="I389" s="25"/>
      <c r="J389" s="25"/>
    </row>
    <row r="390" spans="1:10" s="22" customFormat="1" ht="12.75">
      <c r="A390" s="20"/>
      <c r="B390" s="20"/>
      <c r="C390" s="20"/>
      <c r="D390" s="20"/>
      <c r="E390" s="21"/>
      <c r="F390" s="21"/>
      <c r="H390" s="24"/>
      <c r="I390" s="20"/>
      <c r="J390" s="20"/>
    </row>
    <row r="391" spans="1:10" s="22" customFormat="1" ht="12.75">
      <c r="A391" s="20"/>
      <c r="B391" s="20"/>
      <c r="C391" s="20"/>
      <c r="D391" s="20"/>
      <c r="E391" s="21"/>
      <c r="F391" s="21"/>
      <c r="H391" s="24"/>
      <c r="I391" s="20"/>
      <c r="J391" s="20"/>
    </row>
    <row r="392" spans="1:10" s="22" customFormat="1" ht="12.75">
      <c r="A392" s="20"/>
      <c r="B392" s="20"/>
      <c r="C392" s="20"/>
      <c r="D392" s="20"/>
      <c r="E392" s="21"/>
      <c r="F392" s="21"/>
      <c r="H392" s="24"/>
      <c r="I392" s="20"/>
      <c r="J392" s="20"/>
    </row>
    <row r="393" spans="1:10" s="22" customFormat="1" ht="12.75">
      <c r="A393" s="20"/>
      <c r="B393" s="20"/>
      <c r="C393" s="20"/>
      <c r="D393" s="20"/>
      <c r="E393" s="21"/>
      <c r="F393" s="21"/>
      <c r="H393" s="24"/>
      <c r="I393" s="20"/>
      <c r="J393" s="20"/>
    </row>
    <row r="394" spans="1:10" s="22" customFormat="1" ht="12.75">
      <c r="A394" s="20"/>
      <c r="B394" s="20"/>
      <c r="C394" s="20"/>
      <c r="D394" s="20"/>
      <c r="E394" s="21"/>
      <c r="F394" s="21"/>
      <c r="H394" s="24"/>
      <c r="I394" s="25"/>
      <c r="J394" s="25"/>
    </row>
    <row r="395" spans="1:10" s="22" customFormat="1" ht="12.75">
      <c r="A395" s="20"/>
      <c r="B395" s="20"/>
      <c r="C395" s="20"/>
      <c r="D395" s="20"/>
      <c r="E395" s="21"/>
      <c r="F395" s="21"/>
      <c r="H395" s="24"/>
      <c r="I395" s="20"/>
      <c r="J395" s="20"/>
    </row>
    <row r="396" spans="1:10" s="22" customFormat="1" ht="12.75">
      <c r="A396" s="20"/>
      <c r="B396" s="20"/>
      <c r="C396" s="20"/>
      <c r="D396" s="20"/>
      <c r="E396" s="21"/>
      <c r="F396" s="21"/>
      <c r="H396" s="24"/>
      <c r="I396" s="20"/>
      <c r="J396" s="20"/>
    </row>
    <row r="397" spans="1:10" s="22" customFormat="1" ht="12.75">
      <c r="A397" s="20"/>
      <c r="B397" s="20"/>
      <c r="C397" s="20"/>
      <c r="D397" s="20"/>
      <c r="E397" s="21"/>
      <c r="F397" s="21"/>
      <c r="H397" s="21"/>
      <c r="I397" s="20"/>
      <c r="J397" s="20"/>
    </row>
    <row r="398" spans="1:10" s="22" customFormat="1" ht="12.75">
      <c r="A398" s="20"/>
      <c r="B398" s="20"/>
      <c r="C398" s="20"/>
      <c r="D398" s="20"/>
      <c r="E398" s="21"/>
      <c r="F398" s="21"/>
      <c r="H398" s="24"/>
      <c r="I398" s="25"/>
      <c r="J398" s="25"/>
    </row>
    <row r="399" spans="1:10" s="22" customFormat="1" ht="12.75">
      <c r="A399" s="20"/>
      <c r="B399" s="20"/>
      <c r="C399" s="20"/>
      <c r="D399" s="20"/>
      <c r="E399" s="21"/>
      <c r="F399" s="21"/>
      <c r="H399" s="24"/>
      <c r="I399" s="20"/>
      <c r="J399" s="20"/>
    </row>
    <row r="400" spans="1:10" s="22" customFormat="1" ht="12.75">
      <c r="A400" s="20"/>
      <c r="B400" s="20"/>
      <c r="C400" s="20"/>
      <c r="D400" s="20"/>
      <c r="E400" s="21"/>
      <c r="F400" s="21"/>
      <c r="H400" s="24"/>
      <c r="I400" s="25"/>
      <c r="J400" s="25"/>
    </row>
    <row r="401" spans="1:10" s="22" customFormat="1" ht="12.75">
      <c r="A401" s="20"/>
      <c r="B401" s="20"/>
      <c r="C401" s="20"/>
      <c r="D401" s="20"/>
      <c r="E401" s="21"/>
      <c r="F401" s="21"/>
      <c r="H401" s="24"/>
      <c r="I401" s="25"/>
      <c r="J401" s="25"/>
    </row>
    <row r="402" spans="1:10" s="22" customFormat="1" ht="12.75">
      <c r="A402" s="20"/>
      <c r="B402" s="20"/>
      <c r="C402" s="20"/>
      <c r="D402" s="20"/>
      <c r="E402" s="21"/>
      <c r="F402" s="21"/>
      <c r="H402" s="24"/>
      <c r="I402" s="20"/>
      <c r="J402" s="20"/>
    </row>
    <row r="403" spans="1:10" s="22" customFormat="1" ht="12.75">
      <c r="A403" s="20"/>
      <c r="B403" s="20"/>
      <c r="C403" s="20"/>
      <c r="D403" s="20"/>
      <c r="E403" s="21"/>
      <c r="F403" s="21"/>
      <c r="H403" s="24"/>
      <c r="I403" s="25"/>
      <c r="J403" s="25"/>
    </row>
    <row r="404" spans="1:10" s="22" customFormat="1" ht="12.75">
      <c r="A404" s="20"/>
      <c r="B404" s="20"/>
      <c r="C404" s="20"/>
      <c r="D404" s="20"/>
      <c r="E404" s="21"/>
      <c r="F404" s="21"/>
      <c r="H404" s="24"/>
      <c r="I404" s="25"/>
      <c r="J404" s="25"/>
    </row>
    <row r="405" spans="1:10" s="22" customFormat="1" ht="12.75">
      <c r="A405" s="20"/>
      <c r="B405" s="20"/>
      <c r="C405" s="20"/>
      <c r="D405" s="20"/>
      <c r="E405" s="21"/>
      <c r="F405" s="21"/>
      <c r="H405" s="24"/>
      <c r="I405" s="20"/>
      <c r="J405" s="20"/>
    </row>
    <row r="406" spans="1:10" s="22" customFormat="1" ht="12.75">
      <c r="A406" s="20"/>
      <c r="B406" s="20"/>
      <c r="C406" s="20"/>
      <c r="D406" s="20"/>
      <c r="E406" s="21"/>
      <c r="F406" s="21"/>
      <c r="H406" s="24"/>
      <c r="I406" s="25"/>
      <c r="J406" s="25"/>
    </row>
    <row r="407" spans="1:10" s="22" customFormat="1" ht="12.75">
      <c r="A407" s="20"/>
      <c r="B407" s="20"/>
      <c r="C407" s="20"/>
      <c r="D407" s="20"/>
      <c r="E407" s="21"/>
      <c r="F407" s="21"/>
      <c r="H407" s="24"/>
      <c r="I407" s="20"/>
      <c r="J407" s="20"/>
    </row>
    <row r="408" spans="1:10" s="22" customFormat="1" ht="12.75">
      <c r="A408" s="20"/>
      <c r="B408" s="20"/>
      <c r="C408" s="20"/>
      <c r="D408" s="20"/>
      <c r="E408" s="21"/>
      <c r="F408" s="21"/>
      <c r="H408" s="24"/>
      <c r="I408" s="25"/>
      <c r="J408" s="25"/>
    </row>
    <row r="409" spans="1:10" s="22" customFormat="1" ht="12.75">
      <c r="A409" s="20"/>
      <c r="B409" s="20"/>
      <c r="C409" s="20"/>
      <c r="D409" s="20"/>
      <c r="E409" s="21"/>
      <c r="F409" s="21"/>
      <c r="H409" s="24"/>
      <c r="I409" s="25"/>
      <c r="J409" s="25"/>
    </row>
    <row r="410" spans="1:10" s="22" customFormat="1" ht="12.75">
      <c r="A410" s="20"/>
      <c r="B410" s="20"/>
      <c r="C410" s="20"/>
      <c r="D410" s="20"/>
      <c r="E410" s="21"/>
      <c r="F410" s="21"/>
      <c r="H410" s="24"/>
      <c r="I410" s="25"/>
      <c r="J410" s="25"/>
    </row>
    <row r="411" spans="1:10" s="22" customFormat="1" ht="12.75">
      <c r="A411" s="20"/>
      <c r="B411" s="20"/>
      <c r="C411" s="20"/>
      <c r="D411" s="20"/>
      <c r="E411" s="21"/>
      <c r="F411" s="21"/>
      <c r="H411" s="24"/>
      <c r="I411" s="25"/>
      <c r="J411" s="25"/>
    </row>
    <row r="412" spans="1:10" s="22" customFormat="1" ht="12.75">
      <c r="A412" s="20"/>
      <c r="B412" s="20"/>
      <c r="C412" s="20"/>
      <c r="D412" s="20"/>
      <c r="E412" s="21"/>
      <c r="F412" s="21"/>
      <c r="H412" s="24"/>
      <c r="I412" s="25"/>
      <c r="J412" s="25"/>
    </row>
    <row r="413" spans="1:10" s="22" customFormat="1" ht="12.75">
      <c r="A413" s="20"/>
      <c r="B413" s="20"/>
      <c r="C413" s="20"/>
      <c r="D413" s="20"/>
      <c r="E413" s="21"/>
      <c r="F413" s="21"/>
      <c r="H413" s="24"/>
      <c r="I413" s="25"/>
      <c r="J413" s="25"/>
    </row>
    <row r="414" spans="1:10" s="22" customFormat="1" ht="12.75">
      <c r="A414" s="20"/>
      <c r="B414" s="20"/>
      <c r="C414" s="20"/>
      <c r="D414" s="20"/>
      <c r="E414" s="21"/>
      <c r="F414" s="21"/>
      <c r="H414" s="24"/>
      <c r="I414" s="25"/>
      <c r="J414" s="25"/>
    </row>
    <row r="415" spans="1:10" s="22" customFormat="1" ht="12.75">
      <c r="A415" s="20"/>
      <c r="B415" s="20"/>
      <c r="C415" s="20"/>
      <c r="D415" s="20"/>
      <c r="E415" s="21"/>
      <c r="F415" s="21"/>
      <c r="H415" s="24"/>
      <c r="I415" s="20"/>
      <c r="J415" s="20"/>
    </row>
    <row r="416" spans="1:10" s="22" customFormat="1" ht="12.75">
      <c r="A416" s="20"/>
      <c r="B416" s="20"/>
      <c r="C416" s="20"/>
      <c r="D416" s="20"/>
      <c r="E416" s="21"/>
      <c r="F416" s="21"/>
      <c r="H416" s="24"/>
      <c r="I416" s="25"/>
      <c r="J416" s="25"/>
    </row>
    <row r="417" spans="1:10" s="22" customFormat="1" ht="12.75">
      <c r="A417" s="20"/>
      <c r="B417" s="20"/>
      <c r="C417" s="20"/>
      <c r="D417" s="20"/>
      <c r="E417" s="21"/>
      <c r="F417" s="21"/>
      <c r="H417" s="24"/>
      <c r="I417" s="25"/>
      <c r="J417" s="25"/>
    </row>
    <row r="418" spans="1:10" s="22" customFormat="1" ht="12.75">
      <c r="A418" s="20"/>
      <c r="B418" s="20"/>
      <c r="C418" s="20"/>
      <c r="D418" s="20"/>
      <c r="E418" s="21"/>
      <c r="F418" s="21"/>
      <c r="H418" s="24"/>
      <c r="I418" s="25"/>
      <c r="J418" s="25"/>
    </row>
    <row r="419" spans="1:10" s="22" customFormat="1" ht="12.75">
      <c r="A419" s="20"/>
      <c r="B419" s="20"/>
      <c r="C419" s="20"/>
      <c r="D419" s="20"/>
      <c r="E419" s="21"/>
      <c r="F419" s="21"/>
      <c r="H419" s="24"/>
      <c r="I419" s="25"/>
      <c r="J419" s="25"/>
    </row>
    <row r="420" spans="1:10" s="22" customFormat="1" ht="12.75">
      <c r="A420" s="20"/>
      <c r="B420" s="20"/>
      <c r="C420" s="20"/>
      <c r="D420" s="20"/>
      <c r="E420" s="21"/>
      <c r="F420" s="21"/>
      <c r="H420" s="24"/>
      <c r="I420" s="25"/>
      <c r="J420" s="25"/>
    </row>
    <row r="421" spans="1:10" s="22" customFormat="1" ht="12.75">
      <c r="A421" s="20"/>
      <c r="B421" s="20"/>
      <c r="C421" s="20"/>
      <c r="D421" s="20"/>
      <c r="E421" s="21"/>
      <c r="F421" s="21"/>
      <c r="H421" s="24"/>
      <c r="I421" s="25"/>
      <c r="J421" s="25"/>
    </row>
    <row r="422" spans="1:10" s="22" customFormat="1" ht="12.75">
      <c r="A422" s="20"/>
      <c r="B422" s="20"/>
      <c r="C422" s="20"/>
      <c r="D422" s="20"/>
      <c r="E422" s="21"/>
      <c r="F422" s="21"/>
      <c r="H422" s="20"/>
      <c r="I422" s="20"/>
      <c r="J422" s="20"/>
    </row>
    <row r="423" spans="1:10" s="22" customFormat="1" ht="12.75">
      <c r="A423" s="20"/>
      <c r="B423" s="20"/>
      <c r="C423" s="20"/>
      <c r="D423" s="20"/>
      <c r="E423" s="21"/>
      <c r="F423" s="21"/>
      <c r="H423" s="24"/>
      <c r="I423" s="20"/>
      <c r="J423" s="20"/>
    </row>
    <row r="424" spans="1:10" s="22" customFormat="1" ht="12.75">
      <c r="A424" s="20"/>
      <c r="B424" s="20"/>
      <c r="C424" s="20"/>
      <c r="D424" s="20"/>
      <c r="E424" s="21"/>
      <c r="F424" s="21"/>
      <c r="H424" s="24"/>
      <c r="I424" s="25"/>
      <c r="J424" s="25"/>
    </row>
    <row r="425" spans="1:10" s="22" customFormat="1" ht="12.75">
      <c r="A425" s="20"/>
      <c r="B425" s="20"/>
      <c r="C425" s="20"/>
      <c r="D425" s="20"/>
      <c r="E425" s="21"/>
      <c r="F425" s="21"/>
      <c r="H425" s="24"/>
      <c r="I425" s="25"/>
      <c r="J425" s="25"/>
    </row>
    <row r="426" spans="1:10" s="22" customFormat="1" ht="12.75">
      <c r="A426" s="20"/>
      <c r="B426" s="20"/>
      <c r="C426" s="20"/>
      <c r="D426" s="20"/>
      <c r="E426" s="21"/>
      <c r="F426" s="21"/>
      <c r="H426" s="24"/>
      <c r="I426" s="25"/>
      <c r="J426" s="25"/>
    </row>
    <row r="427" spans="1:10" s="22" customFormat="1" ht="12.75">
      <c r="A427" s="20"/>
      <c r="B427" s="20"/>
      <c r="C427" s="20"/>
      <c r="D427" s="20"/>
      <c r="E427" s="21"/>
      <c r="F427" s="21"/>
      <c r="H427" s="24"/>
      <c r="I427" s="25"/>
      <c r="J427" s="25"/>
    </row>
    <row r="428" spans="1:10" s="22" customFormat="1" ht="12.75">
      <c r="A428" s="20"/>
      <c r="B428" s="20"/>
      <c r="C428" s="20"/>
      <c r="D428" s="20"/>
      <c r="E428" s="21"/>
      <c r="F428" s="21"/>
      <c r="H428" s="24"/>
      <c r="I428" s="20"/>
      <c r="J428" s="20"/>
    </row>
    <row r="429" spans="1:10" s="22" customFormat="1" ht="12.75">
      <c r="A429" s="20"/>
      <c r="B429" s="20"/>
      <c r="C429" s="20"/>
      <c r="D429" s="20"/>
      <c r="E429" s="21"/>
      <c r="F429" s="21"/>
      <c r="H429" s="24"/>
      <c r="I429" s="25"/>
      <c r="J429" s="25"/>
    </row>
    <row r="430" spans="1:10" s="22" customFormat="1" ht="12.75">
      <c r="A430" s="20"/>
      <c r="B430" s="20"/>
      <c r="C430" s="20"/>
      <c r="D430" s="20"/>
      <c r="E430" s="21"/>
      <c r="F430" s="21"/>
      <c r="H430" s="24"/>
      <c r="I430" s="25"/>
      <c r="J430" s="25"/>
    </row>
    <row r="431" spans="1:10" s="22" customFormat="1" ht="12.75">
      <c r="A431" s="20"/>
      <c r="B431" s="20"/>
      <c r="C431" s="20"/>
      <c r="D431" s="20"/>
      <c r="E431" s="21"/>
      <c r="F431" s="21"/>
      <c r="H431" s="24"/>
      <c r="I431" s="25"/>
      <c r="J431" s="25"/>
    </row>
    <row r="432" spans="1:10" s="22" customFormat="1" ht="12.75">
      <c r="A432" s="20"/>
      <c r="B432" s="20"/>
      <c r="C432" s="20"/>
      <c r="D432" s="20"/>
      <c r="E432" s="21"/>
      <c r="F432" s="21"/>
      <c r="H432" s="24"/>
      <c r="I432" s="25"/>
      <c r="J432" s="25"/>
    </row>
    <row r="433" spans="1:10" s="22" customFormat="1" ht="12.75">
      <c r="A433" s="20"/>
      <c r="B433" s="20"/>
      <c r="C433" s="20"/>
      <c r="D433" s="20"/>
      <c r="E433" s="21"/>
      <c r="F433" s="21"/>
      <c r="H433" s="24"/>
      <c r="I433" s="25"/>
      <c r="J433" s="25"/>
    </row>
    <row r="434" spans="1:10" s="22" customFormat="1" ht="12.75">
      <c r="A434" s="20"/>
      <c r="B434" s="20"/>
      <c r="C434" s="20"/>
      <c r="D434" s="20"/>
      <c r="E434" s="21"/>
      <c r="F434" s="21"/>
      <c r="H434" s="24"/>
      <c r="I434" s="25"/>
      <c r="J434" s="25"/>
    </row>
    <row r="435" spans="1:10" s="22" customFormat="1" ht="12.75">
      <c r="A435" s="20"/>
      <c r="B435" s="20"/>
      <c r="C435" s="20"/>
      <c r="D435" s="20"/>
      <c r="E435" s="21"/>
      <c r="F435" s="21"/>
      <c r="H435" s="24"/>
      <c r="I435" s="25"/>
      <c r="J435" s="25"/>
    </row>
    <row r="436" spans="1:10" s="22" customFormat="1" ht="12.75">
      <c r="A436" s="20"/>
      <c r="B436" s="20"/>
      <c r="C436" s="20"/>
      <c r="D436" s="20"/>
      <c r="E436" s="21"/>
      <c r="F436" s="21"/>
      <c r="H436" s="24"/>
      <c r="I436" s="25"/>
      <c r="J436" s="25"/>
    </row>
    <row r="437" spans="1:10" s="22" customFormat="1" ht="12.75">
      <c r="A437" s="20"/>
      <c r="B437" s="20"/>
      <c r="C437" s="20"/>
      <c r="D437" s="20"/>
      <c r="E437" s="21"/>
      <c r="F437" s="21"/>
      <c r="H437" s="24"/>
      <c r="I437" s="20"/>
      <c r="J437" s="20"/>
    </row>
    <row r="438" spans="1:10" s="22" customFormat="1" ht="12.75">
      <c r="A438" s="20"/>
      <c r="B438" s="20"/>
      <c r="C438" s="20"/>
      <c r="D438" s="20"/>
      <c r="E438" s="21"/>
      <c r="F438" s="21"/>
      <c r="H438" s="24"/>
      <c r="I438" s="25"/>
      <c r="J438" s="25"/>
    </row>
    <row r="439" spans="1:10" s="22" customFormat="1" ht="12.75">
      <c r="A439" s="20"/>
      <c r="B439" s="20"/>
      <c r="C439" s="20"/>
      <c r="D439" s="20"/>
      <c r="E439" s="21"/>
      <c r="F439" s="21"/>
      <c r="H439" s="24"/>
      <c r="I439" s="20"/>
      <c r="J439" s="20"/>
    </row>
    <row r="440" spans="1:10" s="22" customFormat="1" ht="12.75">
      <c r="A440" s="20"/>
      <c r="B440" s="20"/>
      <c r="C440" s="20"/>
      <c r="D440" s="20"/>
      <c r="E440" s="21"/>
      <c r="F440" s="21"/>
      <c r="H440" s="24"/>
      <c r="I440" s="20"/>
      <c r="J440" s="20"/>
    </row>
    <row r="441" spans="1:10" s="22" customFormat="1" ht="12.75">
      <c r="A441" s="20"/>
      <c r="B441" s="20"/>
      <c r="C441" s="20"/>
      <c r="D441" s="20"/>
      <c r="E441" s="21"/>
      <c r="F441" s="21"/>
      <c r="H441" s="24"/>
      <c r="I441" s="20"/>
      <c r="J441" s="20"/>
    </row>
    <row r="442" spans="1:10" s="22" customFormat="1" ht="12.75">
      <c r="A442" s="20"/>
      <c r="B442" s="20"/>
      <c r="C442" s="20"/>
      <c r="D442" s="20"/>
      <c r="E442" s="21"/>
      <c r="F442" s="21"/>
      <c r="H442" s="24"/>
      <c r="I442" s="25"/>
      <c r="J442" s="25"/>
    </row>
    <row r="443" spans="1:10" s="22" customFormat="1" ht="12.75">
      <c r="A443" s="20"/>
      <c r="B443" s="20"/>
      <c r="C443" s="20"/>
      <c r="D443" s="20"/>
      <c r="E443" s="21"/>
      <c r="F443" s="21"/>
      <c r="H443" s="24"/>
      <c r="I443" s="20"/>
      <c r="J443" s="20"/>
    </row>
    <row r="444" spans="1:10" s="22" customFormat="1" ht="12.75">
      <c r="A444" s="20"/>
      <c r="B444" s="20"/>
      <c r="C444" s="20"/>
      <c r="D444" s="20"/>
      <c r="E444" s="21"/>
      <c r="F444" s="21"/>
      <c r="H444" s="24"/>
      <c r="I444" s="25"/>
      <c r="J444" s="25"/>
    </row>
    <row r="445" spans="1:10" s="22" customFormat="1" ht="12.75">
      <c r="A445" s="20"/>
      <c r="B445" s="20"/>
      <c r="C445" s="20"/>
      <c r="D445" s="20"/>
      <c r="E445" s="21"/>
      <c r="F445" s="21"/>
      <c r="H445" s="24"/>
      <c r="I445" s="20"/>
      <c r="J445" s="20"/>
    </row>
    <row r="446" spans="1:10" s="22" customFormat="1" ht="12.75">
      <c r="A446" s="20"/>
      <c r="B446" s="20"/>
      <c r="C446" s="20"/>
      <c r="D446" s="20"/>
      <c r="E446" s="21"/>
      <c r="F446" s="21"/>
      <c r="H446" s="24"/>
      <c r="I446" s="25"/>
      <c r="J446" s="25"/>
    </row>
    <row r="447" spans="1:10" s="22" customFormat="1" ht="12.75">
      <c r="A447" s="20"/>
      <c r="B447" s="20"/>
      <c r="C447" s="20"/>
      <c r="D447" s="20"/>
      <c r="E447" s="21"/>
      <c r="F447" s="21"/>
      <c r="H447" s="24"/>
      <c r="I447" s="20"/>
      <c r="J447" s="20"/>
    </row>
    <row r="448" spans="1:10" s="22" customFormat="1" ht="12.75">
      <c r="A448" s="20"/>
      <c r="B448" s="20"/>
      <c r="C448" s="20"/>
      <c r="D448" s="20"/>
      <c r="E448" s="21"/>
      <c r="F448" s="21"/>
      <c r="H448" s="24"/>
      <c r="I448" s="20"/>
      <c r="J448" s="20"/>
    </row>
    <row r="449" spans="1:10" s="22" customFormat="1" ht="12.75">
      <c r="A449" s="20"/>
      <c r="B449" s="20"/>
      <c r="C449" s="20"/>
      <c r="D449" s="20"/>
      <c r="E449" s="21"/>
      <c r="F449" s="21"/>
      <c r="H449" s="24"/>
      <c r="I449" s="20"/>
      <c r="J449" s="20"/>
    </row>
    <row r="450" spans="1:10" s="22" customFormat="1" ht="12.75">
      <c r="A450" s="20"/>
      <c r="B450" s="20"/>
      <c r="C450" s="20"/>
      <c r="D450" s="20"/>
      <c r="E450" s="21"/>
      <c r="F450" s="21"/>
      <c r="H450" s="24"/>
      <c r="I450" s="20"/>
      <c r="J450" s="20"/>
    </row>
    <row r="451" spans="1:10" s="22" customFormat="1" ht="12.75">
      <c r="A451" s="20"/>
      <c r="B451" s="20"/>
      <c r="C451" s="20"/>
      <c r="D451" s="20"/>
      <c r="E451" s="21"/>
      <c r="F451" s="21"/>
      <c r="H451" s="24"/>
      <c r="I451" s="20"/>
      <c r="J451" s="20"/>
    </row>
    <row r="452" spans="1:10" s="22" customFormat="1" ht="12.75">
      <c r="A452" s="20"/>
      <c r="B452" s="20"/>
      <c r="C452" s="20"/>
      <c r="D452" s="20"/>
      <c r="E452" s="21"/>
      <c r="F452" s="21"/>
      <c r="H452" s="24"/>
      <c r="I452" s="20"/>
      <c r="J452" s="20"/>
    </row>
    <row r="453" spans="1:10" s="22" customFormat="1" ht="12.75">
      <c r="A453" s="20"/>
      <c r="B453" s="20"/>
      <c r="C453" s="20"/>
      <c r="D453" s="20"/>
      <c r="E453" s="21"/>
      <c r="F453" s="21"/>
      <c r="H453" s="24"/>
      <c r="I453" s="25"/>
      <c r="J453" s="25"/>
    </row>
    <row r="454" spans="1:10" s="22" customFormat="1" ht="12.75">
      <c r="A454" s="20"/>
      <c r="B454" s="20"/>
      <c r="C454" s="20"/>
      <c r="D454" s="20"/>
      <c r="E454" s="21"/>
      <c r="F454" s="21"/>
      <c r="H454" s="24"/>
      <c r="I454" s="25"/>
      <c r="J454" s="25"/>
    </row>
    <row r="455" spans="1:10" s="22" customFormat="1" ht="12.75">
      <c r="A455" s="20"/>
      <c r="B455" s="20"/>
      <c r="C455" s="20"/>
      <c r="D455" s="20"/>
      <c r="E455" s="21"/>
      <c r="F455" s="21"/>
      <c r="H455" s="24"/>
      <c r="I455" s="25"/>
      <c r="J455" s="25"/>
    </row>
    <row r="456" spans="1:10" s="22" customFormat="1" ht="12.75">
      <c r="A456" s="20"/>
      <c r="B456" s="20"/>
      <c r="C456" s="20"/>
      <c r="D456" s="20"/>
      <c r="E456" s="21"/>
      <c r="F456" s="21"/>
      <c r="H456" s="24"/>
      <c r="I456" s="20"/>
      <c r="J456" s="20"/>
    </row>
    <row r="457" spans="1:10" s="22" customFormat="1" ht="12.75">
      <c r="A457" s="20"/>
      <c r="B457" s="20"/>
      <c r="C457" s="20"/>
      <c r="D457" s="20"/>
      <c r="E457" s="21"/>
      <c r="F457" s="21"/>
      <c r="H457" s="24"/>
      <c r="I457" s="20"/>
      <c r="J457" s="20"/>
    </row>
    <row r="458" spans="1:10" s="22" customFormat="1" ht="12.75">
      <c r="A458" s="20"/>
      <c r="B458" s="20"/>
      <c r="C458" s="20"/>
      <c r="D458" s="20"/>
      <c r="E458" s="21"/>
      <c r="F458" s="21"/>
      <c r="H458" s="24"/>
      <c r="I458" s="25"/>
      <c r="J458" s="25"/>
    </row>
    <row r="459" spans="1:10" s="22" customFormat="1" ht="12.75">
      <c r="A459" s="20"/>
      <c r="B459" s="20"/>
      <c r="C459" s="20"/>
      <c r="D459" s="20"/>
      <c r="E459" s="21"/>
      <c r="F459" s="21"/>
      <c r="H459" s="24"/>
      <c r="I459" s="25"/>
      <c r="J459" s="25"/>
    </row>
    <row r="460" spans="1:10" s="22" customFormat="1" ht="12.75">
      <c r="A460" s="20"/>
      <c r="B460" s="20"/>
      <c r="C460" s="20"/>
      <c r="D460" s="20"/>
      <c r="E460" s="21"/>
      <c r="F460" s="21"/>
      <c r="H460" s="24"/>
      <c r="I460" s="25"/>
      <c r="J460" s="25"/>
    </row>
    <row r="461" spans="1:10" s="22" customFormat="1" ht="12.75">
      <c r="A461" s="20"/>
      <c r="B461" s="20"/>
      <c r="C461" s="20"/>
      <c r="D461" s="20"/>
      <c r="E461" s="21"/>
      <c r="F461" s="21"/>
      <c r="H461" s="24"/>
      <c r="I461" s="25"/>
      <c r="J461" s="25"/>
    </row>
    <row r="462" spans="1:10" s="22" customFormat="1" ht="12.75">
      <c r="A462" s="20"/>
      <c r="B462" s="20"/>
      <c r="C462" s="20"/>
      <c r="D462" s="20"/>
      <c r="E462" s="21"/>
      <c r="F462" s="21"/>
      <c r="H462" s="24"/>
      <c r="I462" s="25"/>
      <c r="J462" s="25"/>
    </row>
    <row r="463" spans="1:10" s="22" customFormat="1" ht="12.75">
      <c r="A463" s="20"/>
      <c r="B463" s="20"/>
      <c r="C463" s="20"/>
      <c r="D463" s="20"/>
      <c r="E463" s="21"/>
      <c r="F463" s="21"/>
      <c r="H463" s="24"/>
      <c r="I463" s="25"/>
      <c r="J463" s="25"/>
    </row>
    <row r="464" spans="1:10" s="22" customFormat="1" ht="12.75">
      <c r="A464" s="20"/>
      <c r="B464" s="20"/>
      <c r="C464" s="20"/>
      <c r="D464" s="20"/>
      <c r="E464" s="21"/>
      <c r="F464" s="21"/>
      <c r="H464" s="24"/>
      <c r="I464" s="20"/>
      <c r="J464" s="20"/>
    </row>
    <row r="465" spans="1:10" s="22" customFormat="1" ht="12.75">
      <c r="A465" s="20"/>
      <c r="B465" s="20"/>
      <c r="C465" s="20"/>
      <c r="D465" s="20"/>
      <c r="E465" s="21"/>
      <c r="F465" s="21"/>
      <c r="H465" s="24"/>
      <c r="I465" s="25"/>
      <c r="J465" s="25"/>
    </row>
    <row r="466" spans="1:10" s="22" customFormat="1" ht="12.75">
      <c r="A466" s="20"/>
      <c r="B466" s="20"/>
      <c r="C466" s="20"/>
      <c r="D466" s="20"/>
      <c r="E466" s="21"/>
      <c r="F466" s="21"/>
      <c r="H466" s="24"/>
      <c r="I466" s="25"/>
      <c r="J466" s="25"/>
    </row>
    <row r="467" spans="1:10" s="22" customFormat="1" ht="12.75">
      <c r="A467" s="20"/>
      <c r="B467" s="20"/>
      <c r="C467" s="20"/>
      <c r="D467" s="20"/>
      <c r="E467" s="21"/>
      <c r="F467" s="21"/>
      <c r="H467" s="24"/>
      <c r="I467" s="20"/>
      <c r="J467" s="20"/>
    </row>
    <row r="468" spans="1:10" s="22" customFormat="1" ht="12.75">
      <c r="A468" s="20"/>
      <c r="B468" s="20"/>
      <c r="C468" s="20"/>
      <c r="D468" s="20"/>
      <c r="E468" s="21"/>
      <c r="F468" s="21"/>
      <c r="H468" s="24"/>
      <c r="I468" s="25"/>
      <c r="J468" s="25"/>
    </row>
    <row r="469" spans="1:10" s="22" customFormat="1" ht="12.75">
      <c r="A469" s="20"/>
      <c r="B469" s="20"/>
      <c r="C469" s="20"/>
      <c r="D469" s="20"/>
      <c r="E469" s="21"/>
      <c r="F469" s="21"/>
      <c r="H469" s="24"/>
      <c r="I469" s="25"/>
      <c r="J469" s="25"/>
    </row>
    <row r="470" spans="1:10" s="22" customFormat="1" ht="12.75">
      <c r="A470" s="20"/>
      <c r="B470" s="20"/>
      <c r="C470" s="20"/>
      <c r="D470" s="20"/>
      <c r="E470" s="21"/>
      <c r="F470" s="21"/>
      <c r="H470" s="24"/>
      <c r="I470" s="25"/>
      <c r="J470" s="25"/>
    </row>
    <row r="471" spans="1:10" s="22" customFormat="1" ht="12.75">
      <c r="A471" s="20"/>
      <c r="B471" s="20"/>
      <c r="C471" s="20"/>
      <c r="D471" s="20"/>
      <c r="E471" s="21"/>
      <c r="F471" s="21"/>
      <c r="H471" s="24"/>
      <c r="I471" s="20"/>
      <c r="J471" s="20"/>
    </row>
    <row r="472" spans="1:10" s="22" customFormat="1" ht="12.75">
      <c r="A472" s="20"/>
      <c r="B472" s="20"/>
      <c r="C472" s="20"/>
      <c r="D472" s="20"/>
      <c r="E472" s="21"/>
      <c r="F472" s="21"/>
      <c r="H472" s="24"/>
      <c r="I472" s="25"/>
      <c r="J472" s="25"/>
    </row>
    <row r="473" spans="1:10" s="22" customFormat="1" ht="12.75">
      <c r="A473" s="20"/>
      <c r="B473" s="20"/>
      <c r="C473" s="20"/>
      <c r="D473" s="20"/>
      <c r="E473" s="21"/>
      <c r="F473" s="21"/>
      <c r="H473" s="21"/>
      <c r="I473" s="20"/>
      <c r="J473" s="20"/>
    </row>
    <row r="474" spans="1:10" s="22" customFormat="1" ht="12.75">
      <c r="A474" s="20"/>
      <c r="B474" s="20"/>
      <c r="C474" s="20"/>
      <c r="D474" s="20"/>
      <c r="E474" s="21"/>
      <c r="F474" s="21"/>
      <c r="H474" s="24"/>
      <c r="I474" s="25"/>
      <c r="J474" s="25"/>
    </row>
    <row r="475" spans="1:10" s="22" customFormat="1" ht="12.75">
      <c r="A475" s="20"/>
      <c r="B475" s="20"/>
      <c r="C475" s="20"/>
      <c r="D475" s="20"/>
      <c r="E475" s="21"/>
      <c r="F475" s="21"/>
      <c r="H475" s="24"/>
      <c r="I475" s="20"/>
      <c r="J475" s="20"/>
    </row>
    <row r="476" spans="1:10" s="22" customFormat="1" ht="12.75">
      <c r="A476" s="20"/>
      <c r="B476" s="20"/>
      <c r="C476" s="20"/>
      <c r="D476" s="20"/>
      <c r="E476" s="21"/>
      <c r="F476" s="21"/>
      <c r="H476" s="24"/>
      <c r="I476" s="20"/>
      <c r="J476" s="20"/>
    </row>
    <row r="477" spans="1:10" s="22" customFormat="1" ht="12.75">
      <c r="A477" s="20"/>
      <c r="B477" s="20"/>
      <c r="C477" s="20"/>
      <c r="D477" s="20"/>
      <c r="E477" s="21"/>
      <c r="F477" s="21"/>
      <c r="H477" s="24"/>
      <c r="I477" s="20"/>
      <c r="J477" s="20"/>
    </row>
    <row r="478" spans="1:10" s="22" customFormat="1" ht="12.75">
      <c r="A478" s="20"/>
      <c r="B478" s="20"/>
      <c r="C478" s="20"/>
      <c r="D478" s="20"/>
      <c r="E478" s="21"/>
      <c r="F478" s="21"/>
      <c r="H478" s="24"/>
      <c r="I478" s="20"/>
      <c r="J478" s="20"/>
    </row>
    <row r="479" spans="1:10" s="22" customFormat="1" ht="12.75">
      <c r="A479" s="20"/>
      <c r="B479" s="20"/>
      <c r="C479" s="20"/>
      <c r="D479" s="20"/>
      <c r="E479" s="21"/>
      <c r="F479" s="21"/>
      <c r="H479" s="24"/>
      <c r="I479" s="25"/>
      <c r="J479" s="25"/>
    </row>
    <row r="480" spans="1:10" s="22" customFormat="1" ht="12.75">
      <c r="A480" s="20"/>
      <c r="B480" s="20"/>
      <c r="C480" s="20"/>
      <c r="D480" s="20"/>
      <c r="E480" s="21"/>
      <c r="F480" s="21"/>
      <c r="H480" s="24"/>
      <c r="I480" s="20"/>
      <c r="J480" s="20"/>
    </row>
    <row r="481" spans="1:10" s="22" customFormat="1" ht="12.75">
      <c r="A481" s="20"/>
      <c r="B481" s="20"/>
      <c r="C481" s="20"/>
      <c r="D481" s="20"/>
      <c r="E481" s="21"/>
      <c r="F481" s="21"/>
      <c r="H481" s="24"/>
      <c r="I481" s="25"/>
      <c r="J481" s="25"/>
    </row>
    <row r="482" spans="1:10" s="22" customFormat="1" ht="12.75">
      <c r="A482" s="20"/>
      <c r="B482" s="20"/>
      <c r="C482" s="20"/>
      <c r="D482" s="20"/>
      <c r="E482" s="21"/>
      <c r="F482" s="21"/>
      <c r="H482" s="20"/>
      <c r="I482" s="20"/>
      <c r="J482" s="20"/>
    </row>
    <row r="483" spans="1:10" s="22" customFormat="1" ht="12.75">
      <c r="A483" s="20"/>
      <c r="B483" s="20"/>
      <c r="C483" s="20"/>
      <c r="D483" s="20"/>
      <c r="E483" s="21"/>
      <c r="F483" s="21"/>
      <c r="H483" s="24"/>
      <c r="I483" s="20"/>
      <c r="J483" s="20"/>
    </row>
    <row r="484" spans="1:10" s="22" customFormat="1" ht="12.75">
      <c r="A484" s="20"/>
      <c r="B484" s="20"/>
      <c r="C484" s="20"/>
      <c r="D484" s="20"/>
      <c r="E484" s="21"/>
      <c r="F484" s="21"/>
      <c r="H484" s="24"/>
      <c r="I484" s="20"/>
      <c r="J484" s="20"/>
    </row>
    <row r="485" spans="1:10" s="22" customFormat="1" ht="12.75">
      <c r="A485" s="20"/>
      <c r="B485" s="20"/>
      <c r="C485" s="20"/>
      <c r="D485" s="20"/>
      <c r="E485" s="21"/>
      <c r="F485" s="21"/>
      <c r="H485" s="24"/>
      <c r="I485" s="20"/>
      <c r="J485" s="20"/>
    </row>
    <row r="486" spans="1:10" s="22" customFormat="1" ht="12.75">
      <c r="A486" s="20"/>
      <c r="B486" s="20"/>
      <c r="C486" s="20"/>
      <c r="D486" s="20"/>
      <c r="E486" s="21"/>
      <c r="F486" s="21"/>
      <c r="H486" s="24"/>
      <c r="I486" s="20"/>
      <c r="J486" s="20"/>
    </row>
    <row r="487" spans="1:10" s="22" customFormat="1" ht="12.75">
      <c r="A487" s="20"/>
      <c r="B487" s="20"/>
      <c r="C487" s="20"/>
      <c r="D487" s="20"/>
      <c r="E487" s="21"/>
      <c r="F487" s="21"/>
      <c r="H487" s="24"/>
      <c r="I487" s="20"/>
      <c r="J487" s="20"/>
    </row>
    <row r="488" spans="1:10" s="22" customFormat="1" ht="12.75">
      <c r="A488" s="20"/>
      <c r="B488" s="20"/>
      <c r="C488" s="20"/>
      <c r="D488" s="20"/>
      <c r="E488" s="21"/>
      <c r="F488" s="21"/>
      <c r="H488" s="24"/>
      <c r="I488" s="20"/>
      <c r="J488" s="20"/>
    </row>
    <row r="489" spans="1:10" s="22" customFormat="1" ht="12.75">
      <c r="A489" s="20"/>
      <c r="B489" s="20"/>
      <c r="C489" s="20"/>
      <c r="D489" s="20"/>
      <c r="E489" s="21"/>
      <c r="F489" s="21"/>
      <c r="H489" s="24"/>
      <c r="I489" s="20"/>
      <c r="J489" s="20"/>
    </row>
    <row r="490" spans="1:10" s="22" customFormat="1" ht="12.75">
      <c r="A490" s="20"/>
      <c r="B490" s="20"/>
      <c r="C490" s="20"/>
      <c r="D490" s="20"/>
      <c r="E490" s="21"/>
      <c r="F490" s="21"/>
      <c r="H490" s="24"/>
      <c r="I490" s="20"/>
      <c r="J490" s="20"/>
    </row>
    <row r="491" spans="1:10" s="22" customFormat="1" ht="12.75">
      <c r="A491" s="20"/>
      <c r="B491" s="20"/>
      <c r="C491" s="20"/>
      <c r="D491" s="20"/>
      <c r="E491" s="21"/>
      <c r="F491" s="21"/>
      <c r="H491" s="24"/>
      <c r="I491" s="20"/>
      <c r="J491" s="20"/>
    </row>
    <row r="492" spans="1:10" s="22" customFormat="1" ht="12.75">
      <c r="A492" s="20"/>
      <c r="B492" s="20"/>
      <c r="C492" s="20"/>
      <c r="D492" s="20"/>
      <c r="E492" s="21"/>
      <c r="F492" s="21"/>
      <c r="H492" s="24"/>
      <c r="I492" s="20"/>
      <c r="J492" s="20"/>
    </row>
    <row r="493" spans="1:10" s="22" customFormat="1" ht="12.75">
      <c r="A493" s="20"/>
      <c r="B493" s="20"/>
      <c r="C493" s="20"/>
      <c r="D493" s="20"/>
      <c r="E493" s="21"/>
      <c r="F493" s="21"/>
      <c r="H493" s="24"/>
      <c r="I493" s="20"/>
      <c r="J493" s="20"/>
    </row>
    <row r="494" spans="1:10" s="22" customFormat="1" ht="12.75">
      <c r="A494" s="20"/>
      <c r="B494" s="20"/>
      <c r="C494" s="20"/>
      <c r="D494" s="20"/>
      <c r="E494" s="21"/>
      <c r="F494" s="21"/>
      <c r="H494" s="24"/>
      <c r="I494" s="20"/>
      <c r="J494" s="20"/>
    </row>
    <row r="495" spans="1:10" s="22" customFormat="1" ht="12.75">
      <c r="A495" s="20"/>
      <c r="B495" s="20"/>
      <c r="C495" s="20"/>
      <c r="D495" s="20"/>
      <c r="E495" s="21"/>
      <c r="F495" s="21"/>
      <c r="H495" s="24"/>
      <c r="I495" s="20"/>
      <c r="J495" s="20"/>
    </row>
    <row r="496" spans="1:10" s="22" customFormat="1" ht="12.75">
      <c r="A496" s="20"/>
      <c r="B496" s="20"/>
      <c r="C496" s="20"/>
      <c r="D496" s="20"/>
      <c r="E496" s="21"/>
      <c r="F496" s="21"/>
      <c r="H496" s="24"/>
      <c r="I496" s="20"/>
      <c r="J496" s="20"/>
    </row>
    <row r="497" spans="1:10" s="22" customFormat="1" ht="12.75">
      <c r="A497" s="20"/>
      <c r="B497" s="20"/>
      <c r="C497" s="27"/>
      <c r="D497" s="27"/>
      <c r="E497" s="28"/>
      <c r="F497" s="28"/>
      <c r="H497" s="24"/>
      <c r="I497" s="20"/>
      <c r="J497" s="20"/>
    </row>
    <row r="498" spans="1:10" s="22" customFormat="1" ht="12.75">
      <c r="A498" s="20"/>
      <c r="B498" s="20"/>
      <c r="C498" s="27"/>
      <c r="D498" s="27"/>
      <c r="E498" s="28"/>
      <c r="F498" s="28"/>
      <c r="H498" s="24"/>
      <c r="I498" s="20"/>
      <c r="J498" s="20"/>
    </row>
    <row r="499" spans="1:10" s="22" customFormat="1" ht="12.75">
      <c r="A499" s="20"/>
      <c r="B499" s="20"/>
      <c r="C499" s="20"/>
      <c r="D499" s="20"/>
      <c r="E499" s="21"/>
      <c r="F499" s="21"/>
      <c r="H499" s="21"/>
      <c r="I499" s="20"/>
      <c r="J499" s="20"/>
    </row>
    <row r="500" spans="1:10" s="22" customFormat="1" ht="12.75">
      <c r="A500" s="20"/>
      <c r="B500" s="20"/>
      <c r="C500" s="20"/>
      <c r="D500" s="20"/>
      <c r="E500" s="21"/>
      <c r="F500" s="21"/>
      <c r="H500" s="24"/>
      <c r="I500" s="20"/>
      <c r="J500" s="20"/>
    </row>
    <row r="501" spans="1:10" s="22" customFormat="1" ht="12.75">
      <c r="A501" s="20"/>
      <c r="B501" s="20"/>
      <c r="C501" s="20"/>
      <c r="D501" s="20"/>
      <c r="E501" s="21"/>
      <c r="F501" s="21"/>
      <c r="H501" s="24"/>
      <c r="I501" s="25"/>
      <c r="J501" s="25"/>
    </row>
    <row r="502" spans="1:10" s="22" customFormat="1" ht="12.75">
      <c r="A502" s="20"/>
      <c r="B502" s="20"/>
      <c r="C502" s="20"/>
      <c r="D502" s="20"/>
      <c r="E502" s="21"/>
      <c r="F502" s="21"/>
      <c r="H502" s="20"/>
      <c r="I502" s="20"/>
      <c r="J502" s="20"/>
    </row>
    <row r="503" spans="1:10" s="22" customFormat="1" ht="12.75">
      <c r="A503" s="20"/>
      <c r="B503" s="20"/>
      <c r="C503" s="20"/>
      <c r="D503" s="20"/>
      <c r="E503" s="21"/>
      <c r="F503" s="21"/>
      <c r="H503" s="24"/>
      <c r="I503" s="20"/>
      <c r="J503" s="20"/>
    </row>
    <row r="504" spans="1:10" s="22" customFormat="1" ht="12.75">
      <c r="A504" s="20"/>
      <c r="B504" s="20"/>
      <c r="C504" s="20"/>
      <c r="D504" s="20"/>
      <c r="E504" s="21"/>
      <c r="F504" s="21"/>
      <c r="H504" s="24"/>
      <c r="I504" s="25"/>
      <c r="J504" s="25"/>
    </row>
    <row r="505" spans="1:10" s="22" customFormat="1" ht="12.75">
      <c r="A505" s="20"/>
      <c r="B505" s="20"/>
      <c r="C505" s="20"/>
      <c r="D505" s="20"/>
      <c r="E505" s="21"/>
      <c r="F505" s="21"/>
      <c r="H505" s="24"/>
      <c r="I505" s="20"/>
      <c r="J505" s="20"/>
    </row>
    <row r="506" spans="1:10" s="22" customFormat="1" ht="12.75">
      <c r="A506" s="20"/>
      <c r="B506" s="20"/>
      <c r="C506" s="20"/>
      <c r="D506" s="20"/>
      <c r="E506" s="21"/>
      <c r="F506" s="21"/>
      <c r="H506" s="24"/>
      <c r="I506" s="20"/>
      <c r="J506" s="20"/>
    </row>
    <row r="507" spans="1:10" s="22" customFormat="1" ht="12.75">
      <c r="A507" s="20"/>
      <c r="B507" s="20"/>
      <c r="C507" s="20"/>
      <c r="D507" s="20"/>
      <c r="E507" s="21"/>
      <c r="F507" s="21"/>
      <c r="H507" s="24"/>
      <c r="I507" s="20"/>
      <c r="J507" s="20"/>
    </row>
    <row r="508" spans="1:10" s="22" customFormat="1" ht="12.75">
      <c r="A508" s="20"/>
      <c r="B508" s="20"/>
      <c r="C508" s="20"/>
      <c r="D508" s="20"/>
      <c r="E508" s="21"/>
      <c r="F508" s="21"/>
      <c r="H508" s="24"/>
      <c r="I508" s="20"/>
      <c r="J508" s="20"/>
    </row>
    <row r="509" spans="1:10" s="22" customFormat="1" ht="12.75">
      <c r="A509" s="20"/>
      <c r="B509" s="20"/>
      <c r="C509" s="20"/>
      <c r="D509" s="20"/>
      <c r="E509" s="21"/>
      <c r="F509" s="21"/>
      <c r="H509" s="24"/>
      <c r="I509" s="25"/>
      <c r="J509" s="25"/>
    </row>
    <row r="510" spans="1:10" s="22" customFormat="1" ht="12.75">
      <c r="A510" s="20"/>
      <c r="B510" s="20"/>
      <c r="C510" s="20"/>
      <c r="D510" s="20"/>
      <c r="E510" s="21"/>
      <c r="F510" s="21"/>
      <c r="H510" s="24"/>
      <c r="I510" s="20"/>
      <c r="J510" s="20"/>
    </row>
    <row r="511" spans="1:10" s="22" customFormat="1" ht="12.75">
      <c r="A511" s="20"/>
      <c r="B511" s="20"/>
      <c r="C511" s="20"/>
      <c r="D511" s="20"/>
      <c r="E511" s="21"/>
      <c r="F511" s="21"/>
      <c r="H511" s="24"/>
      <c r="I511" s="20"/>
      <c r="J511" s="20"/>
    </row>
    <row r="512" spans="1:10" s="22" customFormat="1" ht="12.75">
      <c r="A512" s="20"/>
      <c r="B512" s="20"/>
      <c r="C512" s="20"/>
      <c r="D512" s="20"/>
      <c r="E512" s="21"/>
      <c r="F512" s="21"/>
      <c r="H512" s="24"/>
      <c r="I512" s="25"/>
      <c r="J512" s="25"/>
    </row>
    <row r="513" spans="1:10" s="22" customFormat="1" ht="12.75">
      <c r="A513" s="20"/>
      <c r="B513" s="20"/>
      <c r="C513" s="20"/>
      <c r="D513" s="20"/>
      <c r="E513" s="21"/>
      <c r="F513" s="21"/>
      <c r="H513" s="24"/>
      <c r="I513" s="20"/>
      <c r="J513" s="20"/>
    </row>
    <row r="514" spans="1:10" s="22" customFormat="1" ht="12.75">
      <c r="A514" s="20"/>
      <c r="B514" s="20"/>
      <c r="C514" s="20"/>
      <c r="D514" s="20"/>
      <c r="E514" s="21"/>
      <c r="F514" s="21"/>
      <c r="H514" s="24"/>
      <c r="I514" s="20"/>
      <c r="J514" s="20"/>
    </row>
    <row r="515" spans="1:10" s="22" customFormat="1" ht="12.75">
      <c r="A515" s="20"/>
      <c r="B515" s="20"/>
      <c r="C515" s="20"/>
      <c r="D515" s="20"/>
      <c r="E515" s="21"/>
      <c r="F515" s="21"/>
      <c r="H515" s="24"/>
      <c r="I515" s="20"/>
      <c r="J515" s="20"/>
    </row>
    <row r="516" spans="1:10" s="22" customFormat="1" ht="12.75">
      <c r="A516" s="20"/>
      <c r="B516" s="20"/>
      <c r="C516" s="20"/>
      <c r="D516" s="20"/>
      <c r="E516" s="21"/>
      <c r="F516" s="21"/>
      <c r="H516" s="24"/>
      <c r="I516" s="20"/>
      <c r="J516" s="20"/>
    </row>
    <row r="517" spans="1:10" s="22" customFormat="1" ht="12.75">
      <c r="A517" s="20"/>
      <c r="B517" s="20"/>
      <c r="C517" s="20"/>
      <c r="D517" s="20"/>
      <c r="E517" s="21"/>
      <c r="F517" s="21"/>
      <c r="H517" s="24"/>
      <c r="I517" s="20"/>
      <c r="J517" s="20"/>
    </row>
    <row r="518" spans="1:10" s="22" customFormat="1" ht="12.75">
      <c r="A518" s="20"/>
      <c r="B518" s="20"/>
      <c r="C518" s="20"/>
      <c r="D518" s="20"/>
      <c r="E518" s="21"/>
      <c r="F518" s="21"/>
      <c r="H518" s="20"/>
      <c r="I518" s="20"/>
      <c r="J518" s="20"/>
    </row>
    <row r="519" spans="1:10" s="22" customFormat="1" ht="12.75">
      <c r="A519" s="20"/>
      <c r="B519" s="20"/>
      <c r="C519" s="20"/>
      <c r="D519" s="20"/>
      <c r="E519" s="21"/>
      <c r="F519" s="21"/>
      <c r="H519" s="20"/>
      <c r="I519" s="20"/>
      <c r="J519" s="20"/>
    </row>
    <row r="520" spans="1:10" s="22" customFormat="1" ht="12.75">
      <c r="A520" s="20"/>
      <c r="B520" s="20"/>
      <c r="C520" s="20"/>
      <c r="D520" s="20"/>
      <c r="E520" s="21"/>
      <c r="F520" s="21"/>
      <c r="H520" s="24"/>
      <c r="I520" s="20"/>
      <c r="J520" s="20"/>
    </row>
    <row r="521" spans="1:10" s="22" customFormat="1" ht="12.75">
      <c r="A521" s="20"/>
      <c r="B521" s="20"/>
      <c r="C521" s="20"/>
      <c r="D521" s="20"/>
      <c r="E521" s="21"/>
      <c r="F521" s="21"/>
      <c r="H521" s="24"/>
      <c r="I521" s="20"/>
      <c r="J521" s="20"/>
    </row>
    <row r="522" spans="1:10" s="22" customFormat="1" ht="12.75">
      <c r="A522" s="20"/>
      <c r="B522" s="20"/>
      <c r="C522" s="20"/>
      <c r="D522" s="20"/>
      <c r="E522" s="21"/>
      <c r="F522" s="21"/>
      <c r="H522" s="24"/>
      <c r="I522" s="20"/>
      <c r="J522" s="20"/>
    </row>
    <row r="523" spans="1:10" s="22" customFormat="1" ht="12.75">
      <c r="A523" s="20"/>
      <c r="B523" s="20"/>
      <c r="C523" s="20"/>
      <c r="D523" s="20"/>
      <c r="E523" s="21"/>
      <c r="F523" s="21"/>
      <c r="H523" s="24"/>
      <c r="I523" s="20"/>
      <c r="J523" s="20"/>
    </row>
    <row r="524" spans="1:10" s="22" customFormat="1" ht="12.75">
      <c r="A524" s="20"/>
      <c r="B524" s="20"/>
      <c r="C524" s="20"/>
      <c r="D524" s="20"/>
      <c r="E524" s="21"/>
      <c r="F524" s="21"/>
      <c r="H524" s="24"/>
      <c r="I524" s="20"/>
      <c r="J524" s="20"/>
    </row>
    <row r="525" spans="1:10" s="22" customFormat="1" ht="12.75">
      <c r="A525" s="20"/>
      <c r="B525" s="20"/>
      <c r="C525" s="20"/>
      <c r="D525" s="20"/>
      <c r="E525" s="21"/>
      <c r="F525" s="21"/>
      <c r="H525" s="24"/>
      <c r="I525" s="20"/>
      <c r="J525" s="20"/>
    </row>
    <row r="526" spans="1:10" s="22" customFormat="1" ht="12.75">
      <c r="A526" s="20"/>
      <c r="B526" s="20"/>
      <c r="C526" s="20"/>
      <c r="D526" s="20"/>
      <c r="E526" s="21"/>
      <c r="F526" s="21"/>
      <c r="H526" s="24"/>
      <c r="I526" s="25"/>
      <c r="J526" s="25"/>
    </row>
    <row r="527" spans="1:10" s="22" customFormat="1" ht="12.75">
      <c r="A527" s="20"/>
      <c r="B527" s="20"/>
      <c r="C527" s="27"/>
      <c r="D527" s="27"/>
      <c r="E527" s="21"/>
      <c r="F527" s="21"/>
      <c r="H527" s="24"/>
      <c r="I527" s="20"/>
      <c r="J527" s="20"/>
    </row>
    <row r="528" spans="1:10" s="22" customFormat="1" ht="12.75">
      <c r="A528" s="20"/>
      <c r="B528" s="20"/>
      <c r="C528" s="27"/>
      <c r="D528" s="27"/>
      <c r="E528" s="21"/>
      <c r="F528" s="21"/>
      <c r="H528" s="24"/>
      <c r="I528" s="20"/>
      <c r="J528" s="20"/>
    </row>
    <row r="529" spans="1:10" s="22" customFormat="1" ht="12.75">
      <c r="A529" s="20"/>
      <c r="B529" s="20"/>
      <c r="C529" s="20"/>
      <c r="D529" s="20"/>
      <c r="E529" s="21"/>
      <c r="F529" s="21"/>
      <c r="H529" s="24"/>
      <c r="I529" s="20"/>
      <c r="J529" s="20"/>
    </row>
    <row r="530" spans="1:10" s="22" customFormat="1" ht="12.75">
      <c r="A530" s="20"/>
      <c r="B530" s="20"/>
      <c r="C530" s="20"/>
      <c r="D530" s="20"/>
      <c r="E530" s="21"/>
      <c r="F530" s="21"/>
      <c r="H530" s="24"/>
      <c r="I530" s="20"/>
      <c r="J530" s="20"/>
    </row>
    <row r="531" spans="1:10" s="22" customFormat="1" ht="12.75">
      <c r="A531" s="20"/>
      <c r="B531" s="20"/>
      <c r="C531" s="20"/>
      <c r="D531" s="20"/>
      <c r="E531" s="21"/>
      <c r="F531" s="21"/>
      <c r="H531" s="24"/>
      <c r="I531" s="20"/>
      <c r="J531" s="20"/>
    </row>
    <row r="532" spans="1:10" s="22" customFormat="1" ht="12.75">
      <c r="A532" s="20"/>
      <c r="B532" s="20"/>
      <c r="C532" s="20"/>
      <c r="D532" s="20"/>
      <c r="E532" s="21"/>
      <c r="F532" s="21"/>
      <c r="H532" s="24"/>
      <c r="I532" s="20"/>
      <c r="J532" s="20"/>
    </row>
    <row r="533" spans="1:10" s="22" customFormat="1" ht="12.75">
      <c r="A533" s="20"/>
      <c r="B533" s="20"/>
      <c r="C533" s="20"/>
      <c r="D533" s="20"/>
      <c r="E533" s="21"/>
      <c r="F533" s="21"/>
      <c r="H533" s="24"/>
      <c r="I533" s="20"/>
      <c r="J533" s="20"/>
    </row>
    <row r="534" spans="1:10" s="22" customFormat="1" ht="12.75">
      <c r="A534" s="20"/>
      <c r="B534" s="20"/>
      <c r="C534" s="20"/>
      <c r="D534" s="20"/>
      <c r="E534" s="21"/>
      <c r="F534" s="21"/>
      <c r="H534" s="24"/>
      <c r="I534" s="20"/>
      <c r="J534" s="20"/>
    </row>
    <row r="535" spans="1:10" s="22" customFormat="1" ht="12.75">
      <c r="A535" s="20"/>
      <c r="B535" s="20"/>
      <c r="C535" s="20"/>
      <c r="D535" s="20"/>
      <c r="E535" s="21"/>
      <c r="F535" s="21"/>
      <c r="H535" s="24"/>
      <c r="I535" s="20"/>
      <c r="J535" s="20"/>
    </row>
    <row r="536" spans="1:10" s="22" customFormat="1" ht="12.75">
      <c r="A536" s="20"/>
      <c r="B536" s="20"/>
      <c r="C536" s="20"/>
      <c r="D536" s="20"/>
      <c r="E536" s="21"/>
      <c r="F536" s="21"/>
      <c r="H536" s="24"/>
      <c r="I536" s="20"/>
      <c r="J536" s="20"/>
    </row>
    <row r="537" spans="1:10" s="22" customFormat="1" ht="12.75">
      <c r="A537" s="20"/>
      <c r="B537" s="20"/>
      <c r="C537" s="20"/>
      <c r="D537" s="20"/>
      <c r="E537" s="21"/>
      <c r="F537" s="21"/>
      <c r="H537" s="24"/>
      <c r="I537" s="20"/>
      <c r="J537" s="20"/>
    </row>
    <row r="538" spans="1:10" s="22" customFormat="1" ht="12.75">
      <c r="A538" s="20"/>
      <c r="B538" s="20"/>
      <c r="C538" s="20"/>
      <c r="D538" s="20"/>
      <c r="E538" s="21"/>
      <c r="F538" s="21"/>
      <c r="H538" s="24"/>
      <c r="I538" s="20"/>
      <c r="J538" s="20"/>
    </row>
    <row r="539" spans="1:10" s="22" customFormat="1" ht="12.75">
      <c r="A539" s="20"/>
      <c r="B539" s="20"/>
      <c r="C539" s="20"/>
      <c r="D539" s="20"/>
      <c r="E539" s="21"/>
      <c r="F539" s="21"/>
      <c r="H539" s="24"/>
      <c r="I539" s="20"/>
      <c r="J539" s="20"/>
    </row>
    <row r="540" spans="1:10" s="22" customFormat="1" ht="12.75">
      <c r="A540" s="20"/>
      <c r="B540" s="20"/>
      <c r="C540" s="20"/>
      <c r="D540" s="20"/>
      <c r="E540" s="21"/>
      <c r="F540" s="21"/>
      <c r="H540" s="24"/>
      <c r="I540" s="20"/>
      <c r="J540" s="20"/>
    </row>
    <row r="541" spans="1:10" s="22" customFormat="1" ht="12.75">
      <c r="A541" s="20"/>
      <c r="B541" s="20"/>
      <c r="C541" s="20"/>
      <c r="D541" s="20"/>
      <c r="E541" s="21"/>
      <c r="F541" s="21"/>
      <c r="H541" s="24"/>
      <c r="I541" s="20"/>
      <c r="J541" s="20"/>
    </row>
    <row r="542" spans="1:10" s="22" customFormat="1" ht="12.75">
      <c r="A542" s="20"/>
      <c r="B542" s="20"/>
      <c r="C542" s="20"/>
      <c r="D542" s="20"/>
      <c r="E542" s="21"/>
      <c r="F542" s="21"/>
      <c r="H542" s="24"/>
      <c r="I542" s="20"/>
      <c r="J542" s="20"/>
    </row>
    <row r="543" spans="1:10" s="22" customFormat="1" ht="12.75">
      <c r="A543" s="20"/>
      <c r="B543" s="20"/>
      <c r="C543" s="20"/>
      <c r="D543" s="20"/>
      <c r="E543" s="21"/>
      <c r="F543" s="21"/>
      <c r="H543" s="24"/>
      <c r="I543" s="25"/>
      <c r="J543" s="25"/>
    </row>
    <row r="544" spans="1:10" s="22" customFormat="1" ht="12.75">
      <c r="A544" s="20"/>
      <c r="B544" s="20"/>
      <c r="C544" s="20"/>
      <c r="D544" s="20"/>
      <c r="E544" s="21"/>
      <c r="F544" s="21"/>
      <c r="H544" s="24"/>
      <c r="I544" s="20"/>
      <c r="J544" s="20"/>
    </row>
    <row r="545" spans="1:10" s="22" customFormat="1" ht="12.75">
      <c r="A545" s="20"/>
      <c r="B545" s="20"/>
      <c r="C545" s="20"/>
      <c r="D545" s="20"/>
      <c r="E545" s="21"/>
      <c r="F545" s="21"/>
      <c r="H545" s="24"/>
      <c r="I545" s="25"/>
      <c r="J545" s="25"/>
    </row>
    <row r="546" spans="1:10" s="22" customFormat="1" ht="12.75">
      <c r="A546" s="20"/>
      <c r="B546" s="20"/>
      <c r="C546" s="20"/>
      <c r="D546" s="20"/>
      <c r="E546" s="21"/>
      <c r="F546" s="21"/>
      <c r="H546" s="24"/>
      <c r="I546" s="20"/>
      <c r="J546" s="20"/>
    </row>
    <row r="547" spans="1:10" s="22" customFormat="1" ht="12.75">
      <c r="A547" s="20"/>
      <c r="B547" s="20"/>
      <c r="C547" s="20"/>
      <c r="D547" s="20"/>
      <c r="E547" s="21"/>
      <c r="F547" s="21"/>
      <c r="H547" s="24"/>
      <c r="I547" s="25"/>
      <c r="J547" s="25"/>
    </row>
    <row r="548" spans="1:10" s="22" customFormat="1" ht="12.75">
      <c r="A548" s="20"/>
      <c r="B548" s="20"/>
      <c r="C548" s="20"/>
      <c r="D548" s="20"/>
      <c r="E548" s="21"/>
      <c r="F548" s="21"/>
      <c r="H548" s="24"/>
      <c r="I548" s="20"/>
      <c r="J548" s="20"/>
    </row>
    <row r="549" spans="1:10" s="22" customFormat="1" ht="12.75">
      <c r="A549" s="20"/>
      <c r="B549" s="20"/>
      <c r="C549" s="20"/>
      <c r="D549" s="20"/>
      <c r="E549" s="21"/>
      <c r="F549" s="21"/>
      <c r="H549" s="24"/>
      <c r="I549" s="20"/>
      <c r="J549" s="20"/>
    </row>
    <row r="550" spans="1:10" s="22" customFormat="1" ht="12.75">
      <c r="A550" s="20"/>
      <c r="B550" s="20"/>
      <c r="C550" s="20"/>
      <c r="D550" s="20"/>
      <c r="E550" s="21"/>
      <c r="F550" s="21"/>
      <c r="H550" s="24"/>
      <c r="I550" s="25"/>
      <c r="J550" s="25"/>
    </row>
    <row r="551" spans="1:10" s="22" customFormat="1" ht="12.75">
      <c r="A551" s="20"/>
      <c r="B551" s="20"/>
      <c r="C551" s="20"/>
      <c r="D551" s="20"/>
      <c r="E551" s="21"/>
      <c r="F551" s="21"/>
      <c r="H551" s="24"/>
      <c r="I551" s="20"/>
      <c r="J551" s="20"/>
    </row>
    <row r="552" spans="1:10" s="22" customFormat="1" ht="12.75">
      <c r="A552" s="20"/>
      <c r="B552" s="20"/>
      <c r="C552" s="20"/>
      <c r="D552" s="20"/>
      <c r="E552" s="21"/>
      <c r="F552" s="21"/>
      <c r="H552" s="24"/>
      <c r="I552" s="20"/>
      <c r="J552" s="20"/>
    </row>
    <row r="553" spans="1:10" s="22" customFormat="1" ht="12.75">
      <c r="A553" s="20"/>
      <c r="B553" s="20"/>
      <c r="C553" s="20"/>
      <c r="D553" s="20"/>
      <c r="E553" s="21"/>
      <c r="F553" s="21"/>
      <c r="H553" s="24"/>
      <c r="I553" s="20"/>
      <c r="J553" s="20"/>
    </row>
    <row r="554" spans="1:10" s="22" customFormat="1" ht="12.75">
      <c r="A554" s="20"/>
      <c r="B554" s="20"/>
      <c r="C554" s="20"/>
      <c r="D554" s="20"/>
      <c r="E554" s="21"/>
      <c r="F554" s="21"/>
      <c r="H554" s="24"/>
      <c r="I554" s="20"/>
      <c r="J554" s="20"/>
    </row>
    <row r="555" spans="1:10" s="22" customFormat="1" ht="12.75">
      <c r="A555" s="20"/>
      <c r="B555" s="20"/>
      <c r="C555" s="20"/>
      <c r="D555" s="20"/>
      <c r="E555" s="21"/>
      <c r="F555" s="21"/>
      <c r="H555" s="24"/>
      <c r="I555" s="20"/>
      <c r="J555" s="20"/>
    </row>
    <row r="556" spans="1:10" s="22" customFormat="1" ht="12.75">
      <c r="A556" s="20"/>
      <c r="B556" s="20"/>
      <c r="C556" s="20"/>
      <c r="D556" s="20"/>
      <c r="E556" s="21"/>
      <c r="F556" s="21"/>
      <c r="H556" s="24"/>
      <c r="I556" s="20"/>
      <c r="J556" s="20"/>
    </row>
    <row r="557" spans="1:10" s="22" customFormat="1" ht="12.75">
      <c r="A557" s="20"/>
      <c r="B557" s="20"/>
      <c r="C557" s="20"/>
      <c r="D557" s="20"/>
      <c r="E557" s="21"/>
      <c r="F557" s="21"/>
      <c r="H557" s="24"/>
      <c r="I557" s="20"/>
      <c r="J557" s="20"/>
    </row>
    <row r="558" spans="1:10" s="22" customFormat="1" ht="12.75">
      <c r="A558" s="20"/>
      <c r="B558" s="20"/>
      <c r="C558" s="20"/>
      <c r="D558" s="20"/>
      <c r="E558" s="21"/>
      <c r="F558" s="21"/>
      <c r="H558" s="21"/>
      <c r="I558" s="20"/>
      <c r="J558" s="20"/>
    </row>
    <row r="559" spans="1:10" s="22" customFormat="1" ht="12.75">
      <c r="A559" s="20"/>
      <c r="B559" s="20"/>
      <c r="C559" s="20"/>
      <c r="D559" s="20"/>
      <c r="E559" s="21"/>
      <c r="F559" s="21"/>
      <c r="H559" s="21"/>
      <c r="I559" s="20"/>
      <c r="J559" s="20"/>
    </row>
    <row r="560" spans="1:10" s="22" customFormat="1" ht="12.75">
      <c r="A560" s="20"/>
      <c r="B560" s="20"/>
      <c r="C560" s="20"/>
      <c r="D560" s="20"/>
      <c r="E560" s="21"/>
      <c r="F560" s="21"/>
      <c r="H560" s="24"/>
      <c r="I560" s="20"/>
      <c r="J560" s="20"/>
    </row>
    <row r="561" spans="1:10" s="22" customFormat="1" ht="12.75">
      <c r="A561" s="20"/>
      <c r="B561" s="20"/>
      <c r="C561" s="20"/>
      <c r="D561" s="20"/>
      <c r="E561" s="21"/>
      <c r="F561" s="21"/>
      <c r="H561" s="24"/>
      <c r="I561" s="25"/>
      <c r="J561" s="25"/>
    </row>
    <row r="562" spans="1:10" s="22" customFormat="1" ht="12.75">
      <c r="A562" s="20"/>
      <c r="B562" s="20"/>
      <c r="C562" s="27"/>
      <c r="D562" s="27"/>
      <c r="E562" s="21"/>
      <c r="F562" s="21"/>
      <c r="H562" s="24"/>
      <c r="I562" s="25"/>
      <c r="J562" s="25"/>
    </row>
    <row r="563" spans="1:10" s="22" customFormat="1" ht="12.75">
      <c r="A563" s="20"/>
      <c r="B563" s="20"/>
      <c r="C563" s="27"/>
      <c r="D563" s="20"/>
      <c r="E563" s="21"/>
      <c r="F563" s="21"/>
      <c r="H563" s="24"/>
      <c r="I563" s="25"/>
      <c r="J563" s="25"/>
    </row>
    <row r="564" spans="1:10" s="22" customFormat="1" ht="12.75">
      <c r="A564" s="20"/>
      <c r="B564" s="20"/>
      <c r="C564" s="27"/>
      <c r="D564" s="20"/>
      <c r="E564" s="21"/>
      <c r="F564" s="21"/>
      <c r="H564" s="24"/>
      <c r="I564" s="25"/>
      <c r="J564" s="25"/>
    </row>
    <row r="565" spans="1:10" s="22" customFormat="1" ht="12.75">
      <c r="A565" s="20"/>
      <c r="B565" s="20"/>
      <c r="C565" s="27"/>
      <c r="D565" s="27"/>
      <c r="E565" s="21"/>
      <c r="F565" s="21"/>
      <c r="H565" s="24"/>
      <c r="I565" s="20"/>
      <c r="J565" s="20"/>
    </row>
    <row r="566" spans="1:10" s="22" customFormat="1" ht="12.75">
      <c r="A566" s="20"/>
      <c r="B566" s="20"/>
      <c r="C566" s="27"/>
      <c r="D566" s="27"/>
      <c r="E566" s="21"/>
      <c r="F566" s="21"/>
      <c r="H566" s="24"/>
      <c r="I566" s="25"/>
      <c r="J566" s="25"/>
    </row>
    <row r="567" spans="1:10" s="22" customFormat="1" ht="12.75">
      <c r="A567" s="20"/>
      <c r="B567" s="20"/>
      <c r="C567" s="27"/>
      <c r="D567" s="27"/>
      <c r="E567" s="21"/>
      <c r="F567" s="21"/>
      <c r="H567" s="24"/>
      <c r="I567" s="20"/>
      <c r="J567" s="20"/>
    </row>
    <row r="568" spans="1:10" s="22" customFormat="1" ht="12.75">
      <c r="A568" s="20"/>
      <c r="B568" s="20"/>
      <c r="C568" s="20"/>
      <c r="D568" s="20"/>
      <c r="E568" s="21"/>
      <c r="F568" s="21"/>
      <c r="H568" s="24"/>
      <c r="I568" s="25"/>
      <c r="J568" s="25"/>
    </row>
    <row r="569" spans="1:10" s="22" customFormat="1" ht="12.75">
      <c r="A569" s="20"/>
      <c r="B569" s="20"/>
      <c r="C569" s="20"/>
      <c r="D569" s="20"/>
      <c r="E569" s="21"/>
      <c r="F569" s="21"/>
      <c r="H569" s="24"/>
      <c r="I569" s="25"/>
      <c r="J569" s="25"/>
    </row>
    <row r="570" spans="1:10" s="22" customFormat="1" ht="12.75">
      <c r="A570" s="20"/>
      <c r="B570" s="20"/>
      <c r="C570" s="20"/>
      <c r="D570" s="20"/>
      <c r="E570" s="21"/>
      <c r="F570" s="21"/>
      <c r="H570" s="24"/>
      <c r="I570" s="20"/>
      <c r="J570" s="20"/>
    </row>
    <row r="571" spans="1:10" s="22" customFormat="1" ht="12.75">
      <c r="A571" s="20"/>
      <c r="B571" s="20"/>
      <c r="C571" s="20"/>
      <c r="D571" s="20"/>
      <c r="E571" s="21"/>
      <c r="F571" s="21"/>
      <c r="H571" s="24"/>
      <c r="I571" s="20"/>
      <c r="J571" s="20"/>
    </row>
    <row r="572" spans="1:10" s="22" customFormat="1" ht="12.75">
      <c r="A572" s="20"/>
      <c r="B572" s="20"/>
      <c r="C572" s="20"/>
      <c r="D572" s="20"/>
      <c r="E572" s="21"/>
      <c r="F572" s="21"/>
      <c r="H572" s="24"/>
      <c r="I572" s="25"/>
      <c r="J572" s="25"/>
    </row>
    <row r="573" spans="1:10" s="22" customFormat="1" ht="12.75">
      <c r="A573" s="20"/>
      <c r="B573" s="20"/>
      <c r="C573" s="20"/>
      <c r="D573" s="20"/>
      <c r="E573" s="21"/>
      <c r="F573" s="21"/>
      <c r="H573" s="24"/>
      <c r="I573" s="25"/>
      <c r="J573" s="25"/>
    </row>
    <row r="574" spans="1:10" s="22" customFormat="1" ht="12.75">
      <c r="A574" s="20"/>
      <c r="B574" s="20"/>
      <c r="C574" s="20"/>
      <c r="D574" s="20"/>
      <c r="E574" s="21"/>
      <c r="F574" s="21"/>
      <c r="H574" s="24"/>
      <c r="I574" s="25"/>
      <c r="J574" s="25"/>
    </row>
    <row r="575" spans="1:10" s="22" customFormat="1" ht="12.75">
      <c r="A575" s="20"/>
      <c r="B575" s="20"/>
      <c r="C575" s="20"/>
      <c r="D575" s="20"/>
      <c r="E575" s="21"/>
      <c r="F575" s="21"/>
      <c r="H575" s="24"/>
      <c r="I575" s="20"/>
      <c r="J575" s="20"/>
    </row>
    <row r="576" spans="1:10" s="22" customFormat="1" ht="12.75">
      <c r="A576" s="20"/>
      <c r="B576" s="20"/>
      <c r="C576" s="20"/>
      <c r="D576" s="20"/>
      <c r="E576" s="21"/>
      <c r="F576" s="21"/>
      <c r="H576" s="24"/>
      <c r="I576" s="20"/>
      <c r="J576" s="20"/>
    </row>
    <row r="577" spans="1:10" s="22" customFormat="1" ht="12.75">
      <c r="A577" s="20"/>
      <c r="B577" s="20"/>
      <c r="C577" s="20"/>
      <c r="D577" s="20"/>
      <c r="E577" s="21"/>
      <c r="F577" s="21"/>
      <c r="H577" s="24"/>
      <c r="I577" s="25"/>
      <c r="J577" s="25"/>
    </row>
    <row r="578" spans="1:10" s="22" customFormat="1" ht="12.75">
      <c r="A578" s="20"/>
      <c r="B578" s="20"/>
      <c r="C578" s="20"/>
      <c r="D578" s="20"/>
      <c r="E578" s="21"/>
      <c r="F578" s="21"/>
      <c r="H578" s="24"/>
      <c r="I578" s="25"/>
      <c r="J578" s="25"/>
    </row>
    <row r="579" spans="1:10" s="22" customFormat="1" ht="12.75">
      <c r="A579" s="20"/>
      <c r="B579" s="20"/>
      <c r="C579" s="20"/>
      <c r="D579" s="20"/>
      <c r="E579" s="21"/>
      <c r="F579" s="21"/>
      <c r="H579" s="24"/>
      <c r="I579" s="25"/>
      <c r="J579" s="25"/>
    </row>
    <row r="580" spans="1:10" s="22" customFormat="1" ht="12.75">
      <c r="A580" s="20"/>
      <c r="B580" s="20"/>
      <c r="C580" s="20"/>
      <c r="D580" s="20"/>
      <c r="E580" s="21"/>
      <c r="F580" s="21"/>
      <c r="H580" s="24"/>
      <c r="I580" s="25"/>
      <c r="J580" s="25"/>
    </row>
    <row r="581" spans="1:10" s="22" customFormat="1" ht="12.75">
      <c r="A581" s="20"/>
      <c r="B581" s="20"/>
      <c r="C581" s="20"/>
      <c r="D581" s="20"/>
      <c r="E581" s="21"/>
      <c r="F581" s="21"/>
      <c r="H581" s="24"/>
      <c r="I581" s="20"/>
      <c r="J581" s="20"/>
    </row>
    <row r="582" spans="1:10" s="22" customFormat="1" ht="12.75">
      <c r="A582" s="20"/>
      <c r="B582" s="20"/>
      <c r="C582" s="20"/>
      <c r="D582" s="20"/>
      <c r="E582" s="21"/>
      <c r="F582" s="21"/>
      <c r="H582" s="24"/>
      <c r="I582" s="20"/>
      <c r="J582" s="20"/>
    </row>
    <row r="583" spans="1:10" s="22" customFormat="1" ht="12.75">
      <c r="A583" s="20"/>
      <c r="B583" s="20"/>
      <c r="C583" s="20"/>
      <c r="D583" s="20"/>
      <c r="E583" s="21"/>
      <c r="F583" s="21"/>
      <c r="H583" s="24"/>
      <c r="I583" s="20"/>
      <c r="J583" s="20"/>
    </row>
    <row r="584" spans="1:10" s="22" customFormat="1" ht="12.75">
      <c r="A584" s="20"/>
      <c r="B584" s="20"/>
      <c r="C584" s="20"/>
      <c r="D584" s="20"/>
      <c r="E584" s="21"/>
      <c r="F584" s="21"/>
      <c r="H584" s="24"/>
      <c r="I584" s="20"/>
      <c r="J584" s="20"/>
    </row>
    <row r="585" spans="1:10" s="22" customFormat="1" ht="12.75">
      <c r="A585" s="20"/>
      <c r="B585" s="20"/>
      <c r="C585" s="20"/>
      <c r="D585" s="20"/>
      <c r="E585" s="21"/>
      <c r="F585" s="21"/>
      <c r="H585" s="24"/>
      <c r="I585" s="26"/>
      <c r="J585" s="26"/>
    </row>
    <row r="586" spans="1:10" s="22" customFormat="1" ht="12.75">
      <c r="A586" s="20"/>
      <c r="B586" s="20"/>
      <c r="C586" s="20"/>
      <c r="D586" s="20"/>
      <c r="E586" s="21"/>
      <c r="F586" s="21"/>
      <c r="H586" s="24"/>
      <c r="I586" s="25"/>
      <c r="J586" s="25"/>
    </row>
    <row r="587" spans="1:10" s="22" customFormat="1" ht="12.75">
      <c r="A587" s="20"/>
      <c r="B587" s="20"/>
      <c r="C587" s="20"/>
      <c r="D587" s="20"/>
      <c r="E587" s="21"/>
      <c r="F587" s="21"/>
      <c r="H587" s="24"/>
      <c r="I587" s="25"/>
      <c r="J587" s="25"/>
    </row>
    <row r="588" spans="1:10" s="22" customFormat="1" ht="12.75">
      <c r="A588" s="20"/>
      <c r="B588" s="20"/>
      <c r="C588" s="20"/>
      <c r="D588" s="20"/>
      <c r="E588" s="21"/>
      <c r="F588" s="21"/>
      <c r="H588" s="24"/>
      <c r="I588" s="25"/>
      <c r="J588" s="25"/>
    </row>
    <row r="589" spans="1:10" s="22" customFormat="1" ht="12.75">
      <c r="A589" s="20"/>
      <c r="B589" s="20"/>
      <c r="C589" s="20"/>
      <c r="D589" s="20"/>
      <c r="E589" s="21"/>
      <c r="F589" s="21"/>
      <c r="H589" s="24"/>
      <c r="I589" s="20"/>
      <c r="J589" s="20"/>
    </row>
    <row r="590" spans="1:10" s="22" customFormat="1" ht="12.75">
      <c r="A590" s="20"/>
      <c r="B590" s="20"/>
      <c r="C590" s="20"/>
      <c r="D590" s="20"/>
      <c r="E590" s="21"/>
      <c r="F590" s="21"/>
      <c r="H590" s="24"/>
      <c r="I590" s="20"/>
      <c r="J590" s="20"/>
    </row>
    <row r="591" spans="1:10" s="22" customFormat="1" ht="12.75">
      <c r="A591" s="20"/>
      <c r="B591" s="20"/>
      <c r="C591" s="20"/>
      <c r="D591" s="20"/>
      <c r="E591" s="21"/>
      <c r="F591" s="21"/>
      <c r="H591" s="24"/>
      <c r="I591" s="20"/>
      <c r="J591" s="20"/>
    </row>
    <row r="592" spans="1:10" s="22" customFormat="1" ht="12.75">
      <c r="A592" s="20"/>
      <c r="B592" s="20"/>
      <c r="C592" s="20"/>
      <c r="D592" s="20"/>
      <c r="E592" s="21"/>
      <c r="F592" s="21"/>
      <c r="H592" s="24"/>
      <c r="I592" s="20"/>
      <c r="J592" s="20"/>
    </row>
    <row r="593" spans="1:10" s="22" customFormat="1" ht="12.75">
      <c r="A593" s="20"/>
      <c r="B593" s="20"/>
      <c r="C593" s="20"/>
      <c r="D593" s="20"/>
      <c r="E593" s="21"/>
      <c r="F593" s="21"/>
      <c r="H593" s="24"/>
      <c r="I593" s="20"/>
      <c r="J593" s="20"/>
    </row>
    <row r="594" spans="1:10" s="22" customFormat="1" ht="12.75">
      <c r="A594" s="20"/>
      <c r="B594" s="20"/>
      <c r="C594" s="20"/>
      <c r="D594" s="20"/>
      <c r="E594" s="21"/>
      <c r="F594" s="21"/>
      <c r="H594" s="24"/>
      <c r="I594" s="20"/>
      <c r="J594" s="20"/>
    </row>
    <row r="595" spans="1:10" s="22" customFormat="1" ht="12.75">
      <c r="A595" s="20"/>
      <c r="B595" s="20"/>
      <c r="C595" s="20"/>
      <c r="D595" s="20"/>
      <c r="E595" s="21"/>
      <c r="F595" s="21"/>
      <c r="H595" s="24"/>
      <c r="I595" s="20"/>
      <c r="J595" s="20"/>
    </row>
    <row r="596" spans="1:10" s="22" customFormat="1" ht="12.75">
      <c r="A596" s="20"/>
      <c r="B596" s="20"/>
      <c r="C596" s="20"/>
      <c r="D596" s="20"/>
      <c r="E596" s="21"/>
      <c r="F596" s="21"/>
      <c r="H596" s="24"/>
      <c r="I596" s="20"/>
      <c r="J596" s="20"/>
    </row>
    <row r="597" spans="1:10" s="22" customFormat="1" ht="12.75">
      <c r="A597" s="20"/>
      <c r="B597" s="20"/>
      <c r="C597" s="20"/>
      <c r="D597" s="20"/>
      <c r="E597" s="21"/>
      <c r="F597" s="21"/>
      <c r="H597" s="24"/>
      <c r="I597" s="20"/>
      <c r="J597" s="20"/>
    </row>
    <row r="598" spans="1:10" s="22" customFormat="1" ht="12.75">
      <c r="A598" s="20"/>
      <c r="B598" s="20"/>
      <c r="C598" s="20"/>
      <c r="D598" s="20"/>
      <c r="E598" s="21"/>
      <c r="F598" s="21"/>
      <c r="H598" s="24"/>
      <c r="I598" s="20"/>
      <c r="J598" s="20"/>
    </row>
    <row r="599" spans="1:10" s="22" customFormat="1" ht="12.75">
      <c r="A599" s="20"/>
      <c r="B599" s="20"/>
      <c r="C599" s="20"/>
      <c r="D599" s="20"/>
      <c r="E599" s="21"/>
      <c r="F599" s="21"/>
      <c r="H599" s="24"/>
      <c r="I599" s="25"/>
      <c r="J599" s="25"/>
    </row>
    <row r="600" spans="1:10" s="22" customFormat="1" ht="12.75">
      <c r="A600" s="20"/>
      <c r="B600" s="20"/>
      <c r="C600" s="20"/>
      <c r="D600" s="20"/>
      <c r="E600" s="21"/>
      <c r="F600" s="21"/>
      <c r="H600" s="24"/>
      <c r="I600" s="25"/>
      <c r="J600" s="25"/>
    </row>
    <row r="601" spans="1:10" s="22" customFormat="1" ht="12.75">
      <c r="A601" s="20"/>
      <c r="B601" s="20"/>
      <c r="C601" s="20"/>
      <c r="D601" s="20"/>
      <c r="E601" s="21"/>
      <c r="F601" s="21"/>
      <c r="H601" s="24"/>
      <c r="I601" s="20"/>
      <c r="J601" s="20"/>
    </row>
    <row r="602" spans="1:10" s="22" customFormat="1" ht="12.75">
      <c r="A602" s="20"/>
      <c r="B602" s="20"/>
      <c r="C602" s="20"/>
      <c r="D602" s="20"/>
      <c r="E602" s="21"/>
      <c r="F602" s="21"/>
      <c r="H602" s="24"/>
      <c r="I602" s="20"/>
      <c r="J602" s="20"/>
    </row>
    <row r="603" spans="1:10" s="22" customFormat="1" ht="12.75">
      <c r="A603" s="20"/>
      <c r="B603" s="20"/>
      <c r="C603" s="20"/>
      <c r="D603" s="20"/>
      <c r="E603" s="21"/>
      <c r="F603" s="21"/>
      <c r="H603" s="24"/>
      <c r="I603" s="25"/>
      <c r="J603" s="25"/>
    </row>
    <row r="604" spans="1:10" s="22" customFormat="1" ht="12.75">
      <c r="A604" s="20"/>
      <c r="B604" s="20"/>
      <c r="C604" s="20"/>
      <c r="D604" s="20"/>
      <c r="E604" s="21"/>
      <c r="F604" s="21"/>
      <c r="H604" s="20"/>
      <c r="I604" s="20"/>
      <c r="J604" s="20"/>
    </row>
    <row r="605" spans="1:10" s="22" customFormat="1" ht="12.75">
      <c r="A605" s="20"/>
      <c r="B605" s="20"/>
      <c r="C605" s="20"/>
      <c r="D605" s="20"/>
      <c r="E605" s="21"/>
      <c r="F605" s="21"/>
      <c r="H605" s="24"/>
      <c r="I605" s="25"/>
      <c r="J605" s="25"/>
    </row>
    <row r="606" spans="1:10" s="22" customFormat="1" ht="12.75">
      <c r="A606" s="20"/>
      <c r="B606" s="20"/>
      <c r="C606" s="20"/>
      <c r="D606" s="20"/>
      <c r="E606" s="21"/>
      <c r="F606" s="21"/>
      <c r="H606" s="24"/>
      <c r="I606" s="25"/>
      <c r="J606" s="25"/>
    </row>
    <row r="607" spans="1:10" s="22" customFormat="1" ht="12.75">
      <c r="A607" s="20"/>
      <c r="B607" s="20"/>
      <c r="C607" s="20"/>
      <c r="D607" s="20"/>
      <c r="E607" s="21"/>
      <c r="F607" s="21"/>
      <c r="H607" s="24"/>
      <c r="I607" s="25"/>
      <c r="J607" s="25"/>
    </row>
    <row r="608" spans="1:10" s="22" customFormat="1" ht="12.75">
      <c r="A608" s="20"/>
      <c r="B608" s="20"/>
      <c r="C608" s="20"/>
      <c r="D608" s="20"/>
      <c r="E608" s="21"/>
      <c r="F608" s="21"/>
      <c r="H608" s="24"/>
      <c r="I608" s="25"/>
      <c r="J608" s="25"/>
    </row>
    <row r="609" spans="1:10" s="22" customFormat="1" ht="12.75">
      <c r="A609" s="20"/>
      <c r="B609" s="20"/>
      <c r="C609" s="20"/>
      <c r="D609" s="20"/>
      <c r="E609" s="21"/>
      <c r="F609" s="21"/>
      <c r="H609" s="24"/>
      <c r="I609" s="20"/>
      <c r="J609" s="20"/>
    </row>
    <row r="610" spans="1:10" s="22" customFormat="1" ht="12.75">
      <c r="A610" s="20"/>
      <c r="B610" s="20"/>
      <c r="C610" s="20"/>
      <c r="D610" s="20"/>
      <c r="E610" s="21"/>
      <c r="F610" s="21"/>
      <c r="H610" s="24"/>
      <c r="I610" s="25"/>
      <c r="J610" s="25"/>
    </row>
    <row r="611" spans="1:10" s="22" customFormat="1" ht="12.75">
      <c r="A611" s="20"/>
      <c r="B611" s="20"/>
      <c r="C611" s="20"/>
      <c r="D611" s="20"/>
      <c r="E611" s="21"/>
      <c r="F611" s="21"/>
      <c r="H611" s="24"/>
      <c r="I611" s="25"/>
      <c r="J611" s="25"/>
    </row>
    <row r="612" spans="1:10" s="22" customFormat="1" ht="12.75">
      <c r="A612" s="20"/>
      <c r="B612" s="20"/>
      <c r="C612" s="20"/>
      <c r="D612" s="20"/>
      <c r="E612" s="21"/>
      <c r="F612" s="21"/>
      <c r="H612" s="24"/>
      <c r="I612" s="25"/>
      <c r="J612" s="25"/>
    </row>
    <row r="613" spans="1:10" s="22" customFormat="1" ht="12.75">
      <c r="A613" s="20"/>
      <c r="B613" s="20"/>
      <c r="C613" s="20"/>
      <c r="D613" s="20"/>
      <c r="E613" s="21"/>
      <c r="F613" s="21"/>
      <c r="H613" s="24"/>
      <c r="I613" s="25"/>
      <c r="J613" s="25"/>
    </row>
    <row r="614" spans="1:10" s="22" customFormat="1" ht="12.75">
      <c r="A614" s="20"/>
      <c r="B614" s="20"/>
      <c r="C614" s="20"/>
      <c r="D614" s="20"/>
      <c r="E614" s="21"/>
      <c r="F614" s="21"/>
      <c r="H614" s="24"/>
      <c r="I614" s="20"/>
      <c r="J614" s="20"/>
    </row>
    <row r="615" spans="1:10" s="22" customFormat="1" ht="12.75">
      <c r="A615" s="20"/>
      <c r="B615" s="20"/>
      <c r="C615" s="20"/>
      <c r="D615" s="20"/>
      <c r="E615" s="21"/>
      <c r="F615" s="21"/>
      <c r="H615" s="24"/>
      <c r="I615" s="20"/>
      <c r="J615" s="20"/>
    </row>
    <row r="616" spans="1:10" s="22" customFormat="1" ht="12.75">
      <c r="A616" s="20"/>
      <c r="B616" s="20"/>
      <c r="C616" s="20"/>
      <c r="D616" s="20"/>
      <c r="E616" s="21"/>
      <c r="F616" s="21"/>
      <c r="H616" s="24"/>
      <c r="I616" s="25"/>
      <c r="J616" s="25"/>
    </row>
    <row r="617" spans="1:10" s="22" customFormat="1" ht="12.75">
      <c r="A617" s="20"/>
      <c r="B617" s="20"/>
      <c r="C617" s="20"/>
      <c r="D617" s="20"/>
      <c r="E617" s="21"/>
      <c r="F617" s="21"/>
      <c r="H617" s="24"/>
      <c r="I617" s="25"/>
      <c r="J617" s="25"/>
    </row>
    <row r="618" spans="1:10" s="22" customFormat="1" ht="12.75">
      <c r="A618" s="20"/>
      <c r="B618" s="20"/>
      <c r="C618" s="20"/>
      <c r="D618" s="20"/>
      <c r="E618" s="21"/>
      <c r="F618" s="21"/>
      <c r="H618" s="24"/>
      <c r="I618" s="20"/>
      <c r="J618" s="20"/>
    </row>
    <row r="619" spans="1:10" s="22" customFormat="1" ht="12.75">
      <c r="A619" s="20"/>
      <c r="B619" s="20"/>
      <c r="C619" s="20"/>
      <c r="D619" s="20"/>
      <c r="E619" s="21"/>
      <c r="F619" s="21"/>
      <c r="H619" s="24"/>
      <c r="I619" s="25"/>
      <c r="J619" s="25"/>
    </row>
    <row r="620" spans="1:10" s="22" customFormat="1" ht="12.75">
      <c r="A620" s="20"/>
      <c r="B620" s="20"/>
      <c r="C620" s="20"/>
      <c r="D620" s="20"/>
      <c r="E620" s="21"/>
      <c r="F620" s="21"/>
      <c r="H620" s="24"/>
      <c r="I620" s="20"/>
      <c r="J620" s="20"/>
    </row>
    <row r="621" spans="1:10" s="22" customFormat="1" ht="12.75">
      <c r="A621" s="20"/>
      <c r="B621" s="20"/>
      <c r="C621" s="20"/>
      <c r="D621" s="20"/>
      <c r="E621" s="21"/>
      <c r="F621" s="21"/>
      <c r="H621" s="24"/>
      <c r="I621" s="20"/>
      <c r="J621" s="20"/>
    </row>
    <row r="622" spans="1:10" s="22" customFormat="1" ht="12.75">
      <c r="A622" s="20"/>
      <c r="B622" s="20"/>
      <c r="C622" s="20"/>
      <c r="D622" s="20"/>
      <c r="E622" s="21"/>
      <c r="F622" s="21"/>
      <c r="H622" s="20"/>
      <c r="I622" s="20"/>
      <c r="J622" s="20"/>
    </row>
    <row r="623" spans="1:10" s="22" customFormat="1" ht="12.75">
      <c r="A623" s="20"/>
      <c r="B623" s="20"/>
      <c r="C623" s="20"/>
      <c r="D623" s="20"/>
      <c r="E623" s="21"/>
      <c r="F623" s="21"/>
      <c r="H623" s="24"/>
      <c r="I623" s="25"/>
      <c r="J623" s="25"/>
    </row>
    <row r="624" spans="1:10" s="22" customFormat="1" ht="12.75">
      <c r="A624" s="20"/>
      <c r="B624" s="20"/>
      <c r="C624" s="20"/>
      <c r="D624" s="20"/>
      <c r="E624" s="21"/>
      <c r="F624" s="21"/>
      <c r="H624" s="24"/>
      <c r="I624" s="25"/>
      <c r="J624" s="25"/>
    </row>
    <row r="625" spans="1:10" s="22" customFormat="1" ht="12.75">
      <c r="A625" s="20"/>
      <c r="B625" s="20"/>
      <c r="C625" s="20"/>
      <c r="D625" s="20"/>
      <c r="E625" s="21"/>
      <c r="F625" s="21"/>
      <c r="H625" s="24"/>
      <c r="I625" s="25"/>
      <c r="J625" s="25"/>
    </row>
    <row r="626" spans="1:10" s="22" customFormat="1" ht="12.75">
      <c r="A626" s="20"/>
      <c r="B626" s="20"/>
      <c r="C626" s="20"/>
      <c r="D626" s="20"/>
      <c r="E626" s="21"/>
      <c r="F626" s="21"/>
      <c r="H626" s="24"/>
      <c r="I626" s="25"/>
      <c r="J626" s="25"/>
    </row>
    <row r="627" spans="1:10" s="22" customFormat="1" ht="12.75">
      <c r="A627" s="20"/>
      <c r="B627" s="20"/>
      <c r="C627" s="20"/>
      <c r="D627" s="20"/>
      <c r="E627" s="21"/>
      <c r="F627" s="21"/>
      <c r="H627" s="24"/>
      <c r="I627" s="25"/>
      <c r="J627" s="25"/>
    </row>
    <row r="628" spans="1:10" s="22" customFormat="1" ht="12.75">
      <c r="A628" s="20"/>
      <c r="B628" s="20"/>
      <c r="C628" s="20"/>
      <c r="D628" s="20"/>
      <c r="E628" s="21"/>
      <c r="F628" s="21"/>
      <c r="H628" s="24"/>
      <c r="I628" s="20"/>
      <c r="J628" s="20"/>
    </row>
    <row r="629" spans="1:10" s="22" customFormat="1" ht="12.75">
      <c r="A629" s="20"/>
      <c r="B629" s="20"/>
      <c r="C629" s="20"/>
      <c r="D629" s="20"/>
      <c r="E629" s="21"/>
      <c r="F629" s="21"/>
      <c r="H629" s="24"/>
      <c r="I629" s="20"/>
      <c r="J629" s="20"/>
    </row>
    <row r="630" spans="1:10" s="22" customFormat="1" ht="12.75">
      <c r="A630" s="20"/>
      <c r="B630" s="20"/>
      <c r="C630" s="20"/>
      <c r="D630" s="20"/>
      <c r="E630" s="21"/>
      <c r="F630" s="21"/>
      <c r="H630" s="24"/>
      <c r="I630" s="20"/>
      <c r="J630" s="20"/>
    </row>
    <row r="631" spans="1:10" s="22" customFormat="1" ht="12.75">
      <c r="A631" s="20"/>
      <c r="B631" s="20"/>
      <c r="C631" s="20"/>
      <c r="D631" s="20"/>
      <c r="E631" s="28"/>
      <c r="F631" s="21"/>
      <c r="H631" s="24"/>
      <c r="I631" s="20"/>
      <c r="J631" s="20"/>
    </row>
    <row r="632" spans="1:10" s="22" customFormat="1" ht="12.75">
      <c r="A632" s="20"/>
      <c r="B632" s="20"/>
      <c r="C632" s="20"/>
      <c r="D632" s="20"/>
      <c r="E632" s="28"/>
      <c r="F632" s="21"/>
      <c r="H632" s="24"/>
      <c r="I632" s="20"/>
      <c r="J632" s="20"/>
    </row>
    <row r="633" spans="1:10" s="22" customFormat="1" ht="12.75">
      <c r="A633" s="20"/>
      <c r="B633" s="20"/>
      <c r="C633" s="20"/>
      <c r="D633" s="20"/>
      <c r="E633" s="28"/>
      <c r="F633" s="21"/>
      <c r="H633" s="24"/>
      <c r="I633" s="20"/>
      <c r="J633" s="20"/>
    </row>
    <row r="634" spans="1:10" s="22" customFormat="1" ht="12.75">
      <c r="A634" s="20"/>
      <c r="B634" s="20"/>
      <c r="C634" s="20"/>
      <c r="D634" s="20"/>
      <c r="E634" s="28"/>
      <c r="F634" s="21"/>
      <c r="H634" s="24"/>
      <c r="I634" s="20"/>
      <c r="J634" s="20"/>
    </row>
    <row r="635" spans="1:10" s="22" customFormat="1" ht="12.75">
      <c r="A635" s="20"/>
      <c r="B635" s="20"/>
      <c r="C635" s="20"/>
      <c r="D635" s="20"/>
      <c r="E635" s="28"/>
      <c r="F635" s="21"/>
      <c r="H635" s="24"/>
      <c r="I635" s="20"/>
      <c r="J635" s="20"/>
    </row>
    <row r="636" spans="1:10" s="22" customFormat="1" ht="12.75">
      <c r="A636" s="20"/>
      <c r="B636" s="20"/>
      <c r="C636" s="20"/>
      <c r="D636" s="20"/>
      <c r="E636" s="21"/>
      <c r="F636" s="21"/>
      <c r="H636" s="24"/>
      <c r="I636" s="25"/>
      <c r="J636" s="25"/>
    </row>
    <row r="637" spans="1:10" s="22" customFormat="1" ht="12.75">
      <c r="A637" s="20"/>
      <c r="B637" s="20"/>
      <c r="C637" s="20"/>
      <c r="D637" s="20"/>
      <c r="E637" s="21"/>
      <c r="F637" s="21"/>
      <c r="H637" s="24"/>
      <c r="I637" s="20"/>
      <c r="J637" s="20"/>
    </row>
    <row r="638" spans="1:10" s="22" customFormat="1" ht="12.75">
      <c r="A638" s="20"/>
      <c r="B638" s="20"/>
      <c r="C638" s="20"/>
      <c r="D638" s="20"/>
      <c r="E638" s="21"/>
      <c r="F638" s="21"/>
      <c r="H638" s="24"/>
      <c r="I638" s="20"/>
      <c r="J638" s="20"/>
    </row>
    <row r="639" spans="1:10" s="22" customFormat="1" ht="12.75">
      <c r="A639" s="20"/>
      <c r="B639" s="20"/>
      <c r="C639" s="20"/>
      <c r="D639" s="20"/>
      <c r="E639" s="21"/>
      <c r="F639" s="21"/>
      <c r="H639" s="20"/>
      <c r="I639" s="20"/>
      <c r="J639" s="20"/>
    </row>
    <row r="640" spans="1:10" s="22" customFormat="1" ht="12.75">
      <c r="A640" s="20"/>
      <c r="B640" s="20"/>
      <c r="C640" s="20"/>
      <c r="D640" s="20"/>
      <c r="E640" s="21"/>
      <c r="F640" s="21"/>
      <c r="H640" s="24"/>
      <c r="I640" s="20"/>
      <c r="J640" s="20"/>
    </row>
    <row r="641" spans="1:10" s="22" customFormat="1" ht="12.75">
      <c r="A641" s="20"/>
      <c r="B641" s="20"/>
      <c r="C641" s="20"/>
      <c r="D641" s="20"/>
      <c r="E641" s="21"/>
      <c r="F641" s="21"/>
      <c r="H641" s="24"/>
      <c r="I641" s="20"/>
      <c r="J641" s="20"/>
    </row>
    <row r="642" spans="1:10" s="22" customFormat="1" ht="12.75">
      <c r="A642" s="20"/>
      <c r="B642" s="20"/>
      <c r="C642" s="20"/>
      <c r="D642" s="20"/>
      <c r="E642" s="21"/>
      <c r="F642" s="21"/>
      <c r="H642" s="24"/>
      <c r="I642" s="25"/>
      <c r="J642" s="25"/>
    </row>
    <row r="643" spans="1:10" s="22" customFormat="1" ht="12.75">
      <c r="A643" s="20"/>
      <c r="B643" s="20"/>
      <c r="C643" s="20"/>
      <c r="D643" s="20"/>
      <c r="E643" s="21"/>
      <c r="F643" s="21"/>
      <c r="H643" s="24"/>
      <c r="I643" s="20"/>
      <c r="J643" s="20"/>
    </row>
    <row r="644" spans="1:10" s="22" customFormat="1" ht="12.75">
      <c r="A644" s="20"/>
      <c r="B644" s="20"/>
      <c r="C644" s="20"/>
      <c r="D644" s="20"/>
      <c r="E644" s="21"/>
      <c r="F644" s="21"/>
      <c r="H644" s="24"/>
      <c r="I644" s="20"/>
      <c r="J644" s="20"/>
    </row>
    <row r="645" spans="1:10" s="22" customFormat="1" ht="12.75">
      <c r="A645" s="20"/>
      <c r="B645" s="20"/>
      <c r="C645" s="20"/>
      <c r="D645" s="20"/>
      <c r="E645" s="21"/>
      <c r="F645" s="21"/>
      <c r="H645" s="24"/>
      <c r="I645" s="20"/>
      <c r="J645" s="20"/>
    </row>
    <row r="646" spans="1:10" s="22" customFormat="1" ht="12.75">
      <c r="A646" s="20"/>
      <c r="B646" s="20"/>
      <c r="C646" s="20"/>
      <c r="D646" s="20"/>
      <c r="E646" s="21"/>
      <c r="F646" s="21"/>
      <c r="H646" s="24"/>
      <c r="I646" s="20"/>
      <c r="J646" s="20"/>
    </row>
    <row r="647" spans="1:10" s="22" customFormat="1" ht="12.75">
      <c r="A647" s="20"/>
      <c r="B647" s="20"/>
      <c r="C647" s="20"/>
      <c r="D647" s="20"/>
      <c r="E647" s="21"/>
      <c r="F647" s="21"/>
      <c r="H647" s="24"/>
      <c r="I647" s="20"/>
      <c r="J647" s="20"/>
    </row>
    <row r="648" spans="1:10" s="22" customFormat="1" ht="12.75">
      <c r="A648" s="20"/>
      <c r="B648" s="20"/>
      <c r="C648" s="27"/>
      <c r="D648" s="20"/>
      <c r="E648" s="28"/>
      <c r="F648" s="21"/>
      <c r="H648" s="24"/>
      <c r="I648" s="20"/>
      <c r="J648" s="20"/>
    </row>
    <row r="649" spans="1:10" s="22" customFormat="1" ht="12.75">
      <c r="A649" s="20"/>
      <c r="B649" s="20"/>
      <c r="C649" s="27"/>
      <c r="D649" s="20"/>
      <c r="E649" s="28"/>
      <c r="F649" s="21"/>
      <c r="H649" s="24"/>
      <c r="I649" s="20"/>
      <c r="J649" s="20"/>
    </row>
    <row r="650" spans="1:10" s="22" customFormat="1" ht="12.75">
      <c r="A650" s="20"/>
      <c r="B650" s="20"/>
      <c r="C650" s="20"/>
      <c r="D650" s="20"/>
      <c r="E650" s="21"/>
      <c r="F650" s="21"/>
      <c r="H650" s="24"/>
      <c r="I650" s="20"/>
      <c r="J650" s="20"/>
    </row>
    <row r="651" spans="1:10" s="22" customFormat="1" ht="12.75">
      <c r="A651" s="20"/>
      <c r="B651" s="20"/>
      <c r="C651" s="20"/>
      <c r="D651" s="20"/>
      <c r="E651" s="21"/>
      <c r="F651" s="21"/>
      <c r="H651" s="24"/>
      <c r="I651" s="20"/>
      <c r="J651" s="20"/>
    </row>
    <row r="652" spans="1:10" s="22" customFormat="1" ht="12.75">
      <c r="A652" s="20"/>
      <c r="B652" s="20"/>
      <c r="C652" s="20"/>
      <c r="D652" s="20"/>
      <c r="E652" s="21"/>
      <c r="F652" s="21"/>
      <c r="H652" s="24"/>
      <c r="I652" s="20"/>
      <c r="J652" s="20"/>
    </row>
    <row r="653" spans="1:10" s="22" customFormat="1" ht="12.75">
      <c r="A653" s="20"/>
      <c r="B653" s="20"/>
      <c r="C653" s="20"/>
      <c r="D653" s="20"/>
      <c r="E653" s="21"/>
      <c r="F653" s="21"/>
      <c r="H653" s="24"/>
      <c r="I653" s="20"/>
      <c r="J653" s="20"/>
    </row>
    <row r="654" spans="1:10" s="22" customFormat="1" ht="12.75">
      <c r="A654" s="20"/>
      <c r="B654" s="20"/>
      <c r="C654" s="20"/>
      <c r="D654" s="20"/>
      <c r="E654" s="21"/>
      <c r="F654" s="21"/>
      <c r="H654" s="24"/>
      <c r="I654" s="20"/>
      <c r="J654" s="20"/>
    </row>
    <row r="655" spans="1:10" s="22" customFormat="1" ht="12.75">
      <c r="A655" s="20"/>
      <c r="B655" s="20"/>
      <c r="C655" s="20"/>
      <c r="D655" s="20"/>
      <c r="E655" s="21"/>
      <c r="F655" s="21"/>
      <c r="H655" s="24"/>
      <c r="I655" s="20"/>
      <c r="J655" s="20"/>
    </row>
    <row r="656" spans="1:10" s="22" customFormat="1" ht="12.75">
      <c r="A656" s="20"/>
      <c r="B656" s="20"/>
      <c r="C656" s="20"/>
      <c r="D656" s="20"/>
      <c r="E656" s="21"/>
      <c r="F656" s="21"/>
      <c r="H656" s="24"/>
      <c r="I656" s="20"/>
      <c r="J656" s="20"/>
    </row>
    <row r="657" spans="1:10" s="22" customFormat="1" ht="12.75">
      <c r="A657" s="20"/>
      <c r="B657" s="20"/>
      <c r="C657" s="20"/>
      <c r="D657" s="20"/>
      <c r="E657" s="21"/>
      <c r="F657" s="21"/>
      <c r="H657" s="24"/>
      <c r="I657" s="20"/>
      <c r="J657" s="20"/>
    </row>
    <row r="658" spans="1:10" s="22" customFormat="1" ht="12.75">
      <c r="A658" s="20"/>
      <c r="B658" s="20"/>
      <c r="C658" s="20"/>
      <c r="D658" s="20"/>
      <c r="E658" s="21"/>
      <c r="F658" s="21"/>
      <c r="H658" s="24"/>
      <c r="I658" s="20"/>
      <c r="J658" s="20"/>
    </row>
    <row r="659" spans="1:10" s="22" customFormat="1" ht="12.75">
      <c r="A659" s="20"/>
      <c r="B659" s="20"/>
      <c r="C659" s="20"/>
      <c r="D659" s="20"/>
      <c r="E659" s="21"/>
      <c r="F659" s="21"/>
      <c r="H659" s="24"/>
      <c r="I659" s="20"/>
      <c r="J659" s="20"/>
    </row>
    <row r="660" spans="1:10" s="22" customFormat="1" ht="12.75">
      <c r="A660" s="20"/>
      <c r="B660" s="20"/>
      <c r="C660" s="20"/>
      <c r="D660" s="20"/>
      <c r="E660" s="21"/>
      <c r="F660" s="21"/>
      <c r="H660" s="24"/>
      <c r="I660" s="20"/>
      <c r="J660" s="20"/>
    </row>
    <row r="661" spans="1:10" s="22" customFormat="1" ht="12.75">
      <c r="A661" s="20"/>
      <c r="B661" s="20"/>
      <c r="C661" s="20"/>
      <c r="D661" s="20"/>
      <c r="E661" s="21"/>
      <c r="F661" s="21"/>
      <c r="H661" s="24"/>
      <c r="I661" s="20"/>
      <c r="J661" s="20"/>
    </row>
    <row r="662" spans="1:10" s="22" customFormat="1" ht="12.75">
      <c r="A662" s="20"/>
      <c r="B662" s="20"/>
      <c r="C662" s="20"/>
      <c r="D662" s="20"/>
      <c r="E662" s="21"/>
      <c r="F662" s="21"/>
      <c r="H662" s="24"/>
      <c r="I662" s="20"/>
      <c r="J662" s="20"/>
    </row>
    <row r="663" spans="1:10" s="22" customFormat="1" ht="12.75">
      <c r="A663" s="20"/>
      <c r="B663" s="20"/>
      <c r="C663" s="20"/>
      <c r="D663" s="20"/>
      <c r="E663" s="21"/>
      <c r="F663" s="21"/>
      <c r="H663" s="24"/>
      <c r="I663" s="20"/>
      <c r="J663" s="20"/>
    </row>
  </sheetData>
  <sheetProtection/>
  <mergeCells count="124">
    <mergeCell ref="B301:B306"/>
    <mergeCell ref="D301:D306"/>
    <mergeCell ref="F301:F306"/>
    <mergeCell ref="B307:B327"/>
    <mergeCell ref="D307:D327"/>
    <mergeCell ref="F307:F327"/>
    <mergeCell ref="B278:B282"/>
    <mergeCell ref="D278:D282"/>
    <mergeCell ref="F278:F282"/>
    <mergeCell ref="B283:B300"/>
    <mergeCell ref="D283:D300"/>
    <mergeCell ref="F283:F300"/>
    <mergeCell ref="B260:B266"/>
    <mergeCell ref="D260:D266"/>
    <mergeCell ref="F260:F266"/>
    <mergeCell ref="B267:B277"/>
    <mergeCell ref="D267:D273"/>
    <mergeCell ref="F267:F273"/>
    <mergeCell ref="D274:D277"/>
    <mergeCell ref="F274:F277"/>
    <mergeCell ref="B247:B259"/>
    <mergeCell ref="D247:D249"/>
    <mergeCell ref="F247:F249"/>
    <mergeCell ref="D250:D251"/>
    <mergeCell ref="F250:F251"/>
    <mergeCell ref="D252:D259"/>
    <mergeCell ref="F252:F259"/>
    <mergeCell ref="B231:B234"/>
    <mergeCell ref="D231:D234"/>
    <mergeCell ref="F231:F234"/>
    <mergeCell ref="B235:B246"/>
    <mergeCell ref="D235:D237"/>
    <mergeCell ref="F235:F240"/>
    <mergeCell ref="D241:D246"/>
    <mergeCell ref="F241:F246"/>
    <mergeCell ref="F203:F207"/>
    <mergeCell ref="D208:D209"/>
    <mergeCell ref="F208:F209"/>
    <mergeCell ref="D210:D216"/>
    <mergeCell ref="F210:F214"/>
    <mergeCell ref="B217:B230"/>
    <mergeCell ref="D217:D230"/>
    <mergeCell ref="F217:F220"/>
    <mergeCell ref="F221:F230"/>
    <mergeCell ref="B168:B181"/>
    <mergeCell ref="D168:D181"/>
    <mergeCell ref="F168:F174"/>
    <mergeCell ref="B182:B216"/>
    <mergeCell ref="D182:D190"/>
    <mergeCell ref="D191:D197"/>
    <mergeCell ref="F191:F197"/>
    <mergeCell ref="D198:D202"/>
    <mergeCell ref="F198:F202"/>
    <mergeCell ref="D203:D207"/>
    <mergeCell ref="B150:B163"/>
    <mergeCell ref="D150:D163"/>
    <mergeCell ref="F150:F158"/>
    <mergeCell ref="F159:F160"/>
    <mergeCell ref="F162:F163"/>
    <mergeCell ref="B164:B167"/>
    <mergeCell ref="D164:D167"/>
    <mergeCell ref="F164:F167"/>
    <mergeCell ref="D136:D139"/>
    <mergeCell ref="F136:F139"/>
    <mergeCell ref="B140:B149"/>
    <mergeCell ref="D140:D149"/>
    <mergeCell ref="F140:F147"/>
    <mergeCell ref="F148:F149"/>
    <mergeCell ref="B109:B139"/>
    <mergeCell ref="D109:D111"/>
    <mergeCell ref="F109:F111"/>
    <mergeCell ref="D112:D124"/>
    <mergeCell ref="B13:B84"/>
    <mergeCell ref="D13:D17"/>
    <mergeCell ref="F112:F116"/>
    <mergeCell ref="F117:F120"/>
    <mergeCell ref="F121:F124"/>
    <mergeCell ref="D125:D135"/>
    <mergeCell ref="F125:F129"/>
    <mergeCell ref="F132:F135"/>
    <mergeCell ref="B85:B108"/>
    <mergeCell ref="D85:D108"/>
    <mergeCell ref="F85:F89"/>
    <mergeCell ref="F90:F103"/>
    <mergeCell ref="F104:F105"/>
    <mergeCell ref="F106:F108"/>
    <mergeCell ref="F62:F68"/>
    <mergeCell ref="F69:F71"/>
    <mergeCell ref="F72:F73"/>
    <mergeCell ref="F74:F76"/>
    <mergeCell ref="F77:F79"/>
    <mergeCell ref="F81:F82"/>
    <mergeCell ref="F13:F17"/>
    <mergeCell ref="D18:D22"/>
    <mergeCell ref="F18:F22"/>
    <mergeCell ref="D23:D82"/>
    <mergeCell ref="F23:F27"/>
    <mergeCell ref="F28:F38"/>
    <mergeCell ref="F39:F42"/>
    <mergeCell ref="F43:F53"/>
    <mergeCell ref="F54:F55"/>
    <mergeCell ref="F56:F61"/>
    <mergeCell ref="J10:J12"/>
    <mergeCell ref="K10:M11"/>
    <mergeCell ref="N10:R11"/>
    <mergeCell ref="S10:S12"/>
    <mergeCell ref="T10:T12"/>
    <mergeCell ref="U10:U12"/>
    <mergeCell ref="Q7:R7"/>
    <mergeCell ref="A10:A12"/>
    <mergeCell ref="B10:B12"/>
    <mergeCell ref="C10:C12"/>
    <mergeCell ref="D10:D12"/>
    <mergeCell ref="E10:E12"/>
    <mergeCell ref="F10:F12"/>
    <mergeCell ref="G10:G12"/>
    <mergeCell ref="H10:H12"/>
    <mergeCell ref="I10:I12"/>
    <mergeCell ref="I1:O1"/>
    <mergeCell ref="I5:O5"/>
    <mergeCell ref="D7:H7"/>
    <mergeCell ref="I7:K7"/>
    <mergeCell ref="L7:N7"/>
    <mergeCell ref="O7:P7"/>
  </mergeCells>
  <hyperlinks>
    <hyperlink ref="F85" r:id="rId1" display="Tod@s con acceso a la educación"/>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Z663"/>
  <sheetViews>
    <sheetView tabSelected="1" zoomScalePageLayoutView="0" workbookViewId="0" topLeftCell="A1">
      <selection activeCell="A327" sqref="A13:U327"/>
    </sheetView>
  </sheetViews>
  <sheetFormatPr defaultColWidth="11.421875" defaultRowHeight="15"/>
  <cols>
    <col min="1" max="1" width="11.421875" style="22" customWidth="1"/>
    <col min="2" max="2" width="18.421875" style="22" customWidth="1"/>
    <col min="3" max="3" width="11.421875" style="22" customWidth="1"/>
    <col min="4" max="4" width="14.57421875" style="22" customWidth="1"/>
    <col min="5" max="5" width="11.421875" style="22" customWidth="1"/>
    <col min="6" max="6" width="23.57421875" style="22" customWidth="1"/>
    <col min="7" max="7" width="11.421875" style="22" customWidth="1"/>
    <col min="8" max="8" width="38.421875" style="22" customWidth="1"/>
    <col min="9" max="10" width="11.421875" style="22" customWidth="1"/>
    <col min="11" max="11" width="49.57421875" style="22" customWidth="1"/>
    <col min="12" max="16" width="11.57421875" style="22" bestFit="1" customWidth="1"/>
    <col min="17" max="18" width="12.7109375" style="22" bestFit="1" customWidth="1"/>
    <col min="19" max="19" width="11.421875" style="22" customWidth="1"/>
    <col min="20" max="20" width="12.00390625" style="22" customWidth="1"/>
    <col min="21" max="21" width="11.421875" style="22" customWidth="1"/>
    <col min="22" max="26" width="11.57421875" style="22" bestFit="1" customWidth="1"/>
    <col min="27" max="16384" width="11.421875" style="23" customWidth="1"/>
  </cols>
  <sheetData>
    <row r="1" spans="9:15" ht="21">
      <c r="I1" s="30"/>
      <c r="J1" s="30"/>
      <c r="K1" s="30"/>
      <c r="L1" s="30"/>
      <c r="M1" s="30"/>
      <c r="N1" s="30"/>
      <c r="O1" s="30"/>
    </row>
    <row r="2" ht="15"/>
    <row r="3" ht="15"/>
    <row r="4" ht="15"/>
    <row r="5" spans="9:15" ht="21">
      <c r="I5" s="31"/>
      <c r="J5" s="31"/>
      <c r="K5" s="31"/>
      <c r="L5" s="31"/>
      <c r="M5" s="31"/>
      <c r="N5" s="31"/>
      <c r="O5" s="31"/>
    </row>
    <row r="6" ht="15.75" thickBot="1"/>
    <row r="7" spans="4:18" ht="15.75" thickBot="1">
      <c r="D7" s="32" t="s">
        <v>572</v>
      </c>
      <c r="E7" s="33"/>
      <c r="F7" s="33"/>
      <c r="G7" s="33"/>
      <c r="H7" s="33"/>
      <c r="I7" s="34"/>
      <c r="J7" s="34"/>
      <c r="K7" s="35"/>
      <c r="L7" s="36" t="s">
        <v>569</v>
      </c>
      <c r="M7" s="34"/>
      <c r="N7" s="35"/>
      <c r="O7" s="36" t="s">
        <v>573</v>
      </c>
      <c r="P7" s="35"/>
      <c r="Q7" s="36" t="s">
        <v>570</v>
      </c>
      <c r="R7" s="35"/>
    </row>
    <row r="8" ht="15"/>
    <row r="9" ht="15.75" thickBot="1"/>
    <row r="10" spans="1:21" ht="15">
      <c r="A10" s="37" t="s">
        <v>562</v>
      </c>
      <c r="B10" s="40" t="s">
        <v>585</v>
      </c>
      <c r="C10" s="37" t="s">
        <v>562</v>
      </c>
      <c r="D10" s="42" t="s">
        <v>563</v>
      </c>
      <c r="E10" s="37" t="s">
        <v>562</v>
      </c>
      <c r="F10" s="42" t="s">
        <v>574</v>
      </c>
      <c r="G10" s="37" t="s">
        <v>562</v>
      </c>
      <c r="H10" s="42" t="s">
        <v>575</v>
      </c>
      <c r="I10" s="42" t="s">
        <v>576</v>
      </c>
      <c r="J10" s="42" t="s">
        <v>577</v>
      </c>
      <c r="K10" s="42" t="s">
        <v>578</v>
      </c>
      <c r="L10" s="42"/>
      <c r="M10" s="42"/>
      <c r="N10" s="45" t="s">
        <v>764</v>
      </c>
      <c r="O10" s="45"/>
      <c r="P10" s="45"/>
      <c r="Q10" s="45"/>
      <c r="R10" s="45"/>
      <c r="S10" s="42" t="s">
        <v>580</v>
      </c>
      <c r="T10" s="42" t="s">
        <v>581</v>
      </c>
      <c r="U10" s="47" t="s">
        <v>582</v>
      </c>
    </row>
    <row r="11" spans="1:21" ht="15">
      <c r="A11" s="38"/>
      <c r="B11" s="40"/>
      <c r="C11" s="38"/>
      <c r="D11" s="43"/>
      <c r="E11" s="38"/>
      <c r="F11" s="43"/>
      <c r="G11" s="38"/>
      <c r="H11" s="43"/>
      <c r="I11" s="43"/>
      <c r="J11" s="43"/>
      <c r="K11" s="43"/>
      <c r="L11" s="43"/>
      <c r="M11" s="43"/>
      <c r="N11" s="46"/>
      <c r="O11" s="46"/>
      <c r="P11" s="46"/>
      <c r="Q11" s="46"/>
      <c r="R11" s="46"/>
      <c r="S11" s="43"/>
      <c r="T11" s="43"/>
      <c r="U11" s="48"/>
    </row>
    <row r="12" spans="1:21" ht="56.25">
      <c r="A12" s="39"/>
      <c r="B12" s="41"/>
      <c r="C12" s="39"/>
      <c r="D12" s="44"/>
      <c r="E12" s="39"/>
      <c r="F12" s="44"/>
      <c r="G12" s="39"/>
      <c r="H12" s="44"/>
      <c r="I12" s="44"/>
      <c r="J12" s="44"/>
      <c r="K12" s="1" t="s">
        <v>564</v>
      </c>
      <c r="L12" s="1" t="s">
        <v>762</v>
      </c>
      <c r="M12" s="1" t="s">
        <v>763</v>
      </c>
      <c r="N12" s="2" t="s">
        <v>565</v>
      </c>
      <c r="O12" s="2" t="s">
        <v>566</v>
      </c>
      <c r="P12" s="2" t="s">
        <v>571</v>
      </c>
      <c r="Q12" s="2" t="s">
        <v>567</v>
      </c>
      <c r="R12" s="2" t="s">
        <v>568</v>
      </c>
      <c r="S12" s="44"/>
      <c r="T12" s="44"/>
      <c r="U12" s="49"/>
    </row>
    <row r="13" spans="1:26" ht="51">
      <c r="A13" s="4"/>
      <c r="B13" s="58" t="s">
        <v>586</v>
      </c>
      <c r="C13" s="4"/>
      <c r="D13" s="58" t="s">
        <v>588</v>
      </c>
      <c r="E13" s="5"/>
      <c r="F13" s="58" t="s">
        <v>587</v>
      </c>
      <c r="G13" s="16"/>
      <c r="H13" s="4" t="s">
        <v>591</v>
      </c>
      <c r="I13" s="3"/>
      <c r="J13" s="3"/>
      <c r="K13" s="4" t="s">
        <v>589</v>
      </c>
      <c r="L13" s="10">
        <v>50</v>
      </c>
      <c r="M13" s="16"/>
      <c r="N13" s="12"/>
      <c r="O13" s="12"/>
      <c r="P13" s="12"/>
      <c r="Q13" s="12"/>
      <c r="R13" s="12"/>
      <c r="S13" s="16"/>
      <c r="T13" s="16"/>
      <c r="U13" s="16"/>
      <c r="V13" s="17"/>
      <c r="W13" s="17"/>
      <c r="X13" s="17"/>
      <c r="Y13" s="17"/>
      <c r="Z13" s="17"/>
    </row>
    <row r="14" spans="1:26" ht="51">
      <c r="A14" s="4"/>
      <c r="B14" s="58"/>
      <c r="C14" s="4"/>
      <c r="D14" s="58"/>
      <c r="E14" s="5"/>
      <c r="F14" s="58"/>
      <c r="G14" s="16"/>
      <c r="H14" s="4" t="s">
        <v>590</v>
      </c>
      <c r="I14" s="3"/>
      <c r="J14" s="3"/>
      <c r="K14" s="3" t="s">
        <v>592</v>
      </c>
      <c r="L14" s="10">
        <v>1</v>
      </c>
      <c r="M14" s="16"/>
      <c r="N14" s="12"/>
      <c r="O14" s="12"/>
      <c r="P14" s="12"/>
      <c r="Q14" s="12"/>
      <c r="R14" s="12"/>
      <c r="S14" s="16"/>
      <c r="T14" s="16"/>
      <c r="U14" s="16"/>
      <c r="V14" s="17"/>
      <c r="W14" s="17"/>
      <c r="X14" s="17"/>
      <c r="Y14" s="17"/>
      <c r="Z14" s="17"/>
    </row>
    <row r="15" spans="1:26" ht="38.25">
      <c r="A15" s="4"/>
      <c r="B15" s="58"/>
      <c r="C15" s="4"/>
      <c r="D15" s="58"/>
      <c r="E15" s="5"/>
      <c r="F15" s="58"/>
      <c r="G15" s="16"/>
      <c r="H15" s="3" t="s">
        <v>593</v>
      </c>
      <c r="I15" s="3"/>
      <c r="J15" s="3"/>
      <c r="K15" s="3" t="s">
        <v>594</v>
      </c>
      <c r="L15" s="10">
        <v>1253</v>
      </c>
      <c r="M15" s="16"/>
      <c r="N15" s="12"/>
      <c r="O15" s="12"/>
      <c r="P15" s="12"/>
      <c r="Q15" s="12"/>
      <c r="R15" s="12"/>
      <c r="S15" s="16"/>
      <c r="T15" s="16"/>
      <c r="U15" s="16"/>
      <c r="V15" s="17"/>
      <c r="W15" s="17"/>
      <c r="X15" s="17"/>
      <c r="Y15" s="17"/>
      <c r="Z15" s="17"/>
    </row>
    <row r="16" spans="1:26" ht="25.5">
      <c r="A16" s="4"/>
      <c r="B16" s="58"/>
      <c r="C16" s="4"/>
      <c r="D16" s="58"/>
      <c r="E16" s="5"/>
      <c r="F16" s="58"/>
      <c r="G16" s="16"/>
      <c r="H16" s="3" t="s">
        <v>595</v>
      </c>
      <c r="I16" s="4"/>
      <c r="J16" s="4"/>
      <c r="K16" s="3" t="s">
        <v>596</v>
      </c>
      <c r="L16" s="10">
        <v>206</v>
      </c>
      <c r="M16" s="16"/>
      <c r="N16" s="12"/>
      <c r="O16" s="12"/>
      <c r="P16" s="12"/>
      <c r="Q16" s="12"/>
      <c r="R16" s="12"/>
      <c r="S16" s="16"/>
      <c r="T16" s="16"/>
      <c r="U16" s="16"/>
      <c r="V16" s="17"/>
      <c r="W16" s="17"/>
      <c r="X16" s="17"/>
      <c r="Y16" s="17"/>
      <c r="Z16" s="17"/>
    </row>
    <row r="17" spans="1:26" ht="38.25">
      <c r="A17" s="4"/>
      <c r="B17" s="58"/>
      <c r="C17" s="4"/>
      <c r="D17" s="58"/>
      <c r="E17" s="5"/>
      <c r="F17" s="58"/>
      <c r="G17" s="16"/>
      <c r="H17" s="3" t="s">
        <v>597</v>
      </c>
      <c r="I17" s="3"/>
      <c r="J17" s="3"/>
      <c r="K17" s="4" t="s">
        <v>598</v>
      </c>
      <c r="L17" s="10">
        <v>1342</v>
      </c>
      <c r="M17" s="16"/>
      <c r="N17" s="12"/>
      <c r="O17" s="12"/>
      <c r="P17" s="12"/>
      <c r="Q17" s="12"/>
      <c r="R17" s="12"/>
      <c r="S17" s="16"/>
      <c r="T17" s="16"/>
      <c r="U17" s="16"/>
      <c r="V17" s="17"/>
      <c r="W17" s="17"/>
      <c r="X17" s="17"/>
      <c r="Y17" s="17"/>
      <c r="Z17" s="17"/>
    </row>
    <row r="18" spans="1:26" ht="63.75">
      <c r="A18" s="4"/>
      <c r="B18" s="58"/>
      <c r="C18" s="4"/>
      <c r="D18" s="58" t="s">
        <v>599</v>
      </c>
      <c r="E18" s="5"/>
      <c r="F18" s="59" t="s">
        <v>600</v>
      </c>
      <c r="G18" s="16"/>
      <c r="H18" s="3" t="s">
        <v>601</v>
      </c>
      <c r="I18" s="4"/>
      <c r="J18" s="4"/>
      <c r="K18" s="29" t="s">
        <v>602</v>
      </c>
      <c r="L18" s="10">
        <v>2</v>
      </c>
      <c r="M18" s="16"/>
      <c r="N18" s="12"/>
      <c r="O18" s="12"/>
      <c r="P18" s="12"/>
      <c r="Q18" s="12"/>
      <c r="R18" s="12"/>
      <c r="S18" s="16"/>
      <c r="T18" s="16"/>
      <c r="U18" s="16"/>
      <c r="V18" s="17"/>
      <c r="W18" s="17"/>
      <c r="X18" s="17"/>
      <c r="Y18" s="17"/>
      <c r="Z18" s="17"/>
    </row>
    <row r="19" spans="1:26" ht="51">
      <c r="A19" s="4"/>
      <c r="B19" s="58"/>
      <c r="C19" s="4"/>
      <c r="D19" s="58"/>
      <c r="E19" s="5"/>
      <c r="F19" s="59"/>
      <c r="G19" s="16"/>
      <c r="H19" s="3" t="s">
        <v>603</v>
      </c>
      <c r="I19" s="4"/>
      <c r="J19" s="4"/>
      <c r="K19" s="3" t="s">
        <v>604</v>
      </c>
      <c r="L19" s="10">
        <v>10</v>
      </c>
      <c r="M19" s="16"/>
      <c r="N19" s="12"/>
      <c r="O19" s="12"/>
      <c r="P19" s="12"/>
      <c r="Q19" s="12"/>
      <c r="R19" s="12"/>
      <c r="S19" s="16"/>
      <c r="T19" s="16"/>
      <c r="U19" s="16"/>
      <c r="V19" s="17"/>
      <c r="W19" s="17"/>
      <c r="X19" s="17"/>
      <c r="Y19" s="17"/>
      <c r="Z19" s="17"/>
    </row>
    <row r="20" spans="1:26" ht="64.5">
      <c r="A20" s="4"/>
      <c r="B20" s="58"/>
      <c r="C20" s="4"/>
      <c r="D20" s="58"/>
      <c r="E20" s="5"/>
      <c r="F20" s="59"/>
      <c r="G20" s="16"/>
      <c r="H20" s="29" t="s">
        <v>605</v>
      </c>
      <c r="I20" s="3"/>
      <c r="J20" s="3"/>
      <c r="K20" s="4" t="s">
        <v>606</v>
      </c>
      <c r="L20" s="10">
        <v>20</v>
      </c>
      <c r="M20" s="16"/>
      <c r="N20" s="12"/>
      <c r="O20" s="12"/>
      <c r="P20" s="12"/>
      <c r="Q20" s="12"/>
      <c r="R20" s="12"/>
      <c r="S20" s="16"/>
      <c r="T20" s="16"/>
      <c r="U20" s="16"/>
      <c r="V20" s="17"/>
      <c r="W20" s="17"/>
      <c r="X20" s="17"/>
      <c r="Y20" s="17"/>
      <c r="Z20" s="17"/>
    </row>
    <row r="21" spans="1:26" ht="51">
      <c r="A21" s="4"/>
      <c r="B21" s="58"/>
      <c r="C21" s="4"/>
      <c r="D21" s="58"/>
      <c r="E21" s="5"/>
      <c r="F21" s="59"/>
      <c r="G21" s="16"/>
      <c r="H21" s="3" t="s">
        <v>607</v>
      </c>
      <c r="I21" s="4"/>
      <c r="J21" s="4"/>
      <c r="K21" s="3" t="s">
        <v>608</v>
      </c>
      <c r="L21" s="10">
        <v>1</v>
      </c>
      <c r="M21" s="16"/>
      <c r="N21" s="12"/>
      <c r="O21" s="12"/>
      <c r="P21" s="12"/>
      <c r="Q21" s="12"/>
      <c r="R21" s="12"/>
      <c r="S21" s="16"/>
      <c r="T21" s="16"/>
      <c r="U21" s="16"/>
      <c r="V21" s="17"/>
      <c r="W21" s="17"/>
      <c r="X21" s="17"/>
      <c r="Y21" s="17"/>
      <c r="Z21" s="17"/>
    </row>
    <row r="22" spans="1:26" ht="38.25">
      <c r="A22" s="4"/>
      <c r="B22" s="58"/>
      <c r="C22" s="4"/>
      <c r="D22" s="58"/>
      <c r="E22" s="5"/>
      <c r="F22" s="59"/>
      <c r="G22" s="16"/>
      <c r="H22" s="4" t="s">
        <v>609</v>
      </c>
      <c r="I22" s="4"/>
      <c r="J22" s="4"/>
      <c r="K22" s="4" t="s">
        <v>610</v>
      </c>
      <c r="L22" s="10">
        <v>0</v>
      </c>
      <c r="M22" s="16"/>
      <c r="N22" s="12"/>
      <c r="O22" s="12"/>
      <c r="P22" s="12"/>
      <c r="Q22" s="12"/>
      <c r="R22" s="12"/>
      <c r="S22" s="16"/>
      <c r="T22" s="16"/>
      <c r="U22" s="16"/>
      <c r="V22" s="17"/>
      <c r="W22" s="17"/>
      <c r="X22" s="17"/>
      <c r="Y22" s="17"/>
      <c r="Z22" s="17"/>
    </row>
    <row r="23" spans="1:26" ht="51">
      <c r="A23" s="4"/>
      <c r="B23" s="58"/>
      <c r="C23" s="4"/>
      <c r="D23" s="58" t="s">
        <v>611</v>
      </c>
      <c r="E23" s="5"/>
      <c r="F23" s="58" t="s">
        <v>612</v>
      </c>
      <c r="G23" s="16"/>
      <c r="H23" s="3" t="s">
        <v>613</v>
      </c>
      <c r="I23" s="4"/>
      <c r="J23" s="4"/>
      <c r="K23" s="4" t="s">
        <v>614</v>
      </c>
      <c r="L23" s="10">
        <v>25</v>
      </c>
      <c r="M23" s="16"/>
      <c r="N23" s="12"/>
      <c r="O23" s="12"/>
      <c r="P23" s="12"/>
      <c r="Q23" s="12"/>
      <c r="R23" s="12"/>
      <c r="S23" s="16"/>
      <c r="T23" s="16"/>
      <c r="U23" s="16"/>
      <c r="V23" s="17"/>
      <c r="W23" s="17"/>
      <c r="X23" s="17"/>
      <c r="Y23" s="17"/>
      <c r="Z23" s="17"/>
    </row>
    <row r="24" spans="1:26" ht="76.5">
      <c r="A24" s="4"/>
      <c r="B24" s="58"/>
      <c r="C24" s="4"/>
      <c r="D24" s="58"/>
      <c r="E24" s="5"/>
      <c r="F24" s="58"/>
      <c r="G24" s="16"/>
      <c r="H24" s="3" t="s">
        <v>616</v>
      </c>
      <c r="I24" s="4"/>
      <c r="J24" s="4"/>
      <c r="K24" s="4" t="s">
        <v>615</v>
      </c>
      <c r="L24" s="10">
        <v>25</v>
      </c>
      <c r="M24" s="16"/>
      <c r="N24" s="12"/>
      <c r="O24" s="12"/>
      <c r="P24" s="12"/>
      <c r="Q24" s="12"/>
      <c r="R24" s="12"/>
      <c r="S24" s="16"/>
      <c r="T24" s="16"/>
      <c r="U24" s="16"/>
      <c r="V24" s="17"/>
      <c r="W24" s="17"/>
      <c r="X24" s="17"/>
      <c r="Y24" s="17"/>
      <c r="Z24" s="17"/>
    </row>
    <row r="25" spans="1:26" ht="51">
      <c r="A25" s="4"/>
      <c r="B25" s="58"/>
      <c r="C25" s="4"/>
      <c r="D25" s="58"/>
      <c r="E25" s="5"/>
      <c r="F25" s="58"/>
      <c r="G25" s="16"/>
      <c r="H25" s="3" t="s">
        <v>617</v>
      </c>
      <c r="I25" s="4"/>
      <c r="J25" s="4"/>
      <c r="K25" s="4" t="s">
        <v>618</v>
      </c>
      <c r="L25" s="10">
        <v>100</v>
      </c>
      <c r="M25" s="16"/>
      <c r="N25" s="12"/>
      <c r="O25" s="12"/>
      <c r="P25" s="12"/>
      <c r="Q25" s="12"/>
      <c r="R25" s="12"/>
      <c r="S25" s="16"/>
      <c r="T25" s="16"/>
      <c r="U25" s="16"/>
      <c r="V25" s="17"/>
      <c r="W25" s="17"/>
      <c r="X25" s="17"/>
      <c r="Y25" s="17"/>
      <c r="Z25" s="17"/>
    </row>
    <row r="26" spans="1:26" ht="51">
      <c r="A26" s="4"/>
      <c r="B26" s="58"/>
      <c r="C26" s="6"/>
      <c r="D26" s="58"/>
      <c r="E26" s="7"/>
      <c r="F26" s="58"/>
      <c r="G26" s="16"/>
      <c r="H26" s="3" t="s">
        <v>619</v>
      </c>
      <c r="I26" s="4"/>
      <c r="J26" s="4"/>
      <c r="K26" s="4" t="s">
        <v>620</v>
      </c>
      <c r="L26" s="10">
        <v>100</v>
      </c>
      <c r="M26" s="16"/>
      <c r="N26" s="12"/>
      <c r="O26" s="12"/>
      <c r="P26" s="12"/>
      <c r="Q26" s="12"/>
      <c r="R26" s="12"/>
      <c r="S26" s="16"/>
      <c r="T26" s="16"/>
      <c r="U26" s="16"/>
      <c r="V26" s="17"/>
      <c r="W26" s="17"/>
      <c r="X26" s="17"/>
      <c r="Y26" s="17"/>
      <c r="Z26" s="17"/>
    </row>
    <row r="27" spans="1:26" ht="38.25">
      <c r="A27" s="4"/>
      <c r="B27" s="58"/>
      <c r="C27" s="6"/>
      <c r="D27" s="58"/>
      <c r="E27" s="5"/>
      <c r="F27" s="58"/>
      <c r="G27" s="16"/>
      <c r="H27" s="3" t="s">
        <v>621</v>
      </c>
      <c r="I27" s="4"/>
      <c r="J27" s="4"/>
      <c r="K27" s="4" t="s">
        <v>622</v>
      </c>
      <c r="L27" s="10">
        <v>100</v>
      </c>
      <c r="M27" s="16"/>
      <c r="N27" s="12"/>
      <c r="O27" s="12"/>
      <c r="P27" s="12"/>
      <c r="Q27" s="12"/>
      <c r="R27" s="12"/>
      <c r="S27" s="16"/>
      <c r="T27" s="16"/>
      <c r="U27" s="16"/>
      <c r="V27" s="17"/>
      <c r="W27" s="17"/>
      <c r="X27" s="17"/>
      <c r="Y27" s="17"/>
      <c r="Z27" s="17"/>
    </row>
    <row r="28" spans="1:26" ht="38.25">
      <c r="A28" s="4"/>
      <c r="B28" s="58"/>
      <c r="C28" s="4"/>
      <c r="D28" s="58"/>
      <c r="E28" s="5"/>
      <c r="F28" s="58" t="s">
        <v>623</v>
      </c>
      <c r="G28" s="16"/>
      <c r="H28" s="3" t="s">
        <v>624</v>
      </c>
      <c r="I28" s="4"/>
      <c r="J28" s="4"/>
      <c r="K28" s="4" t="s">
        <v>625</v>
      </c>
      <c r="L28" s="10">
        <v>100</v>
      </c>
      <c r="M28" s="16"/>
      <c r="N28" s="12"/>
      <c r="O28" s="12"/>
      <c r="P28" s="12"/>
      <c r="Q28" s="12"/>
      <c r="R28" s="12"/>
      <c r="S28" s="16"/>
      <c r="T28" s="16"/>
      <c r="U28" s="16"/>
      <c r="V28" s="17"/>
      <c r="W28" s="17"/>
      <c r="X28" s="17"/>
      <c r="Y28" s="17"/>
      <c r="Z28" s="17"/>
    </row>
    <row r="29" spans="1:26" ht="25.5">
      <c r="A29" s="4"/>
      <c r="B29" s="58"/>
      <c r="C29" s="4"/>
      <c r="D29" s="58"/>
      <c r="E29" s="5"/>
      <c r="F29" s="58"/>
      <c r="G29" s="16"/>
      <c r="H29" s="3" t="s">
        <v>626</v>
      </c>
      <c r="I29" s="4"/>
      <c r="J29" s="4"/>
      <c r="K29" s="4" t="s">
        <v>627</v>
      </c>
      <c r="L29" s="10">
        <v>70</v>
      </c>
      <c r="M29" s="16"/>
      <c r="N29" s="12"/>
      <c r="O29" s="12"/>
      <c r="P29" s="12"/>
      <c r="Q29" s="12"/>
      <c r="R29" s="12"/>
      <c r="S29" s="16"/>
      <c r="T29" s="16"/>
      <c r="U29" s="16"/>
      <c r="V29" s="17"/>
      <c r="W29" s="17"/>
      <c r="X29" s="17"/>
      <c r="Y29" s="17"/>
      <c r="Z29" s="17"/>
    </row>
    <row r="30" spans="1:26" ht="25.5">
      <c r="A30" s="4"/>
      <c r="B30" s="58"/>
      <c r="C30" s="4"/>
      <c r="D30" s="58"/>
      <c r="E30" s="5"/>
      <c r="F30" s="58"/>
      <c r="G30" s="16"/>
      <c r="H30" s="3" t="s">
        <v>628</v>
      </c>
      <c r="I30" s="3"/>
      <c r="J30" s="3"/>
      <c r="K30" s="4" t="s">
        <v>629</v>
      </c>
      <c r="L30" s="10">
        <v>100</v>
      </c>
      <c r="M30" s="16"/>
      <c r="N30" s="12"/>
      <c r="O30" s="12"/>
      <c r="P30" s="12"/>
      <c r="Q30" s="12"/>
      <c r="R30" s="12"/>
      <c r="S30" s="16"/>
      <c r="T30" s="16"/>
      <c r="U30" s="16"/>
      <c r="V30" s="17"/>
      <c r="W30" s="17"/>
      <c r="X30" s="17"/>
      <c r="Y30" s="17"/>
      <c r="Z30" s="17"/>
    </row>
    <row r="31" spans="1:26" ht="38.25">
      <c r="A31" s="4"/>
      <c r="B31" s="58"/>
      <c r="C31" s="4"/>
      <c r="D31" s="58"/>
      <c r="E31" s="5"/>
      <c r="F31" s="58"/>
      <c r="G31" s="16"/>
      <c r="H31" s="3" t="s">
        <v>630</v>
      </c>
      <c r="I31" s="4"/>
      <c r="J31" s="4"/>
      <c r="K31" s="3" t="s">
        <v>631</v>
      </c>
      <c r="L31" s="10">
        <v>0</v>
      </c>
      <c r="M31" s="16"/>
      <c r="N31" s="12"/>
      <c r="O31" s="12"/>
      <c r="P31" s="12"/>
      <c r="Q31" s="12"/>
      <c r="R31" s="12"/>
      <c r="S31" s="16"/>
      <c r="T31" s="16"/>
      <c r="U31" s="16"/>
      <c r="V31" s="17"/>
      <c r="W31" s="17"/>
      <c r="X31" s="17"/>
      <c r="Y31" s="17"/>
      <c r="Z31" s="17"/>
    </row>
    <row r="32" spans="1:26" ht="38.25">
      <c r="A32" s="4"/>
      <c r="B32" s="58"/>
      <c r="C32" s="4"/>
      <c r="D32" s="58"/>
      <c r="E32" s="5"/>
      <c r="F32" s="58"/>
      <c r="G32" s="16"/>
      <c r="H32" s="3" t="s">
        <v>632</v>
      </c>
      <c r="I32" s="3"/>
      <c r="J32" s="3"/>
      <c r="K32" s="4" t="s">
        <v>633</v>
      </c>
      <c r="L32" s="10">
        <v>0</v>
      </c>
      <c r="M32" s="16"/>
      <c r="N32" s="12"/>
      <c r="O32" s="12"/>
      <c r="P32" s="12"/>
      <c r="Q32" s="12"/>
      <c r="R32" s="12"/>
      <c r="S32" s="16"/>
      <c r="T32" s="16"/>
      <c r="U32" s="16"/>
      <c r="V32" s="17"/>
      <c r="W32" s="17"/>
      <c r="X32" s="17"/>
      <c r="Y32" s="17"/>
      <c r="Z32" s="17"/>
    </row>
    <row r="33" spans="1:26" ht="89.25">
      <c r="A33" s="4"/>
      <c r="B33" s="58"/>
      <c r="C33" s="4"/>
      <c r="D33" s="58"/>
      <c r="E33" s="5"/>
      <c r="F33" s="58"/>
      <c r="G33" s="16"/>
      <c r="H33" s="3" t="s">
        <v>634</v>
      </c>
      <c r="I33" s="4"/>
      <c r="J33" s="4"/>
      <c r="K33" s="3" t="s">
        <v>635</v>
      </c>
      <c r="L33" s="10">
        <v>100</v>
      </c>
      <c r="M33" s="16"/>
      <c r="N33" s="12"/>
      <c r="O33" s="12"/>
      <c r="P33" s="12"/>
      <c r="Q33" s="12"/>
      <c r="R33" s="12"/>
      <c r="S33" s="16"/>
      <c r="T33" s="16"/>
      <c r="U33" s="16"/>
      <c r="V33" s="17"/>
      <c r="W33" s="17"/>
      <c r="X33" s="17"/>
      <c r="Y33" s="17"/>
      <c r="Z33" s="17"/>
    </row>
    <row r="34" spans="1:26" ht="63.75">
      <c r="A34" s="4"/>
      <c r="B34" s="58"/>
      <c r="C34" s="4"/>
      <c r="D34" s="58"/>
      <c r="E34" s="5"/>
      <c r="F34" s="58"/>
      <c r="G34" s="16"/>
      <c r="H34" s="3" t="s">
        <v>636</v>
      </c>
      <c r="I34" s="4"/>
      <c r="J34" s="4"/>
      <c r="K34" s="4" t="s">
        <v>637</v>
      </c>
      <c r="L34" s="10">
        <v>2</v>
      </c>
      <c r="M34" s="16"/>
      <c r="N34" s="12"/>
      <c r="O34" s="12"/>
      <c r="P34" s="12"/>
      <c r="Q34" s="12"/>
      <c r="R34" s="12"/>
      <c r="S34" s="16"/>
      <c r="T34" s="16"/>
      <c r="U34" s="16"/>
      <c r="V34" s="17"/>
      <c r="W34" s="17"/>
      <c r="X34" s="17"/>
      <c r="Y34" s="17"/>
      <c r="Z34" s="17"/>
    </row>
    <row r="35" spans="1:26" ht="63.75">
      <c r="A35" s="4"/>
      <c r="B35" s="58"/>
      <c r="C35" s="4"/>
      <c r="D35" s="58"/>
      <c r="E35" s="5"/>
      <c r="F35" s="58"/>
      <c r="G35" s="16"/>
      <c r="H35" s="4" t="s">
        <v>638</v>
      </c>
      <c r="I35" s="3"/>
      <c r="J35" s="3"/>
      <c r="K35" s="4" t="s">
        <v>637</v>
      </c>
      <c r="L35" s="10">
        <v>1</v>
      </c>
      <c r="M35" s="16"/>
      <c r="N35" s="12"/>
      <c r="O35" s="12"/>
      <c r="P35" s="12"/>
      <c r="Q35" s="12"/>
      <c r="R35" s="12"/>
      <c r="S35" s="16"/>
      <c r="T35" s="16"/>
      <c r="U35" s="16"/>
      <c r="V35" s="17"/>
      <c r="W35" s="17"/>
      <c r="X35" s="17"/>
      <c r="Y35" s="17"/>
      <c r="Z35" s="17"/>
    </row>
    <row r="36" spans="1:26" ht="76.5">
      <c r="A36" s="4"/>
      <c r="B36" s="58"/>
      <c r="C36" s="4"/>
      <c r="D36" s="58"/>
      <c r="E36" s="5"/>
      <c r="F36" s="58"/>
      <c r="G36" s="16"/>
      <c r="H36" s="3" t="s">
        <v>639</v>
      </c>
      <c r="I36" s="4"/>
      <c r="J36" s="4"/>
      <c r="K36" s="3" t="s">
        <v>640</v>
      </c>
      <c r="L36" s="10">
        <v>1</v>
      </c>
      <c r="M36" s="16"/>
      <c r="N36" s="12"/>
      <c r="O36" s="12"/>
      <c r="P36" s="12"/>
      <c r="Q36" s="12"/>
      <c r="R36" s="12"/>
      <c r="S36" s="16"/>
      <c r="T36" s="16"/>
      <c r="U36" s="16"/>
      <c r="V36" s="17"/>
      <c r="W36" s="17"/>
      <c r="X36" s="17"/>
      <c r="Y36" s="17"/>
      <c r="Z36" s="17"/>
    </row>
    <row r="37" spans="1:26" ht="25.5">
      <c r="A37" s="4"/>
      <c r="B37" s="58"/>
      <c r="C37" s="4"/>
      <c r="D37" s="58"/>
      <c r="E37" s="5"/>
      <c r="F37" s="58"/>
      <c r="G37" s="16"/>
      <c r="H37" s="3" t="s">
        <v>641</v>
      </c>
      <c r="I37" s="4"/>
      <c r="J37" s="4"/>
      <c r="K37" s="4" t="s">
        <v>642</v>
      </c>
      <c r="L37" s="10">
        <v>1</v>
      </c>
      <c r="M37" s="16"/>
      <c r="N37" s="12"/>
      <c r="O37" s="12"/>
      <c r="P37" s="12"/>
      <c r="Q37" s="12"/>
      <c r="R37" s="12"/>
      <c r="S37" s="16"/>
      <c r="T37" s="16"/>
      <c r="U37" s="16"/>
      <c r="V37" s="17"/>
      <c r="W37" s="17"/>
      <c r="X37" s="17"/>
      <c r="Y37" s="17"/>
      <c r="Z37" s="17"/>
    </row>
    <row r="38" spans="1:26" ht="38.25">
      <c r="A38" s="4"/>
      <c r="B38" s="58"/>
      <c r="C38" s="4"/>
      <c r="D38" s="58"/>
      <c r="E38" s="5"/>
      <c r="F38" s="58"/>
      <c r="G38" s="16"/>
      <c r="H38" s="3" t="s">
        <v>643</v>
      </c>
      <c r="I38" s="4"/>
      <c r="J38" s="4"/>
      <c r="K38" s="4" t="s">
        <v>644</v>
      </c>
      <c r="L38" s="10">
        <v>2.5</v>
      </c>
      <c r="M38" s="16"/>
      <c r="N38" s="12"/>
      <c r="O38" s="12"/>
      <c r="P38" s="12"/>
      <c r="Q38" s="12"/>
      <c r="R38" s="12"/>
      <c r="S38" s="16"/>
      <c r="T38" s="16"/>
      <c r="U38" s="16"/>
      <c r="V38" s="17"/>
      <c r="W38" s="17"/>
      <c r="X38" s="17"/>
      <c r="Y38" s="17"/>
      <c r="Z38" s="17"/>
    </row>
    <row r="39" spans="1:26" ht="51">
      <c r="A39" s="4"/>
      <c r="B39" s="58"/>
      <c r="C39" s="4"/>
      <c r="D39" s="58"/>
      <c r="E39" s="5"/>
      <c r="F39" s="58" t="s">
        <v>645</v>
      </c>
      <c r="G39" s="16"/>
      <c r="H39" s="3" t="s">
        <v>646</v>
      </c>
      <c r="I39" s="4"/>
      <c r="J39" s="4"/>
      <c r="K39" s="4" t="s">
        <v>647</v>
      </c>
      <c r="L39" s="10">
        <v>0</v>
      </c>
      <c r="M39" s="16"/>
      <c r="N39" s="12"/>
      <c r="O39" s="12"/>
      <c r="P39" s="12"/>
      <c r="Q39" s="12"/>
      <c r="R39" s="12"/>
      <c r="S39" s="16"/>
      <c r="T39" s="16"/>
      <c r="U39" s="16"/>
      <c r="V39" s="17"/>
      <c r="W39" s="17"/>
      <c r="X39" s="17"/>
      <c r="Y39" s="17"/>
      <c r="Z39" s="17"/>
    </row>
    <row r="40" spans="1:26" ht="25.5">
      <c r="A40" s="4"/>
      <c r="B40" s="58"/>
      <c r="C40" s="4"/>
      <c r="D40" s="58"/>
      <c r="E40" s="5"/>
      <c r="F40" s="58"/>
      <c r="G40" s="16"/>
      <c r="H40" s="3" t="s">
        <v>648</v>
      </c>
      <c r="I40" s="3"/>
      <c r="J40" s="3"/>
      <c r="K40" s="4" t="s">
        <v>649</v>
      </c>
      <c r="L40" s="10">
        <v>0</v>
      </c>
      <c r="M40" s="16"/>
      <c r="N40" s="12"/>
      <c r="O40" s="12"/>
      <c r="P40" s="12"/>
      <c r="Q40" s="12"/>
      <c r="R40" s="12"/>
      <c r="S40" s="16"/>
      <c r="T40" s="16"/>
      <c r="U40" s="16"/>
      <c r="V40" s="17"/>
      <c r="W40" s="17"/>
      <c r="X40" s="17"/>
      <c r="Y40" s="17"/>
      <c r="Z40" s="17"/>
    </row>
    <row r="41" spans="1:26" ht="25.5">
      <c r="A41" s="4"/>
      <c r="B41" s="58"/>
      <c r="C41" s="4"/>
      <c r="D41" s="58"/>
      <c r="E41" s="5"/>
      <c r="F41" s="58"/>
      <c r="G41" s="16"/>
      <c r="H41" s="3" t="s">
        <v>651</v>
      </c>
      <c r="I41" s="3"/>
      <c r="J41" s="3"/>
      <c r="K41" s="3" t="s">
        <v>650</v>
      </c>
      <c r="L41" s="10">
        <v>1</v>
      </c>
      <c r="M41" s="16"/>
      <c r="N41" s="12"/>
      <c r="O41" s="12"/>
      <c r="P41" s="12"/>
      <c r="Q41" s="12"/>
      <c r="R41" s="12"/>
      <c r="S41" s="16"/>
      <c r="T41" s="16"/>
      <c r="U41" s="16"/>
      <c r="V41" s="17"/>
      <c r="W41" s="17"/>
      <c r="X41" s="17"/>
      <c r="Y41" s="17"/>
      <c r="Z41" s="17"/>
    </row>
    <row r="42" spans="1:26" ht="38.25">
      <c r="A42" s="4"/>
      <c r="B42" s="58"/>
      <c r="C42" s="4"/>
      <c r="D42" s="58"/>
      <c r="E42" s="5"/>
      <c r="F42" s="58"/>
      <c r="G42" s="16"/>
      <c r="H42" s="3" t="s">
        <v>652</v>
      </c>
      <c r="I42" s="4"/>
      <c r="J42" s="4"/>
      <c r="K42" s="3" t="s">
        <v>653</v>
      </c>
      <c r="L42" s="10">
        <v>4</v>
      </c>
      <c r="M42" s="16"/>
      <c r="N42" s="12"/>
      <c r="O42" s="12"/>
      <c r="P42" s="12"/>
      <c r="Q42" s="12"/>
      <c r="R42" s="12"/>
      <c r="S42" s="16"/>
      <c r="T42" s="16"/>
      <c r="U42" s="16"/>
      <c r="V42" s="17"/>
      <c r="W42" s="17"/>
      <c r="X42" s="17"/>
      <c r="Y42" s="17"/>
      <c r="Z42" s="17"/>
    </row>
    <row r="43" spans="1:26" ht="102">
      <c r="A43" s="4"/>
      <c r="B43" s="58"/>
      <c r="C43" s="4"/>
      <c r="D43" s="58"/>
      <c r="E43" s="5"/>
      <c r="F43" s="58" t="s">
        <v>654</v>
      </c>
      <c r="G43" s="16"/>
      <c r="H43" s="3" t="s">
        <v>655</v>
      </c>
      <c r="I43" s="4"/>
      <c r="J43" s="4"/>
      <c r="K43" s="4" t="s">
        <v>656</v>
      </c>
      <c r="L43" s="10">
        <v>2</v>
      </c>
      <c r="M43" s="16"/>
      <c r="N43" s="12"/>
      <c r="O43" s="12"/>
      <c r="P43" s="12"/>
      <c r="Q43" s="12"/>
      <c r="R43" s="12"/>
      <c r="S43" s="16"/>
      <c r="T43" s="16"/>
      <c r="U43" s="16"/>
      <c r="V43" s="17"/>
      <c r="W43" s="17"/>
      <c r="X43" s="17"/>
      <c r="Y43" s="17"/>
      <c r="Z43" s="17"/>
    </row>
    <row r="44" spans="1:26" ht="76.5">
      <c r="A44" s="4"/>
      <c r="B44" s="58"/>
      <c r="C44" s="4"/>
      <c r="D44" s="58"/>
      <c r="E44" s="5"/>
      <c r="F44" s="58"/>
      <c r="G44" s="16"/>
      <c r="H44" s="3" t="s">
        <v>657</v>
      </c>
      <c r="I44" s="4"/>
      <c r="J44" s="4"/>
      <c r="K44" s="4" t="s">
        <v>658</v>
      </c>
      <c r="L44" s="10">
        <v>2</v>
      </c>
      <c r="M44" s="16"/>
      <c r="N44" s="12"/>
      <c r="O44" s="12"/>
      <c r="P44" s="12"/>
      <c r="Q44" s="12"/>
      <c r="R44" s="12"/>
      <c r="S44" s="16"/>
      <c r="T44" s="16"/>
      <c r="U44" s="16"/>
      <c r="V44" s="17"/>
      <c r="W44" s="17"/>
      <c r="X44" s="17"/>
      <c r="Y44" s="17"/>
      <c r="Z44" s="17"/>
    </row>
    <row r="45" spans="1:26" ht="76.5">
      <c r="A45" s="4"/>
      <c r="B45" s="58"/>
      <c r="C45" s="6"/>
      <c r="D45" s="58"/>
      <c r="E45" s="5"/>
      <c r="F45" s="58"/>
      <c r="G45" s="16"/>
      <c r="H45" s="3" t="s">
        <v>659</v>
      </c>
      <c r="I45" s="4"/>
      <c r="J45" s="4"/>
      <c r="K45" s="4" t="s">
        <v>660</v>
      </c>
      <c r="L45" s="10">
        <v>2</v>
      </c>
      <c r="M45" s="16"/>
      <c r="N45" s="12"/>
      <c r="O45" s="12"/>
      <c r="P45" s="12"/>
      <c r="Q45" s="12"/>
      <c r="R45" s="12"/>
      <c r="S45" s="16"/>
      <c r="T45" s="16"/>
      <c r="U45" s="16"/>
      <c r="V45" s="17"/>
      <c r="W45" s="17"/>
      <c r="X45" s="17"/>
      <c r="Y45" s="17"/>
      <c r="Z45" s="17"/>
    </row>
    <row r="46" spans="1:26" ht="38.25">
      <c r="A46" s="4"/>
      <c r="B46" s="58"/>
      <c r="C46" s="6"/>
      <c r="D46" s="58"/>
      <c r="E46" s="5"/>
      <c r="F46" s="58"/>
      <c r="G46" s="16"/>
      <c r="H46" s="8" t="s">
        <v>661</v>
      </c>
      <c r="I46" s="4"/>
      <c r="J46" s="4"/>
      <c r="K46" s="4" t="s">
        <v>662</v>
      </c>
      <c r="L46" s="10">
        <v>0</v>
      </c>
      <c r="M46" s="16"/>
      <c r="N46" s="12"/>
      <c r="O46" s="12"/>
      <c r="P46" s="12"/>
      <c r="Q46" s="12"/>
      <c r="R46" s="12"/>
      <c r="S46" s="16"/>
      <c r="T46" s="16"/>
      <c r="U46" s="16"/>
      <c r="V46" s="17"/>
      <c r="W46" s="17"/>
      <c r="X46" s="17"/>
      <c r="Y46" s="17"/>
      <c r="Z46" s="17"/>
    </row>
    <row r="47" spans="1:26" ht="38.25">
      <c r="A47" s="4"/>
      <c r="B47" s="58"/>
      <c r="C47" s="4"/>
      <c r="D47" s="58"/>
      <c r="E47" s="5"/>
      <c r="F47" s="58"/>
      <c r="G47" s="16"/>
      <c r="H47" s="3" t="s">
        <v>663</v>
      </c>
      <c r="I47" s="3"/>
      <c r="J47" s="3"/>
      <c r="K47" s="4" t="s">
        <v>664</v>
      </c>
      <c r="L47" s="10">
        <v>0</v>
      </c>
      <c r="M47" s="16"/>
      <c r="N47" s="12"/>
      <c r="O47" s="12"/>
      <c r="P47" s="12"/>
      <c r="Q47" s="12"/>
      <c r="R47" s="12"/>
      <c r="S47" s="16"/>
      <c r="T47" s="16"/>
      <c r="U47" s="16"/>
      <c r="V47" s="17"/>
      <c r="W47" s="17"/>
      <c r="X47" s="17"/>
      <c r="Y47" s="17"/>
      <c r="Z47" s="17"/>
    </row>
    <row r="48" spans="1:26" ht="25.5">
      <c r="A48" s="4"/>
      <c r="B48" s="58"/>
      <c r="C48" s="4"/>
      <c r="D48" s="58"/>
      <c r="E48" s="5"/>
      <c r="F48" s="58"/>
      <c r="G48" s="16"/>
      <c r="H48" s="3" t="s">
        <v>665</v>
      </c>
      <c r="I48" s="3"/>
      <c r="J48" s="3"/>
      <c r="K48" s="3" t="s">
        <v>666</v>
      </c>
      <c r="L48" s="10">
        <v>1</v>
      </c>
      <c r="M48" s="16"/>
      <c r="N48" s="12"/>
      <c r="O48" s="12"/>
      <c r="P48" s="12"/>
      <c r="Q48" s="12"/>
      <c r="R48" s="12"/>
      <c r="S48" s="16"/>
      <c r="T48" s="16"/>
      <c r="U48" s="16"/>
      <c r="V48" s="17"/>
      <c r="W48" s="17"/>
      <c r="X48" s="17"/>
      <c r="Y48" s="17"/>
      <c r="Z48" s="17"/>
    </row>
    <row r="49" spans="1:26" ht="51">
      <c r="A49" s="4"/>
      <c r="B49" s="58"/>
      <c r="C49" s="4"/>
      <c r="D49" s="58"/>
      <c r="E49" s="5"/>
      <c r="F49" s="58"/>
      <c r="G49" s="16"/>
      <c r="H49" s="3" t="s">
        <v>667</v>
      </c>
      <c r="I49" s="4"/>
      <c r="J49" s="4"/>
      <c r="K49" s="3" t="s">
        <v>668</v>
      </c>
      <c r="L49" s="10">
        <v>100</v>
      </c>
      <c r="M49" s="16"/>
      <c r="N49" s="12"/>
      <c r="O49" s="12"/>
      <c r="P49" s="12"/>
      <c r="Q49" s="12"/>
      <c r="R49" s="12"/>
      <c r="S49" s="16"/>
      <c r="T49" s="16"/>
      <c r="U49" s="16"/>
      <c r="V49" s="17"/>
      <c r="W49" s="17"/>
      <c r="X49" s="17"/>
      <c r="Y49" s="17"/>
      <c r="Z49" s="17"/>
    </row>
    <row r="50" spans="1:26" ht="63.75">
      <c r="A50" s="4"/>
      <c r="B50" s="58"/>
      <c r="C50" s="4"/>
      <c r="D50" s="58"/>
      <c r="E50" s="5"/>
      <c r="F50" s="58"/>
      <c r="G50" s="16"/>
      <c r="H50" s="3" t="s">
        <v>669</v>
      </c>
      <c r="I50" s="3"/>
      <c r="J50" s="3"/>
      <c r="K50" s="4" t="s">
        <v>670</v>
      </c>
      <c r="L50" s="7">
        <v>100</v>
      </c>
      <c r="M50" s="16"/>
      <c r="N50" s="12"/>
      <c r="O50" s="12"/>
      <c r="P50" s="12"/>
      <c r="Q50" s="12"/>
      <c r="R50" s="12"/>
      <c r="S50" s="16"/>
      <c r="T50" s="16"/>
      <c r="U50" s="16"/>
      <c r="V50" s="17"/>
      <c r="W50" s="17"/>
      <c r="X50" s="17"/>
      <c r="Y50" s="17"/>
      <c r="Z50" s="17"/>
    </row>
    <row r="51" spans="1:26" ht="76.5">
      <c r="A51" s="4"/>
      <c r="B51" s="58"/>
      <c r="C51" s="4"/>
      <c r="D51" s="58"/>
      <c r="E51" s="5"/>
      <c r="F51" s="58"/>
      <c r="G51" s="16"/>
      <c r="H51" s="3" t="s">
        <v>672</v>
      </c>
      <c r="I51" s="4"/>
      <c r="J51" s="4"/>
      <c r="K51" s="3" t="s">
        <v>671</v>
      </c>
      <c r="L51" s="7">
        <v>100</v>
      </c>
      <c r="M51" s="16"/>
      <c r="N51" s="12"/>
      <c r="O51" s="12"/>
      <c r="P51" s="12"/>
      <c r="Q51" s="12"/>
      <c r="R51" s="12"/>
      <c r="S51" s="16"/>
      <c r="T51" s="16"/>
      <c r="U51" s="16"/>
      <c r="V51" s="17"/>
      <c r="W51" s="17"/>
      <c r="X51" s="17"/>
      <c r="Y51" s="17"/>
      <c r="Z51" s="17"/>
    </row>
    <row r="52" spans="1:26" ht="51">
      <c r="A52" s="4"/>
      <c r="B52" s="58"/>
      <c r="C52" s="4"/>
      <c r="D52" s="58"/>
      <c r="E52" s="5"/>
      <c r="F52" s="58"/>
      <c r="G52" s="16"/>
      <c r="H52" s="3" t="s">
        <v>673</v>
      </c>
      <c r="I52" s="4"/>
      <c r="J52" s="4"/>
      <c r="K52" s="4" t="s">
        <v>674</v>
      </c>
      <c r="L52" s="7">
        <v>100</v>
      </c>
      <c r="M52" s="16"/>
      <c r="N52" s="12"/>
      <c r="O52" s="12"/>
      <c r="P52" s="12"/>
      <c r="Q52" s="12"/>
      <c r="R52" s="12"/>
      <c r="S52" s="16"/>
      <c r="T52" s="16"/>
      <c r="U52" s="16"/>
      <c r="V52" s="17"/>
      <c r="W52" s="17"/>
      <c r="X52" s="17"/>
      <c r="Y52" s="17"/>
      <c r="Z52" s="17"/>
    </row>
    <row r="53" spans="1:26" ht="102">
      <c r="A53" s="4"/>
      <c r="B53" s="58"/>
      <c r="C53" s="4"/>
      <c r="D53" s="58"/>
      <c r="E53" s="5"/>
      <c r="F53" s="58"/>
      <c r="G53" s="16"/>
      <c r="H53" s="3" t="s">
        <v>675</v>
      </c>
      <c r="I53" s="4"/>
      <c r="J53" s="4"/>
      <c r="K53" s="4" t="s">
        <v>676</v>
      </c>
      <c r="L53" s="10">
        <v>0</v>
      </c>
      <c r="M53" s="16"/>
      <c r="N53" s="12"/>
      <c r="O53" s="12"/>
      <c r="P53" s="12"/>
      <c r="Q53" s="12"/>
      <c r="R53" s="12"/>
      <c r="S53" s="16"/>
      <c r="T53" s="16"/>
      <c r="U53" s="16"/>
      <c r="V53" s="17"/>
      <c r="W53" s="17"/>
      <c r="X53" s="17"/>
      <c r="Y53" s="17"/>
      <c r="Z53" s="17"/>
    </row>
    <row r="54" spans="1:26" ht="25.5">
      <c r="A54" s="4"/>
      <c r="B54" s="58"/>
      <c r="C54" s="4"/>
      <c r="D54" s="58"/>
      <c r="E54" s="5"/>
      <c r="F54" s="58" t="s">
        <v>677</v>
      </c>
      <c r="G54" s="16"/>
      <c r="H54" s="3" t="s">
        <v>678</v>
      </c>
      <c r="I54" s="4"/>
      <c r="J54" s="4"/>
      <c r="K54" s="4" t="s">
        <v>679</v>
      </c>
      <c r="L54" s="10">
        <v>100</v>
      </c>
      <c r="M54" s="16"/>
      <c r="N54" s="12"/>
      <c r="O54" s="12"/>
      <c r="P54" s="12"/>
      <c r="Q54" s="12"/>
      <c r="R54" s="12"/>
      <c r="S54" s="16"/>
      <c r="T54" s="16"/>
      <c r="U54" s="16"/>
      <c r="V54" s="17"/>
      <c r="W54" s="17"/>
      <c r="X54" s="17"/>
      <c r="Y54" s="17"/>
      <c r="Z54" s="17"/>
    </row>
    <row r="55" spans="1:26" ht="114.75">
      <c r="A55" s="4"/>
      <c r="B55" s="58"/>
      <c r="C55" s="4"/>
      <c r="D55" s="58"/>
      <c r="E55" s="5"/>
      <c r="F55" s="58"/>
      <c r="G55" s="16"/>
      <c r="H55" s="3" t="s">
        <v>680</v>
      </c>
      <c r="I55" s="4"/>
      <c r="J55" s="4"/>
      <c r="K55" s="4" t="s">
        <v>681</v>
      </c>
      <c r="L55" s="10">
        <v>0</v>
      </c>
      <c r="M55" s="16"/>
      <c r="N55" s="12"/>
      <c r="O55" s="12"/>
      <c r="P55" s="12"/>
      <c r="Q55" s="12"/>
      <c r="R55" s="12"/>
      <c r="S55" s="16"/>
      <c r="T55" s="16"/>
      <c r="U55" s="16"/>
      <c r="V55" s="17"/>
      <c r="W55" s="17"/>
      <c r="X55" s="17"/>
      <c r="Y55" s="17"/>
      <c r="Z55" s="17"/>
    </row>
    <row r="56" spans="1:26" ht="63.75">
      <c r="A56" s="4"/>
      <c r="B56" s="58"/>
      <c r="C56" s="4"/>
      <c r="D56" s="58"/>
      <c r="E56" s="5"/>
      <c r="F56" s="58" t="s">
        <v>682</v>
      </c>
      <c r="G56" s="16"/>
      <c r="H56" s="3" t="s">
        <v>683</v>
      </c>
      <c r="I56" s="4"/>
      <c r="J56" s="4"/>
      <c r="K56" s="4" t="s">
        <v>684</v>
      </c>
      <c r="L56" s="10">
        <v>0</v>
      </c>
      <c r="M56" s="16"/>
      <c r="N56" s="12"/>
      <c r="O56" s="12"/>
      <c r="P56" s="12"/>
      <c r="Q56" s="12"/>
      <c r="R56" s="12"/>
      <c r="S56" s="16"/>
      <c r="T56" s="16"/>
      <c r="U56" s="16"/>
      <c r="V56" s="17"/>
      <c r="W56" s="17"/>
      <c r="X56" s="17"/>
      <c r="Y56" s="17"/>
      <c r="Z56" s="17"/>
    </row>
    <row r="57" spans="1:26" ht="63.75">
      <c r="A57" s="4"/>
      <c r="B57" s="58"/>
      <c r="C57" s="4"/>
      <c r="D57" s="58"/>
      <c r="E57" s="5"/>
      <c r="F57" s="58"/>
      <c r="G57" s="16"/>
      <c r="H57" s="3" t="s">
        <v>685</v>
      </c>
      <c r="I57" s="4"/>
      <c r="J57" s="4"/>
      <c r="K57" s="4" t="s">
        <v>686</v>
      </c>
      <c r="L57" s="10">
        <v>2</v>
      </c>
      <c r="M57" s="16"/>
      <c r="N57" s="12"/>
      <c r="O57" s="12"/>
      <c r="P57" s="12"/>
      <c r="Q57" s="12"/>
      <c r="R57" s="12"/>
      <c r="S57" s="16"/>
      <c r="T57" s="16"/>
      <c r="U57" s="16"/>
      <c r="V57" s="17"/>
      <c r="W57" s="17"/>
      <c r="X57" s="17"/>
      <c r="Y57" s="17"/>
      <c r="Z57" s="17"/>
    </row>
    <row r="58" spans="1:26" ht="76.5">
      <c r="A58" s="4"/>
      <c r="B58" s="58"/>
      <c r="C58" s="4"/>
      <c r="D58" s="58"/>
      <c r="E58" s="5"/>
      <c r="F58" s="58"/>
      <c r="G58" s="16"/>
      <c r="H58" s="3" t="s">
        <v>687</v>
      </c>
      <c r="I58" s="4"/>
      <c r="J58" s="4"/>
      <c r="K58" s="4" t="s">
        <v>688</v>
      </c>
      <c r="L58" s="7">
        <v>100</v>
      </c>
      <c r="M58" s="16"/>
      <c r="N58" s="12"/>
      <c r="O58" s="12"/>
      <c r="P58" s="12"/>
      <c r="Q58" s="12"/>
      <c r="R58" s="12"/>
      <c r="S58" s="16"/>
      <c r="T58" s="16"/>
      <c r="U58" s="16"/>
      <c r="V58" s="17"/>
      <c r="W58" s="17"/>
      <c r="X58" s="17"/>
      <c r="Y58" s="17"/>
      <c r="Z58" s="17"/>
    </row>
    <row r="59" spans="1:26" ht="51">
      <c r="A59" s="4"/>
      <c r="B59" s="58"/>
      <c r="C59" s="4"/>
      <c r="D59" s="58"/>
      <c r="E59" s="5"/>
      <c r="F59" s="58"/>
      <c r="G59" s="16"/>
      <c r="H59" s="3" t="s">
        <v>689</v>
      </c>
      <c r="I59" s="3"/>
      <c r="J59" s="3"/>
      <c r="K59" s="4" t="s">
        <v>690</v>
      </c>
      <c r="L59" s="10">
        <v>0</v>
      </c>
      <c r="M59" s="16"/>
      <c r="N59" s="12"/>
      <c r="O59" s="12"/>
      <c r="P59" s="12"/>
      <c r="Q59" s="12"/>
      <c r="R59" s="12"/>
      <c r="S59" s="16"/>
      <c r="T59" s="16"/>
      <c r="U59" s="16"/>
      <c r="V59" s="17"/>
      <c r="W59" s="17"/>
      <c r="X59" s="17"/>
      <c r="Y59" s="17"/>
      <c r="Z59" s="17"/>
    </row>
    <row r="60" spans="1:26" ht="51">
      <c r="A60" s="4"/>
      <c r="B60" s="58"/>
      <c r="C60" s="4"/>
      <c r="D60" s="58"/>
      <c r="E60" s="5"/>
      <c r="F60" s="58"/>
      <c r="G60" s="16"/>
      <c r="H60" s="3" t="s">
        <v>691</v>
      </c>
      <c r="I60" s="3"/>
      <c r="J60" s="3"/>
      <c r="K60" s="3" t="s">
        <v>692</v>
      </c>
      <c r="L60" s="7">
        <v>477</v>
      </c>
      <c r="M60" s="16"/>
      <c r="N60" s="12"/>
      <c r="O60" s="12"/>
      <c r="P60" s="12"/>
      <c r="Q60" s="12"/>
      <c r="R60" s="12"/>
      <c r="S60" s="16"/>
      <c r="T60" s="16"/>
      <c r="U60" s="16"/>
      <c r="V60" s="17"/>
      <c r="W60" s="17"/>
      <c r="X60" s="17"/>
      <c r="Y60" s="17"/>
      <c r="Z60" s="17"/>
    </row>
    <row r="61" spans="1:26" ht="25.5">
      <c r="A61" s="4"/>
      <c r="B61" s="58"/>
      <c r="C61" s="4"/>
      <c r="D61" s="58"/>
      <c r="E61" s="5"/>
      <c r="F61" s="58"/>
      <c r="G61" s="16"/>
      <c r="H61" s="3" t="s">
        <v>693</v>
      </c>
      <c r="I61" s="4"/>
      <c r="J61" s="4"/>
      <c r="K61" s="3" t="s">
        <v>694</v>
      </c>
      <c r="L61" s="7">
        <v>100</v>
      </c>
      <c r="M61" s="16"/>
      <c r="N61" s="12"/>
      <c r="O61" s="12"/>
      <c r="P61" s="12"/>
      <c r="Q61" s="12"/>
      <c r="R61" s="12"/>
      <c r="S61" s="16"/>
      <c r="T61" s="16"/>
      <c r="U61" s="16"/>
      <c r="V61" s="17"/>
      <c r="W61" s="17"/>
      <c r="X61" s="17"/>
      <c r="Y61" s="17"/>
      <c r="Z61" s="17"/>
    </row>
    <row r="62" spans="1:26" ht="127.5">
      <c r="A62" s="4"/>
      <c r="B62" s="58"/>
      <c r="C62" s="4"/>
      <c r="D62" s="58"/>
      <c r="E62" s="5"/>
      <c r="F62" s="58" t="s">
        <v>695</v>
      </c>
      <c r="G62" s="16"/>
      <c r="H62" s="3" t="s">
        <v>696</v>
      </c>
      <c r="I62" s="3"/>
      <c r="J62" s="3"/>
      <c r="K62" s="4" t="s">
        <v>697</v>
      </c>
      <c r="L62" s="10">
        <v>0</v>
      </c>
      <c r="M62" s="16"/>
      <c r="N62" s="12"/>
      <c r="O62" s="12"/>
      <c r="P62" s="12"/>
      <c r="Q62" s="12"/>
      <c r="R62" s="12"/>
      <c r="S62" s="16"/>
      <c r="T62" s="16"/>
      <c r="U62" s="16"/>
      <c r="V62" s="17"/>
      <c r="W62" s="17"/>
      <c r="X62" s="17"/>
      <c r="Y62" s="17"/>
      <c r="Z62" s="17"/>
    </row>
    <row r="63" spans="1:26" ht="51">
      <c r="A63" s="4"/>
      <c r="B63" s="58"/>
      <c r="C63" s="4"/>
      <c r="D63" s="58"/>
      <c r="E63" s="5"/>
      <c r="F63" s="58"/>
      <c r="G63" s="16"/>
      <c r="H63" s="3" t="s">
        <v>698</v>
      </c>
      <c r="I63" s="4"/>
      <c r="J63" s="4"/>
      <c r="K63" s="3" t="s">
        <v>699</v>
      </c>
      <c r="L63" s="10">
        <v>0</v>
      </c>
      <c r="M63" s="16"/>
      <c r="N63" s="12"/>
      <c r="O63" s="12"/>
      <c r="P63" s="12"/>
      <c r="Q63" s="12"/>
      <c r="R63" s="12"/>
      <c r="S63" s="16"/>
      <c r="T63" s="16"/>
      <c r="U63" s="16"/>
      <c r="V63" s="17"/>
      <c r="W63" s="17"/>
      <c r="X63" s="17"/>
      <c r="Y63" s="17"/>
      <c r="Z63" s="17"/>
    </row>
    <row r="64" spans="1:26" ht="51">
      <c r="A64" s="4"/>
      <c r="B64" s="58"/>
      <c r="C64" s="4"/>
      <c r="D64" s="58"/>
      <c r="E64" s="5"/>
      <c r="F64" s="58"/>
      <c r="G64" s="16"/>
      <c r="H64" s="3" t="s">
        <v>700</v>
      </c>
      <c r="I64" s="4"/>
      <c r="J64" s="4"/>
      <c r="K64" s="4" t="s">
        <v>701</v>
      </c>
      <c r="L64" s="10">
        <v>0</v>
      </c>
      <c r="M64" s="16"/>
      <c r="N64" s="12"/>
      <c r="O64" s="12"/>
      <c r="P64" s="12"/>
      <c r="Q64" s="12"/>
      <c r="R64" s="12"/>
      <c r="S64" s="16"/>
      <c r="T64" s="16"/>
      <c r="U64" s="16"/>
      <c r="V64" s="17"/>
      <c r="W64" s="17"/>
      <c r="X64" s="17"/>
      <c r="Y64" s="17"/>
      <c r="Z64" s="17"/>
    </row>
    <row r="65" spans="1:26" ht="51">
      <c r="A65" s="4"/>
      <c r="B65" s="58"/>
      <c r="C65" s="4"/>
      <c r="D65" s="58"/>
      <c r="E65" s="5"/>
      <c r="F65" s="58"/>
      <c r="G65" s="16"/>
      <c r="H65" s="3" t="s">
        <v>702</v>
      </c>
      <c r="I65" s="4"/>
      <c r="J65" s="4"/>
      <c r="K65" s="3" t="s">
        <v>703</v>
      </c>
      <c r="L65" s="10">
        <v>0</v>
      </c>
      <c r="M65" s="16"/>
      <c r="N65" s="12"/>
      <c r="O65" s="12"/>
      <c r="P65" s="12"/>
      <c r="Q65" s="12"/>
      <c r="R65" s="12"/>
      <c r="S65" s="16"/>
      <c r="T65" s="16"/>
      <c r="U65" s="16"/>
      <c r="V65" s="17"/>
      <c r="W65" s="17"/>
      <c r="X65" s="17"/>
      <c r="Y65" s="17"/>
      <c r="Z65" s="17"/>
    </row>
    <row r="66" spans="1:26" ht="51">
      <c r="A66" s="4"/>
      <c r="B66" s="58"/>
      <c r="C66" s="4"/>
      <c r="D66" s="58"/>
      <c r="E66" s="5"/>
      <c r="F66" s="58"/>
      <c r="G66" s="16"/>
      <c r="H66" s="4" t="s">
        <v>704</v>
      </c>
      <c r="I66" s="4"/>
      <c r="J66" s="4"/>
      <c r="K66" s="4" t="s">
        <v>705</v>
      </c>
      <c r="L66" s="10">
        <v>0</v>
      </c>
      <c r="M66" s="16"/>
      <c r="N66" s="12"/>
      <c r="O66" s="12"/>
      <c r="P66" s="12"/>
      <c r="Q66" s="12"/>
      <c r="R66" s="12"/>
      <c r="S66" s="16"/>
      <c r="T66" s="16"/>
      <c r="U66" s="16"/>
      <c r="V66" s="17"/>
      <c r="W66" s="17"/>
      <c r="X66" s="17"/>
      <c r="Y66" s="17"/>
      <c r="Z66" s="17"/>
    </row>
    <row r="67" spans="1:26" ht="63.75">
      <c r="A67" s="4"/>
      <c r="B67" s="58"/>
      <c r="C67" s="4"/>
      <c r="D67" s="58"/>
      <c r="E67" s="5"/>
      <c r="F67" s="58"/>
      <c r="G67" s="16"/>
      <c r="H67" s="3" t="s">
        <v>706</v>
      </c>
      <c r="I67" s="3"/>
      <c r="J67" s="3"/>
      <c r="K67" s="4" t="s">
        <v>707</v>
      </c>
      <c r="L67" s="10">
        <v>2</v>
      </c>
      <c r="M67" s="16"/>
      <c r="N67" s="12"/>
      <c r="O67" s="12"/>
      <c r="P67" s="12"/>
      <c r="Q67" s="12"/>
      <c r="R67" s="12"/>
      <c r="S67" s="16"/>
      <c r="T67" s="16"/>
      <c r="U67" s="16"/>
      <c r="V67" s="17"/>
      <c r="W67" s="17"/>
      <c r="X67" s="17"/>
      <c r="Y67" s="17"/>
      <c r="Z67" s="17"/>
    </row>
    <row r="68" spans="1:26" ht="38.25">
      <c r="A68" s="4"/>
      <c r="B68" s="58"/>
      <c r="C68" s="4"/>
      <c r="D68" s="58"/>
      <c r="E68" s="5"/>
      <c r="F68" s="58"/>
      <c r="G68" s="16"/>
      <c r="H68" s="8" t="s">
        <v>708</v>
      </c>
      <c r="I68" s="3"/>
      <c r="J68" s="3"/>
      <c r="K68" s="3" t="s">
        <v>709</v>
      </c>
      <c r="L68" s="10">
        <v>1</v>
      </c>
      <c r="M68" s="16"/>
      <c r="N68" s="12"/>
      <c r="O68" s="12"/>
      <c r="P68" s="12"/>
      <c r="Q68" s="12"/>
      <c r="R68" s="12"/>
      <c r="S68" s="16"/>
      <c r="T68" s="16"/>
      <c r="U68" s="16"/>
      <c r="V68" s="17"/>
      <c r="W68" s="17"/>
      <c r="X68" s="17"/>
      <c r="Y68" s="17"/>
      <c r="Z68" s="17"/>
    </row>
    <row r="69" spans="1:26" ht="63.75">
      <c r="A69" s="4"/>
      <c r="B69" s="58"/>
      <c r="C69" s="4"/>
      <c r="D69" s="58"/>
      <c r="E69" s="5"/>
      <c r="F69" s="58" t="s">
        <v>710</v>
      </c>
      <c r="G69" s="16"/>
      <c r="H69" s="3" t="s">
        <v>711</v>
      </c>
      <c r="I69" s="4"/>
      <c r="J69" s="4"/>
      <c r="K69" s="3" t="s">
        <v>712</v>
      </c>
      <c r="L69" s="10">
        <v>1</v>
      </c>
      <c r="M69" s="16"/>
      <c r="N69" s="12"/>
      <c r="O69" s="12"/>
      <c r="P69" s="12"/>
      <c r="Q69" s="12"/>
      <c r="R69" s="12"/>
      <c r="S69" s="16"/>
      <c r="T69" s="16"/>
      <c r="U69" s="16"/>
      <c r="V69" s="17"/>
      <c r="W69" s="17"/>
      <c r="X69" s="17"/>
      <c r="Y69" s="17"/>
      <c r="Z69" s="17"/>
    </row>
    <row r="70" spans="1:26" ht="51">
      <c r="A70" s="4"/>
      <c r="B70" s="58"/>
      <c r="C70" s="4"/>
      <c r="D70" s="58"/>
      <c r="E70" s="5"/>
      <c r="F70" s="58"/>
      <c r="G70" s="16"/>
      <c r="H70" s="3" t="s">
        <v>713</v>
      </c>
      <c r="I70" s="4"/>
      <c r="J70" s="4"/>
      <c r="K70" s="4" t="s">
        <v>714</v>
      </c>
      <c r="L70" s="7">
        <v>100</v>
      </c>
      <c r="M70" s="16"/>
      <c r="N70" s="12"/>
      <c r="O70" s="12"/>
      <c r="P70" s="12"/>
      <c r="Q70" s="12"/>
      <c r="R70" s="12"/>
      <c r="S70" s="16"/>
      <c r="T70" s="16"/>
      <c r="U70" s="16"/>
      <c r="V70" s="17"/>
      <c r="W70" s="17"/>
      <c r="X70" s="17"/>
      <c r="Y70" s="17"/>
      <c r="Z70" s="17"/>
    </row>
    <row r="71" spans="1:26" ht="89.25">
      <c r="A71" s="4"/>
      <c r="B71" s="58"/>
      <c r="C71" s="4"/>
      <c r="D71" s="58"/>
      <c r="E71" s="5"/>
      <c r="F71" s="58"/>
      <c r="G71" s="16"/>
      <c r="H71" s="3" t="s">
        <v>715</v>
      </c>
      <c r="I71" s="4"/>
      <c r="J71" s="4"/>
      <c r="K71" s="4" t="s">
        <v>716</v>
      </c>
      <c r="L71" s="7">
        <v>100</v>
      </c>
      <c r="M71" s="16"/>
      <c r="N71" s="12"/>
      <c r="O71" s="12"/>
      <c r="P71" s="12"/>
      <c r="Q71" s="12"/>
      <c r="R71" s="12"/>
      <c r="S71" s="16"/>
      <c r="T71" s="16"/>
      <c r="U71" s="16"/>
      <c r="V71" s="17"/>
      <c r="W71" s="17"/>
      <c r="X71" s="17"/>
      <c r="Y71" s="17"/>
      <c r="Z71" s="17"/>
    </row>
    <row r="72" spans="1:26" ht="51">
      <c r="A72" s="4"/>
      <c r="B72" s="58"/>
      <c r="C72" s="4"/>
      <c r="D72" s="58"/>
      <c r="E72" s="5"/>
      <c r="F72" s="58" t="s">
        <v>717</v>
      </c>
      <c r="G72" s="16"/>
      <c r="H72" s="3" t="s">
        <v>718</v>
      </c>
      <c r="I72" s="4"/>
      <c r="J72" s="4"/>
      <c r="K72" s="4" t="s">
        <v>719</v>
      </c>
      <c r="L72" s="10">
        <v>0</v>
      </c>
      <c r="M72" s="16"/>
      <c r="N72" s="12"/>
      <c r="O72" s="12"/>
      <c r="P72" s="12"/>
      <c r="Q72" s="12"/>
      <c r="R72" s="12"/>
      <c r="S72" s="16"/>
      <c r="T72" s="16"/>
      <c r="U72" s="16"/>
      <c r="V72" s="17"/>
      <c r="W72" s="17"/>
      <c r="X72" s="17"/>
      <c r="Y72" s="17"/>
      <c r="Z72" s="17"/>
    </row>
    <row r="73" spans="1:26" ht="38.25">
      <c r="A73" s="4"/>
      <c r="B73" s="58"/>
      <c r="C73" s="4"/>
      <c r="D73" s="58"/>
      <c r="E73" s="5"/>
      <c r="F73" s="58"/>
      <c r="G73" s="16"/>
      <c r="H73" s="3" t="s">
        <v>720</v>
      </c>
      <c r="I73" s="3"/>
      <c r="J73" s="3"/>
      <c r="K73" s="4" t="s">
        <v>721</v>
      </c>
      <c r="L73" s="10">
        <v>1</v>
      </c>
      <c r="M73" s="16"/>
      <c r="N73" s="12"/>
      <c r="O73" s="12"/>
      <c r="P73" s="12"/>
      <c r="Q73" s="12"/>
      <c r="R73" s="12"/>
      <c r="S73" s="16"/>
      <c r="T73" s="16"/>
      <c r="U73" s="16"/>
      <c r="V73" s="17"/>
      <c r="W73" s="17"/>
      <c r="X73" s="17"/>
      <c r="Y73" s="17"/>
      <c r="Z73" s="17"/>
    </row>
    <row r="74" spans="1:26" ht="63.75">
      <c r="A74" s="4"/>
      <c r="B74" s="58"/>
      <c r="C74" s="4"/>
      <c r="D74" s="58"/>
      <c r="E74" s="5"/>
      <c r="F74" s="58" t="s">
        <v>722</v>
      </c>
      <c r="G74" s="16"/>
      <c r="H74" s="3" t="s">
        <v>723</v>
      </c>
      <c r="I74" s="4"/>
      <c r="J74" s="4"/>
      <c r="K74" s="3" t="s">
        <v>724</v>
      </c>
      <c r="L74" s="7">
        <v>100</v>
      </c>
      <c r="M74" s="16"/>
      <c r="N74" s="12"/>
      <c r="O74" s="12"/>
      <c r="P74" s="12"/>
      <c r="Q74" s="12"/>
      <c r="R74" s="12"/>
      <c r="S74" s="16"/>
      <c r="T74" s="16"/>
      <c r="U74" s="16"/>
      <c r="V74" s="17"/>
      <c r="W74" s="17"/>
      <c r="X74" s="17"/>
      <c r="Y74" s="17"/>
      <c r="Z74" s="17"/>
    </row>
    <row r="75" spans="1:26" ht="25.5">
      <c r="A75" s="4"/>
      <c r="B75" s="58"/>
      <c r="C75" s="4"/>
      <c r="D75" s="58"/>
      <c r="E75" s="5"/>
      <c r="F75" s="58"/>
      <c r="G75" s="16"/>
      <c r="H75" s="3" t="s">
        <v>726</v>
      </c>
      <c r="I75" s="4"/>
      <c r="J75" s="4"/>
      <c r="K75" s="4" t="s">
        <v>725</v>
      </c>
      <c r="L75" s="10">
        <v>0</v>
      </c>
      <c r="M75" s="16"/>
      <c r="N75" s="12"/>
      <c r="O75" s="12"/>
      <c r="P75" s="12"/>
      <c r="Q75" s="12"/>
      <c r="R75" s="12"/>
      <c r="S75" s="16"/>
      <c r="T75" s="16"/>
      <c r="U75" s="16"/>
      <c r="V75" s="17"/>
      <c r="W75" s="17"/>
      <c r="X75" s="17"/>
      <c r="Y75" s="17"/>
      <c r="Z75" s="17"/>
    </row>
    <row r="76" spans="1:26" ht="51">
      <c r="A76" s="4"/>
      <c r="B76" s="58"/>
      <c r="C76" s="4"/>
      <c r="D76" s="58"/>
      <c r="E76" s="5"/>
      <c r="F76" s="58"/>
      <c r="G76" s="16"/>
      <c r="H76" s="4" t="s">
        <v>727</v>
      </c>
      <c r="I76" s="4"/>
      <c r="J76" s="4"/>
      <c r="K76" s="4" t="s">
        <v>728</v>
      </c>
      <c r="L76" s="10">
        <v>10</v>
      </c>
      <c r="M76" s="16"/>
      <c r="N76" s="12"/>
      <c r="O76" s="12"/>
      <c r="P76" s="12"/>
      <c r="Q76" s="12"/>
      <c r="R76" s="12"/>
      <c r="S76" s="16"/>
      <c r="T76" s="16"/>
      <c r="U76" s="16"/>
      <c r="V76" s="17"/>
      <c r="W76" s="17"/>
      <c r="X76" s="17"/>
      <c r="Y76" s="17"/>
      <c r="Z76" s="17"/>
    </row>
    <row r="77" spans="1:26" ht="77.25">
      <c r="A77" s="4"/>
      <c r="B77" s="58"/>
      <c r="C77" s="4"/>
      <c r="D77" s="58"/>
      <c r="E77" s="5"/>
      <c r="F77" s="58" t="s">
        <v>729</v>
      </c>
      <c r="G77" s="16"/>
      <c r="H77" s="29" t="s">
        <v>730</v>
      </c>
      <c r="I77" s="3"/>
      <c r="J77" s="3"/>
      <c r="K77" s="4" t="s">
        <v>731</v>
      </c>
      <c r="L77" s="10">
        <v>0</v>
      </c>
      <c r="M77" s="16"/>
      <c r="N77" s="12"/>
      <c r="O77" s="12"/>
      <c r="P77" s="12"/>
      <c r="Q77" s="12"/>
      <c r="R77" s="12"/>
      <c r="S77" s="16"/>
      <c r="T77" s="16"/>
      <c r="U77" s="16"/>
      <c r="V77" s="17"/>
      <c r="W77" s="17"/>
      <c r="X77" s="17"/>
      <c r="Y77" s="17"/>
      <c r="Z77" s="17"/>
    </row>
    <row r="78" spans="1:26" ht="38.25">
      <c r="A78" s="4"/>
      <c r="B78" s="58"/>
      <c r="C78" s="4"/>
      <c r="D78" s="58"/>
      <c r="E78" s="5"/>
      <c r="F78" s="58"/>
      <c r="G78" s="16"/>
      <c r="H78" s="3" t="s">
        <v>732</v>
      </c>
      <c r="I78" s="3"/>
      <c r="J78" s="3"/>
      <c r="K78" s="3" t="s">
        <v>733</v>
      </c>
      <c r="L78" s="10">
        <v>0</v>
      </c>
      <c r="M78" s="16"/>
      <c r="N78" s="12"/>
      <c r="O78" s="12"/>
      <c r="P78" s="12"/>
      <c r="Q78" s="12"/>
      <c r="R78" s="12"/>
      <c r="S78" s="16"/>
      <c r="T78" s="16"/>
      <c r="U78" s="16"/>
      <c r="V78" s="17"/>
      <c r="W78" s="17"/>
      <c r="X78" s="17"/>
      <c r="Y78" s="17"/>
      <c r="Z78" s="17"/>
    </row>
    <row r="79" spans="1:26" ht="51">
      <c r="A79" s="4"/>
      <c r="B79" s="58"/>
      <c r="C79" s="4"/>
      <c r="D79" s="58"/>
      <c r="E79" s="5"/>
      <c r="F79" s="58"/>
      <c r="G79" s="16"/>
      <c r="H79" s="3" t="s">
        <v>734</v>
      </c>
      <c r="I79" s="4"/>
      <c r="J79" s="4"/>
      <c r="K79" s="3" t="s">
        <v>735</v>
      </c>
      <c r="L79" s="10">
        <v>2</v>
      </c>
      <c r="M79" s="16"/>
      <c r="N79" s="12"/>
      <c r="O79" s="12"/>
      <c r="P79" s="12"/>
      <c r="Q79" s="12"/>
      <c r="R79" s="12"/>
      <c r="S79" s="16"/>
      <c r="T79" s="16"/>
      <c r="U79" s="16"/>
      <c r="V79" s="17"/>
      <c r="W79" s="17"/>
      <c r="X79" s="17"/>
      <c r="Y79" s="17"/>
      <c r="Z79" s="17"/>
    </row>
    <row r="80" spans="1:26" ht="63.75">
      <c r="A80" s="4"/>
      <c r="B80" s="58"/>
      <c r="C80" s="4"/>
      <c r="D80" s="58"/>
      <c r="E80" s="5"/>
      <c r="F80" s="4" t="s">
        <v>736</v>
      </c>
      <c r="G80" s="16"/>
      <c r="H80" s="3" t="s">
        <v>737</v>
      </c>
      <c r="I80" s="4"/>
      <c r="J80" s="4"/>
      <c r="K80" s="4" t="s">
        <v>738</v>
      </c>
      <c r="L80" s="10">
        <v>0</v>
      </c>
      <c r="M80" s="16"/>
      <c r="N80" s="12"/>
      <c r="O80" s="12"/>
      <c r="P80" s="12"/>
      <c r="Q80" s="12"/>
      <c r="R80" s="12"/>
      <c r="S80" s="16"/>
      <c r="T80" s="16"/>
      <c r="U80" s="16"/>
      <c r="V80" s="17"/>
      <c r="W80" s="17"/>
      <c r="X80" s="17"/>
      <c r="Y80" s="17"/>
      <c r="Z80" s="17"/>
    </row>
    <row r="81" spans="1:26" ht="89.25">
      <c r="A81" s="4"/>
      <c r="B81" s="58"/>
      <c r="C81" s="4"/>
      <c r="D81" s="58"/>
      <c r="E81" s="5"/>
      <c r="F81" s="58" t="s">
        <v>739</v>
      </c>
      <c r="G81" s="16"/>
      <c r="H81" s="3" t="s">
        <v>740</v>
      </c>
      <c r="I81" s="4"/>
      <c r="J81" s="4"/>
      <c r="K81" s="4" t="s">
        <v>741</v>
      </c>
      <c r="L81" s="10">
        <v>0</v>
      </c>
      <c r="M81" s="16"/>
      <c r="N81" s="12"/>
      <c r="O81" s="12"/>
      <c r="P81" s="12"/>
      <c r="Q81" s="12"/>
      <c r="R81" s="12"/>
      <c r="S81" s="16"/>
      <c r="T81" s="16"/>
      <c r="U81" s="16"/>
      <c r="V81" s="17"/>
      <c r="W81" s="17"/>
      <c r="X81" s="17"/>
      <c r="Y81" s="17"/>
      <c r="Z81" s="17"/>
    </row>
    <row r="82" spans="1:26" ht="63.75">
      <c r="A82" s="4"/>
      <c r="B82" s="58"/>
      <c r="C82" s="4"/>
      <c r="D82" s="58"/>
      <c r="E82" s="5"/>
      <c r="F82" s="58"/>
      <c r="G82" s="16"/>
      <c r="H82" s="3" t="s">
        <v>742</v>
      </c>
      <c r="I82" s="4"/>
      <c r="J82" s="4"/>
      <c r="K82" s="4" t="s">
        <v>743</v>
      </c>
      <c r="L82" s="7">
        <v>0</v>
      </c>
      <c r="M82" s="16"/>
      <c r="N82" s="12"/>
      <c r="O82" s="12"/>
      <c r="P82" s="12"/>
      <c r="Q82" s="12"/>
      <c r="R82" s="12"/>
      <c r="S82" s="16"/>
      <c r="T82" s="16"/>
      <c r="U82" s="16"/>
      <c r="V82" s="17"/>
      <c r="W82" s="17"/>
      <c r="X82" s="17"/>
      <c r="Y82" s="17"/>
      <c r="Z82" s="17"/>
    </row>
    <row r="83" spans="1:26" ht="51">
      <c r="A83" s="4"/>
      <c r="B83" s="58"/>
      <c r="C83" s="4"/>
      <c r="D83" s="6" t="s">
        <v>744</v>
      </c>
      <c r="E83" s="5"/>
      <c r="F83" s="4" t="s">
        <v>745</v>
      </c>
      <c r="G83" s="16"/>
      <c r="H83" s="3" t="s">
        <v>746</v>
      </c>
      <c r="I83" s="4"/>
      <c r="J83" s="4"/>
      <c r="K83" s="4" t="s">
        <v>747</v>
      </c>
      <c r="L83" s="10">
        <v>0</v>
      </c>
      <c r="M83" s="16"/>
      <c r="N83" s="12"/>
      <c r="O83" s="12"/>
      <c r="P83" s="12"/>
      <c r="Q83" s="12"/>
      <c r="R83" s="12"/>
      <c r="S83" s="16"/>
      <c r="T83" s="16"/>
      <c r="U83" s="16"/>
      <c r="V83" s="17"/>
      <c r="W83" s="17"/>
      <c r="X83" s="17"/>
      <c r="Y83" s="17"/>
      <c r="Z83" s="17"/>
    </row>
    <row r="84" spans="1:26" ht="63.75">
      <c r="A84" s="4"/>
      <c r="B84" s="58"/>
      <c r="C84" s="4"/>
      <c r="D84" s="6" t="s">
        <v>748</v>
      </c>
      <c r="E84" s="5"/>
      <c r="F84" s="4" t="s">
        <v>749</v>
      </c>
      <c r="G84" s="16"/>
      <c r="H84" s="3" t="s">
        <v>750</v>
      </c>
      <c r="I84" s="3"/>
      <c r="J84" s="3"/>
      <c r="K84" s="4" t="s">
        <v>751</v>
      </c>
      <c r="L84" s="10">
        <v>20</v>
      </c>
      <c r="M84" s="16"/>
      <c r="N84" s="12"/>
      <c r="O84" s="12"/>
      <c r="P84" s="12"/>
      <c r="Q84" s="12"/>
      <c r="R84" s="12"/>
      <c r="S84" s="16"/>
      <c r="T84" s="16"/>
      <c r="U84" s="16"/>
      <c r="V84" s="17"/>
      <c r="W84" s="17"/>
      <c r="X84" s="17"/>
      <c r="Y84" s="17"/>
      <c r="Z84" s="17"/>
    </row>
    <row r="85" spans="1:26" ht="38.25">
      <c r="A85" s="4"/>
      <c r="B85" s="58" t="s">
        <v>752</v>
      </c>
      <c r="C85" s="4"/>
      <c r="D85" s="58" t="s">
        <v>753</v>
      </c>
      <c r="E85" s="5"/>
      <c r="F85" s="60" t="s">
        <v>754</v>
      </c>
      <c r="G85" s="16"/>
      <c r="H85" s="3" t="s">
        <v>755</v>
      </c>
      <c r="I85" s="4"/>
      <c r="J85" s="4"/>
      <c r="K85" s="3" t="s">
        <v>756</v>
      </c>
      <c r="L85" s="7">
        <v>58</v>
      </c>
      <c r="M85" s="16"/>
      <c r="N85" s="12">
        <v>0</v>
      </c>
      <c r="O85" s="12"/>
      <c r="P85" s="12"/>
      <c r="Q85" s="12"/>
      <c r="R85" s="12">
        <v>0</v>
      </c>
      <c r="S85" s="16"/>
      <c r="T85" s="16"/>
      <c r="U85" s="16"/>
      <c r="V85" s="17"/>
      <c r="W85" s="17"/>
      <c r="X85" s="17"/>
      <c r="Y85" s="17"/>
      <c r="Z85" s="17"/>
    </row>
    <row r="86" spans="1:26" ht="51">
      <c r="A86" s="4"/>
      <c r="B86" s="58"/>
      <c r="C86" s="4"/>
      <c r="D86" s="58"/>
      <c r="E86" s="5"/>
      <c r="F86" s="58"/>
      <c r="G86" s="16"/>
      <c r="H86" s="3" t="s">
        <v>757</v>
      </c>
      <c r="I86" s="4"/>
      <c r="J86" s="4"/>
      <c r="K86" s="4" t="s">
        <v>758</v>
      </c>
      <c r="L86" s="10">
        <v>23</v>
      </c>
      <c r="M86" s="16"/>
      <c r="N86" s="12">
        <v>0</v>
      </c>
      <c r="O86" s="12"/>
      <c r="P86" s="12"/>
      <c r="Q86" s="12"/>
      <c r="R86" s="12">
        <v>0</v>
      </c>
      <c r="S86" s="16"/>
      <c r="T86" s="16"/>
      <c r="U86" s="16"/>
      <c r="V86" s="17"/>
      <c r="W86" s="17"/>
      <c r="X86" s="17"/>
      <c r="Y86" s="17"/>
      <c r="Z86" s="17"/>
    </row>
    <row r="87" spans="1:26" ht="51">
      <c r="A87" s="4"/>
      <c r="B87" s="58"/>
      <c r="C87" s="4"/>
      <c r="D87" s="58"/>
      <c r="E87" s="5"/>
      <c r="F87" s="58"/>
      <c r="G87" s="16"/>
      <c r="H87" s="3" t="s">
        <v>362</v>
      </c>
      <c r="I87" s="4"/>
      <c r="J87" s="4"/>
      <c r="K87" s="4" t="s">
        <v>363</v>
      </c>
      <c r="L87" s="7">
        <v>60</v>
      </c>
      <c r="M87" s="16"/>
      <c r="N87" s="12"/>
      <c r="O87" s="12"/>
      <c r="P87" s="12"/>
      <c r="Q87" s="12"/>
      <c r="R87" s="12">
        <v>0</v>
      </c>
      <c r="S87" s="16"/>
      <c r="T87" s="16"/>
      <c r="U87" s="16"/>
      <c r="V87" s="17"/>
      <c r="W87" s="17"/>
      <c r="X87" s="17"/>
      <c r="Y87" s="17"/>
      <c r="Z87" s="17"/>
    </row>
    <row r="88" spans="1:26" ht="76.5">
      <c r="A88" s="4"/>
      <c r="B88" s="58"/>
      <c r="C88" s="4"/>
      <c r="D88" s="58"/>
      <c r="E88" s="5"/>
      <c r="F88" s="58"/>
      <c r="G88" s="16"/>
      <c r="H88" s="3" t="s">
        <v>364</v>
      </c>
      <c r="I88" s="4"/>
      <c r="J88" s="4"/>
      <c r="K88" s="4" t="s">
        <v>365</v>
      </c>
      <c r="L88" s="10">
        <v>2</v>
      </c>
      <c r="M88" s="16"/>
      <c r="N88" s="12">
        <v>2000000</v>
      </c>
      <c r="O88" s="12"/>
      <c r="P88" s="12"/>
      <c r="Q88" s="12"/>
      <c r="R88" s="12">
        <v>2000000</v>
      </c>
      <c r="S88" s="16"/>
      <c r="T88" s="16"/>
      <c r="U88" s="16"/>
      <c r="V88" s="17"/>
      <c r="W88" s="17"/>
      <c r="X88" s="17"/>
      <c r="Y88" s="17"/>
      <c r="Z88" s="17"/>
    </row>
    <row r="89" spans="1:26" ht="38.25">
      <c r="A89" s="4"/>
      <c r="B89" s="58"/>
      <c r="C89" s="4"/>
      <c r="D89" s="58"/>
      <c r="E89" s="5"/>
      <c r="F89" s="58"/>
      <c r="G89" s="16"/>
      <c r="H89" s="3" t="s">
        <v>366</v>
      </c>
      <c r="I89" s="4"/>
      <c r="J89" s="4"/>
      <c r="K89" s="4" t="s">
        <v>367</v>
      </c>
      <c r="L89" s="10">
        <v>0</v>
      </c>
      <c r="M89" s="16"/>
      <c r="N89" s="12"/>
      <c r="O89" s="12">
        <v>1000000</v>
      </c>
      <c r="P89" s="12"/>
      <c r="Q89" s="12"/>
      <c r="R89" s="12">
        <v>1000000</v>
      </c>
      <c r="S89" s="16"/>
      <c r="T89" s="16"/>
      <c r="U89" s="16"/>
      <c r="V89" s="17"/>
      <c r="W89" s="17"/>
      <c r="X89" s="17"/>
      <c r="Y89" s="17"/>
      <c r="Z89" s="17"/>
    </row>
    <row r="90" spans="1:26" ht="51">
      <c r="A90" s="4"/>
      <c r="B90" s="58"/>
      <c r="C90" s="4"/>
      <c r="D90" s="58"/>
      <c r="E90" s="5"/>
      <c r="F90" s="58" t="s">
        <v>368</v>
      </c>
      <c r="G90" s="16"/>
      <c r="H90" s="4" t="s">
        <v>369</v>
      </c>
      <c r="I90" s="3"/>
      <c r="J90" s="3"/>
      <c r="K90" s="4" t="s">
        <v>370</v>
      </c>
      <c r="L90" s="7">
        <v>773</v>
      </c>
      <c r="M90" s="16"/>
      <c r="N90" s="12">
        <v>19438160</v>
      </c>
      <c r="O90" s="12"/>
      <c r="P90" s="12"/>
      <c r="Q90" s="12"/>
      <c r="R90" s="12">
        <v>19438160</v>
      </c>
      <c r="S90" s="16"/>
      <c r="T90" s="16"/>
      <c r="U90" s="16"/>
      <c r="V90" s="17"/>
      <c r="W90" s="17"/>
      <c r="X90" s="17"/>
      <c r="Y90" s="17"/>
      <c r="Z90" s="17"/>
    </row>
    <row r="91" spans="1:26" ht="51">
      <c r="A91" s="4"/>
      <c r="B91" s="58"/>
      <c r="C91" s="4"/>
      <c r="D91" s="58"/>
      <c r="E91" s="5"/>
      <c r="F91" s="58"/>
      <c r="G91" s="16"/>
      <c r="H91" s="3" t="s">
        <v>371</v>
      </c>
      <c r="I91" s="3"/>
      <c r="J91" s="3"/>
      <c r="K91" s="3" t="s">
        <v>372</v>
      </c>
      <c r="L91" s="7">
        <v>460</v>
      </c>
      <c r="M91" s="16"/>
      <c r="N91" s="12"/>
      <c r="O91" s="12"/>
      <c r="P91" s="12"/>
      <c r="Q91" s="12"/>
      <c r="R91" s="12">
        <v>0</v>
      </c>
      <c r="S91" s="16"/>
      <c r="T91" s="16"/>
      <c r="U91" s="16"/>
      <c r="V91" s="17"/>
      <c r="W91" s="17"/>
      <c r="X91" s="17"/>
      <c r="Y91" s="17"/>
      <c r="Z91" s="17"/>
    </row>
    <row r="92" spans="1:26" ht="38.25">
      <c r="A92" s="4"/>
      <c r="B92" s="58"/>
      <c r="C92" s="4"/>
      <c r="D92" s="58"/>
      <c r="E92" s="5"/>
      <c r="F92" s="58"/>
      <c r="G92" s="16"/>
      <c r="H92" s="3" t="s">
        <v>373</v>
      </c>
      <c r="I92" s="4"/>
      <c r="J92" s="4"/>
      <c r="K92" s="3" t="s">
        <v>374</v>
      </c>
      <c r="L92" s="10">
        <v>1</v>
      </c>
      <c r="M92" s="16"/>
      <c r="N92" s="12">
        <v>30000000</v>
      </c>
      <c r="O92" s="12"/>
      <c r="P92" s="12"/>
      <c r="Q92" s="12"/>
      <c r="R92" s="12">
        <v>30000000</v>
      </c>
      <c r="S92" s="16"/>
      <c r="T92" s="16"/>
      <c r="U92" s="16"/>
      <c r="V92" s="17"/>
      <c r="W92" s="17"/>
      <c r="X92" s="17"/>
      <c r="Y92" s="17"/>
      <c r="Z92" s="17"/>
    </row>
    <row r="93" spans="1:26" ht="38.25">
      <c r="A93" s="4"/>
      <c r="B93" s="58"/>
      <c r="C93" s="4"/>
      <c r="D93" s="58"/>
      <c r="E93" s="5"/>
      <c r="F93" s="58"/>
      <c r="G93" s="16"/>
      <c r="H93" s="3" t="s">
        <v>375</v>
      </c>
      <c r="I93" s="4"/>
      <c r="J93" s="4"/>
      <c r="K93" s="4" t="s">
        <v>376</v>
      </c>
      <c r="L93" s="10">
        <v>10</v>
      </c>
      <c r="M93" s="16"/>
      <c r="N93" s="12"/>
      <c r="O93" s="12">
        <v>1000000</v>
      </c>
      <c r="P93" s="12"/>
      <c r="Q93" s="12"/>
      <c r="R93" s="12">
        <v>1000000</v>
      </c>
      <c r="S93" s="16"/>
      <c r="T93" s="16"/>
      <c r="U93" s="16"/>
      <c r="V93" s="17"/>
      <c r="W93" s="17"/>
      <c r="X93" s="17"/>
      <c r="Y93" s="17"/>
      <c r="Z93" s="17"/>
    </row>
    <row r="94" spans="1:26" ht="51">
      <c r="A94" s="4"/>
      <c r="B94" s="58"/>
      <c r="C94" s="4"/>
      <c r="D94" s="58"/>
      <c r="E94" s="5"/>
      <c r="F94" s="58"/>
      <c r="G94" s="16"/>
      <c r="H94" s="3" t="s">
        <v>377</v>
      </c>
      <c r="I94" s="4"/>
      <c r="J94" s="4"/>
      <c r="K94" s="4" t="s">
        <v>378</v>
      </c>
      <c r="L94" s="10">
        <v>7</v>
      </c>
      <c r="M94" s="16"/>
      <c r="N94" s="12">
        <v>20000000</v>
      </c>
      <c r="O94" s="12"/>
      <c r="P94" s="12"/>
      <c r="Q94" s="12"/>
      <c r="R94" s="12">
        <v>20000000</v>
      </c>
      <c r="S94" s="16"/>
      <c r="T94" s="16"/>
      <c r="U94" s="16"/>
      <c r="V94" s="17"/>
      <c r="W94" s="17"/>
      <c r="X94" s="17"/>
      <c r="Y94" s="17"/>
      <c r="Z94" s="17"/>
    </row>
    <row r="95" spans="1:26" ht="38.25">
      <c r="A95" s="4"/>
      <c r="B95" s="58"/>
      <c r="C95" s="4"/>
      <c r="D95" s="58"/>
      <c r="E95" s="5"/>
      <c r="F95" s="58"/>
      <c r="G95" s="16"/>
      <c r="H95" s="3" t="s">
        <v>379</v>
      </c>
      <c r="I95" s="3"/>
      <c r="J95" s="3"/>
      <c r="K95" s="4" t="s">
        <v>380</v>
      </c>
      <c r="L95" s="10">
        <v>0</v>
      </c>
      <c r="M95" s="16"/>
      <c r="N95" s="12"/>
      <c r="O95" s="12"/>
      <c r="P95" s="12"/>
      <c r="Q95" s="12"/>
      <c r="R95" s="12">
        <v>0</v>
      </c>
      <c r="S95" s="16"/>
      <c r="T95" s="16"/>
      <c r="U95" s="16"/>
      <c r="V95" s="17"/>
      <c r="W95" s="17"/>
      <c r="X95" s="17"/>
      <c r="Y95" s="17"/>
      <c r="Z95" s="17"/>
    </row>
    <row r="96" spans="1:26" ht="51">
      <c r="A96" s="4"/>
      <c r="B96" s="58"/>
      <c r="C96" s="4"/>
      <c r="D96" s="58"/>
      <c r="E96" s="5"/>
      <c r="F96" s="58"/>
      <c r="G96" s="16"/>
      <c r="H96" s="3" t="s">
        <v>381</v>
      </c>
      <c r="I96" s="4"/>
      <c r="J96" s="4"/>
      <c r="K96" s="3" t="s">
        <v>382</v>
      </c>
      <c r="L96" s="10">
        <v>1</v>
      </c>
      <c r="M96" s="16"/>
      <c r="N96" s="12"/>
      <c r="O96" s="12"/>
      <c r="P96" s="12"/>
      <c r="Q96" s="12"/>
      <c r="R96" s="12">
        <v>0</v>
      </c>
      <c r="S96" s="16"/>
      <c r="T96" s="16"/>
      <c r="U96" s="16"/>
      <c r="V96" s="17"/>
      <c r="W96" s="17"/>
      <c r="X96" s="17"/>
      <c r="Y96" s="17"/>
      <c r="Z96" s="17"/>
    </row>
    <row r="97" spans="1:26" ht="38.25">
      <c r="A97" s="4"/>
      <c r="B97" s="58"/>
      <c r="C97" s="4"/>
      <c r="D97" s="58"/>
      <c r="E97" s="5"/>
      <c r="F97" s="58"/>
      <c r="G97" s="16"/>
      <c r="H97" s="3" t="s">
        <v>383</v>
      </c>
      <c r="I97" s="4"/>
      <c r="J97" s="4"/>
      <c r="K97" s="3" t="s">
        <v>384</v>
      </c>
      <c r="L97" s="10">
        <v>200</v>
      </c>
      <c r="M97" s="16"/>
      <c r="N97" s="12">
        <v>30000000</v>
      </c>
      <c r="O97" s="12"/>
      <c r="P97" s="12"/>
      <c r="Q97" s="12"/>
      <c r="R97" s="12">
        <v>30000000</v>
      </c>
      <c r="S97" s="16"/>
      <c r="T97" s="16"/>
      <c r="U97" s="16"/>
      <c r="V97" s="17"/>
      <c r="W97" s="17"/>
      <c r="X97" s="17"/>
      <c r="Y97" s="17"/>
      <c r="Z97" s="17"/>
    </row>
    <row r="98" spans="1:26" ht="38.25">
      <c r="A98" s="4"/>
      <c r="B98" s="58"/>
      <c r="C98" s="4"/>
      <c r="D98" s="58"/>
      <c r="E98" s="5"/>
      <c r="F98" s="58"/>
      <c r="G98" s="16"/>
      <c r="H98" s="3" t="s">
        <v>385</v>
      </c>
      <c r="I98" s="4"/>
      <c r="J98" s="4"/>
      <c r="K98" s="4" t="s">
        <v>386</v>
      </c>
      <c r="L98" s="10">
        <v>9</v>
      </c>
      <c r="M98" s="16"/>
      <c r="N98" s="12">
        <v>15000000</v>
      </c>
      <c r="O98" s="12"/>
      <c r="P98" s="12"/>
      <c r="Q98" s="12"/>
      <c r="R98" s="12">
        <v>15000000</v>
      </c>
      <c r="S98" s="16"/>
      <c r="T98" s="16"/>
      <c r="U98" s="16"/>
      <c r="V98" s="17"/>
      <c r="W98" s="17"/>
      <c r="X98" s="17"/>
      <c r="Y98" s="17"/>
      <c r="Z98" s="17"/>
    </row>
    <row r="99" spans="1:26" ht="38.25">
      <c r="A99" s="4"/>
      <c r="B99" s="58"/>
      <c r="C99" s="4"/>
      <c r="D99" s="58"/>
      <c r="E99" s="5"/>
      <c r="F99" s="58"/>
      <c r="G99" s="16"/>
      <c r="H99" s="3" t="s">
        <v>387</v>
      </c>
      <c r="I99" s="4"/>
      <c r="J99" s="4"/>
      <c r="K99" s="4" t="s">
        <v>388</v>
      </c>
      <c r="L99" s="10">
        <v>23</v>
      </c>
      <c r="M99" s="16"/>
      <c r="N99" s="12">
        <v>0</v>
      </c>
      <c r="O99" s="12"/>
      <c r="P99" s="12"/>
      <c r="Q99" s="12"/>
      <c r="R99" s="12">
        <v>0</v>
      </c>
      <c r="S99" s="16"/>
      <c r="T99" s="16"/>
      <c r="U99" s="16"/>
      <c r="V99" s="17"/>
      <c r="W99" s="17"/>
      <c r="X99" s="17"/>
      <c r="Y99" s="17"/>
      <c r="Z99" s="17"/>
    </row>
    <row r="100" spans="1:26" ht="114.75">
      <c r="A100" s="4"/>
      <c r="B100" s="58"/>
      <c r="C100" s="4"/>
      <c r="D100" s="58"/>
      <c r="E100" s="5"/>
      <c r="F100" s="58"/>
      <c r="G100" s="16"/>
      <c r="H100" s="3" t="s">
        <v>389</v>
      </c>
      <c r="I100" s="4"/>
      <c r="J100" s="4"/>
      <c r="K100" s="4" t="s">
        <v>390</v>
      </c>
      <c r="L100" s="10">
        <v>0</v>
      </c>
      <c r="M100" s="16"/>
      <c r="N100" s="12"/>
      <c r="O100" s="12"/>
      <c r="P100" s="12"/>
      <c r="Q100" s="12"/>
      <c r="R100" s="12">
        <v>0</v>
      </c>
      <c r="S100" s="16"/>
      <c r="T100" s="16"/>
      <c r="U100" s="16"/>
      <c r="V100" s="17"/>
      <c r="W100" s="17"/>
      <c r="X100" s="17"/>
      <c r="Y100" s="17"/>
      <c r="Z100" s="17"/>
    </row>
    <row r="101" spans="1:26" ht="51">
      <c r="A101" s="4"/>
      <c r="B101" s="58"/>
      <c r="C101" s="4"/>
      <c r="D101" s="58"/>
      <c r="E101" s="5"/>
      <c r="F101" s="58"/>
      <c r="G101" s="16"/>
      <c r="H101" s="3" t="s">
        <v>391</v>
      </c>
      <c r="I101" s="4"/>
      <c r="J101" s="4"/>
      <c r="K101" s="4" t="s">
        <v>392</v>
      </c>
      <c r="L101" s="10">
        <v>100</v>
      </c>
      <c r="M101" s="16"/>
      <c r="N101" s="12"/>
      <c r="O101" s="12"/>
      <c r="P101" s="12">
        <v>10000000</v>
      </c>
      <c r="Q101" s="12"/>
      <c r="R101" s="12">
        <v>10000000</v>
      </c>
      <c r="S101" s="16"/>
      <c r="T101" s="16"/>
      <c r="U101" s="16"/>
      <c r="V101" s="17"/>
      <c r="W101" s="17"/>
      <c r="X101" s="17"/>
      <c r="Y101" s="17"/>
      <c r="Z101" s="17"/>
    </row>
    <row r="102" spans="1:26" ht="63.75">
      <c r="A102" s="4"/>
      <c r="B102" s="58"/>
      <c r="C102" s="4"/>
      <c r="D102" s="58"/>
      <c r="E102" s="5"/>
      <c r="F102" s="58"/>
      <c r="G102" s="16"/>
      <c r="H102" s="3" t="s">
        <v>393</v>
      </c>
      <c r="I102" s="4"/>
      <c r="J102" s="4"/>
      <c r="K102" s="4" t="s">
        <v>394</v>
      </c>
      <c r="L102" s="10">
        <v>100</v>
      </c>
      <c r="M102" s="16"/>
      <c r="N102" s="12"/>
      <c r="O102" s="12"/>
      <c r="P102" s="12"/>
      <c r="Q102" s="12"/>
      <c r="R102" s="12">
        <v>0</v>
      </c>
      <c r="S102" s="16"/>
      <c r="T102" s="16"/>
      <c r="U102" s="16"/>
      <c r="V102" s="17"/>
      <c r="W102" s="17"/>
      <c r="X102" s="17"/>
      <c r="Y102" s="17"/>
      <c r="Z102" s="17"/>
    </row>
    <row r="103" spans="1:26" ht="25.5">
      <c r="A103" s="4"/>
      <c r="B103" s="58"/>
      <c r="C103" s="4"/>
      <c r="D103" s="58"/>
      <c r="E103" s="5"/>
      <c r="F103" s="58"/>
      <c r="G103" s="16"/>
      <c r="H103" s="3" t="s">
        <v>395</v>
      </c>
      <c r="I103" s="4"/>
      <c r="J103" s="4"/>
      <c r="K103" s="4" t="s">
        <v>396</v>
      </c>
      <c r="L103" s="10">
        <v>0</v>
      </c>
      <c r="M103" s="16"/>
      <c r="N103" s="12"/>
      <c r="O103" s="12"/>
      <c r="P103" s="12"/>
      <c r="Q103" s="12"/>
      <c r="R103" s="12">
        <v>0</v>
      </c>
      <c r="S103" s="16"/>
      <c r="T103" s="16"/>
      <c r="U103" s="16"/>
      <c r="V103" s="17"/>
      <c r="W103" s="17"/>
      <c r="X103" s="17"/>
      <c r="Y103" s="17"/>
      <c r="Z103" s="17"/>
    </row>
    <row r="104" spans="1:26" ht="38.25">
      <c r="A104" s="4"/>
      <c r="B104" s="58"/>
      <c r="C104" s="4"/>
      <c r="D104" s="58"/>
      <c r="E104" s="5"/>
      <c r="F104" s="58" t="s">
        <v>397</v>
      </c>
      <c r="G104" s="16"/>
      <c r="H104" s="3" t="s">
        <v>398</v>
      </c>
      <c r="I104" s="3"/>
      <c r="J104" s="3"/>
      <c r="K104" s="4" t="s">
        <v>399</v>
      </c>
      <c r="L104" s="10">
        <v>1</v>
      </c>
      <c r="M104" s="16"/>
      <c r="N104" s="12"/>
      <c r="O104" s="12"/>
      <c r="P104" s="12"/>
      <c r="Q104" s="12"/>
      <c r="R104" s="12">
        <v>0</v>
      </c>
      <c r="S104" s="16"/>
      <c r="T104" s="16"/>
      <c r="U104" s="16"/>
      <c r="V104" s="17"/>
      <c r="W104" s="17"/>
      <c r="X104" s="17"/>
      <c r="Y104" s="17"/>
      <c r="Z104" s="17"/>
    </row>
    <row r="105" spans="1:26" ht="38.25">
      <c r="A105" s="4"/>
      <c r="B105" s="58"/>
      <c r="C105" s="4"/>
      <c r="D105" s="58"/>
      <c r="E105" s="5"/>
      <c r="F105" s="61"/>
      <c r="G105" s="16"/>
      <c r="H105" s="3" t="s">
        <v>400</v>
      </c>
      <c r="I105" s="3"/>
      <c r="J105" s="3"/>
      <c r="K105" s="3" t="s">
        <v>401</v>
      </c>
      <c r="L105" s="10">
        <v>0</v>
      </c>
      <c r="M105" s="16"/>
      <c r="N105" s="12"/>
      <c r="O105" s="12"/>
      <c r="P105" s="12"/>
      <c r="Q105" s="12"/>
      <c r="R105" s="12">
        <v>0</v>
      </c>
      <c r="S105" s="16"/>
      <c r="T105" s="16"/>
      <c r="U105" s="16"/>
      <c r="V105" s="17"/>
      <c r="W105" s="17"/>
      <c r="X105" s="17"/>
      <c r="Y105" s="17"/>
      <c r="Z105" s="17"/>
    </row>
    <row r="106" spans="1:26" ht="51">
      <c r="A106" s="4"/>
      <c r="B106" s="58"/>
      <c r="C106" s="4"/>
      <c r="D106" s="58"/>
      <c r="E106" s="5"/>
      <c r="F106" s="58" t="s">
        <v>402</v>
      </c>
      <c r="G106" s="16"/>
      <c r="H106" s="3" t="s">
        <v>403</v>
      </c>
      <c r="I106" s="4"/>
      <c r="J106" s="4"/>
      <c r="K106" s="3" t="s">
        <v>404</v>
      </c>
      <c r="L106" s="10">
        <v>8</v>
      </c>
      <c r="M106" s="16"/>
      <c r="N106" s="12"/>
      <c r="O106" s="12"/>
      <c r="P106" s="12"/>
      <c r="Q106" s="12"/>
      <c r="R106" s="12">
        <v>0</v>
      </c>
      <c r="S106" s="16"/>
      <c r="T106" s="16"/>
      <c r="U106" s="16"/>
      <c r="V106" s="17"/>
      <c r="W106" s="17"/>
      <c r="X106" s="17"/>
      <c r="Y106" s="17"/>
      <c r="Z106" s="17"/>
    </row>
    <row r="107" spans="1:26" ht="51">
      <c r="A107" s="4"/>
      <c r="B107" s="58"/>
      <c r="C107" s="4"/>
      <c r="D107" s="58"/>
      <c r="E107" s="5"/>
      <c r="F107" s="58"/>
      <c r="G107" s="16"/>
      <c r="H107" s="3" t="s">
        <v>405</v>
      </c>
      <c r="I107" s="3"/>
      <c r="J107" s="3"/>
      <c r="K107" s="4" t="s">
        <v>406</v>
      </c>
      <c r="L107" s="10">
        <v>20</v>
      </c>
      <c r="M107" s="16"/>
      <c r="N107" s="12"/>
      <c r="O107" s="12"/>
      <c r="P107" s="12"/>
      <c r="Q107" s="12"/>
      <c r="R107" s="12">
        <v>0</v>
      </c>
      <c r="S107" s="16"/>
      <c r="T107" s="16"/>
      <c r="U107" s="16"/>
      <c r="V107" s="17"/>
      <c r="W107" s="17"/>
      <c r="X107" s="17"/>
      <c r="Y107" s="17"/>
      <c r="Z107" s="17"/>
    </row>
    <row r="108" spans="1:26" ht="25.5">
      <c r="A108" s="4"/>
      <c r="B108" s="58"/>
      <c r="C108" s="4"/>
      <c r="D108" s="58"/>
      <c r="E108" s="5"/>
      <c r="F108" s="58"/>
      <c r="G108" s="16"/>
      <c r="H108" s="3" t="s">
        <v>407</v>
      </c>
      <c r="I108" s="4"/>
      <c r="J108" s="4"/>
      <c r="K108" s="3" t="s">
        <v>408</v>
      </c>
      <c r="L108" s="10">
        <v>0</v>
      </c>
      <c r="M108" s="16"/>
      <c r="N108" s="12"/>
      <c r="O108" s="12"/>
      <c r="P108" s="12"/>
      <c r="Q108" s="12"/>
      <c r="R108" s="12">
        <v>0</v>
      </c>
      <c r="S108" s="16"/>
      <c r="T108" s="16"/>
      <c r="U108" s="16"/>
      <c r="V108" s="17"/>
      <c r="W108" s="17"/>
      <c r="X108" s="17"/>
      <c r="Y108" s="17"/>
      <c r="Z108" s="17"/>
    </row>
    <row r="109" spans="1:26" ht="76.5">
      <c r="A109" s="4"/>
      <c r="B109" s="58" t="s">
        <v>539</v>
      </c>
      <c r="C109" s="4"/>
      <c r="D109" s="58" t="s">
        <v>540</v>
      </c>
      <c r="E109" s="5"/>
      <c r="F109" s="58" t="s">
        <v>409</v>
      </c>
      <c r="G109" s="16"/>
      <c r="H109" s="3" t="s">
        <v>410</v>
      </c>
      <c r="I109" s="4"/>
      <c r="J109" s="4"/>
      <c r="K109" s="4" t="s">
        <v>411</v>
      </c>
      <c r="L109" s="10">
        <v>12</v>
      </c>
      <c r="M109" s="16"/>
      <c r="N109" s="12">
        <v>15000000</v>
      </c>
      <c r="O109" s="12"/>
      <c r="P109" s="12"/>
      <c r="Q109" s="12"/>
      <c r="R109" s="12">
        <v>15000000</v>
      </c>
      <c r="S109" s="16"/>
      <c r="T109" s="16"/>
      <c r="U109" s="16"/>
      <c r="V109" s="17"/>
      <c r="W109" s="17"/>
      <c r="X109" s="17"/>
      <c r="Y109" s="17"/>
      <c r="Z109" s="17"/>
    </row>
    <row r="110" spans="1:26" ht="76.5">
      <c r="A110" s="4"/>
      <c r="B110" s="58"/>
      <c r="C110" s="4"/>
      <c r="D110" s="58"/>
      <c r="E110" s="5"/>
      <c r="F110" s="58"/>
      <c r="G110" s="16"/>
      <c r="H110" s="3" t="s">
        <v>412</v>
      </c>
      <c r="I110" s="4"/>
      <c r="J110" s="4"/>
      <c r="K110" s="4" t="s">
        <v>413</v>
      </c>
      <c r="L110" s="10">
        <v>223</v>
      </c>
      <c r="M110" s="16"/>
      <c r="N110" s="12">
        <v>0</v>
      </c>
      <c r="O110" s="12"/>
      <c r="P110" s="12"/>
      <c r="Q110" s="12"/>
      <c r="R110" s="12">
        <v>0</v>
      </c>
      <c r="S110" s="16"/>
      <c r="T110" s="16"/>
      <c r="U110" s="16"/>
      <c r="V110" s="17"/>
      <c r="W110" s="17"/>
      <c r="X110" s="17"/>
      <c r="Y110" s="17"/>
      <c r="Z110" s="17"/>
    </row>
    <row r="111" spans="1:26" ht="63.75">
      <c r="A111" s="4"/>
      <c r="B111" s="58"/>
      <c r="C111" s="4"/>
      <c r="D111" s="58"/>
      <c r="E111" s="5"/>
      <c r="F111" s="58"/>
      <c r="G111" s="16"/>
      <c r="H111" s="3" t="s">
        <v>414</v>
      </c>
      <c r="I111" s="3"/>
      <c r="J111" s="3"/>
      <c r="K111" s="4" t="s">
        <v>415</v>
      </c>
      <c r="L111" s="10">
        <v>0</v>
      </c>
      <c r="M111" s="16"/>
      <c r="N111" s="12"/>
      <c r="O111" s="12"/>
      <c r="P111" s="12"/>
      <c r="Q111" s="12"/>
      <c r="R111" s="12">
        <v>0</v>
      </c>
      <c r="S111" s="16"/>
      <c r="T111" s="16"/>
      <c r="U111" s="16"/>
      <c r="V111" s="17"/>
      <c r="W111" s="17"/>
      <c r="X111" s="17"/>
      <c r="Y111" s="17"/>
      <c r="Z111" s="17"/>
    </row>
    <row r="112" spans="1:26" ht="51">
      <c r="A112" s="4"/>
      <c r="B112" s="58"/>
      <c r="C112" s="4"/>
      <c r="D112" s="58" t="s">
        <v>416</v>
      </c>
      <c r="E112" s="5"/>
      <c r="F112" s="58" t="s">
        <v>417</v>
      </c>
      <c r="G112" s="16"/>
      <c r="H112" s="3" t="s">
        <v>418</v>
      </c>
      <c r="I112" s="4"/>
      <c r="J112" s="4"/>
      <c r="K112" s="3" t="s">
        <v>419</v>
      </c>
      <c r="L112" s="7">
        <v>794</v>
      </c>
      <c r="M112" s="16"/>
      <c r="N112" s="12"/>
      <c r="O112" s="12"/>
      <c r="P112" s="12"/>
      <c r="Q112" s="12"/>
      <c r="R112" s="12">
        <v>0</v>
      </c>
      <c r="S112" s="16"/>
      <c r="T112" s="16"/>
      <c r="U112" s="16"/>
      <c r="V112" s="17"/>
      <c r="W112" s="17"/>
      <c r="X112" s="17"/>
      <c r="Y112" s="17"/>
      <c r="Z112" s="17"/>
    </row>
    <row r="113" spans="1:26" ht="38.25">
      <c r="A113" s="4"/>
      <c r="B113" s="58"/>
      <c r="C113" s="4"/>
      <c r="D113" s="58"/>
      <c r="E113" s="5"/>
      <c r="F113" s="58"/>
      <c r="G113" s="16"/>
      <c r="H113" s="3" t="s">
        <v>420</v>
      </c>
      <c r="I113" s="4"/>
      <c r="J113" s="4"/>
      <c r="K113" s="4" t="s">
        <v>421</v>
      </c>
      <c r="L113" s="10">
        <v>300</v>
      </c>
      <c r="M113" s="16"/>
      <c r="N113" s="12">
        <v>24000000</v>
      </c>
      <c r="O113" s="12"/>
      <c r="P113" s="12"/>
      <c r="Q113" s="12"/>
      <c r="R113" s="12">
        <v>24000000</v>
      </c>
      <c r="S113" s="16"/>
      <c r="T113" s="16"/>
      <c r="U113" s="16"/>
      <c r="V113" s="17"/>
      <c r="W113" s="17"/>
      <c r="X113" s="17"/>
      <c r="Y113" s="17"/>
      <c r="Z113" s="17"/>
    </row>
    <row r="114" spans="1:26" ht="25.5">
      <c r="A114" s="4"/>
      <c r="B114" s="58"/>
      <c r="C114" s="4"/>
      <c r="D114" s="58"/>
      <c r="E114" s="5"/>
      <c r="F114" s="58"/>
      <c r="G114" s="16"/>
      <c r="H114" s="3" t="s">
        <v>422</v>
      </c>
      <c r="I114" s="3"/>
      <c r="J114" s="3"/>
      <c r="K114" s="4" t="s">
        <v>423</v>
      </c>
      <c r="L114" s="10">
        <v>1</v>
      </c>
      <c r="M114" s="16"/>
      <c r="N114" s="12"/>
      <c r="O114" s="12"/>
      <c r="P114" s="12"/>
      <c r="Q114" s="12"/>
      <c r="R114" s="12">
        <v>0</v>
      </c>
      <c r="S114" s="16"/>
      <c r="T114" s="16"/>
      <c r="U114" s="16"/>
      <c r="V114" s="17"/>
      <c r="W114" s="17"/>
      <c r="X114" s="17"/>
      <c r="Y114" s="17"/>
      <c r="Z114" s="17"/>
    </row>
    <row r="115" spans="1:26" ht="38.25">
      <c r="A115" s="4"/>
      <c r="B115" s="58"/>
      <c r="C115" s="4"/>
      <c r="D115" s="58"/>
      <c r="E115" s="5"/>
      <c r="F115" s="58"/>
      <c r="G115" s="16"/>
      <c r="H115" s="3" t="s">
        <v>424</v>
      </c>
      <c r="I115" s="3"/>
      <c r="J115" s="3"/>
      <c r="K115" s="3" t="s">
        <v>425</v>
      </c>
      <c r="L115" s="10">
        <v>5</v>
      </c>
      <c r="M115" s="16"/>
      <c r="N115" s="12"/>
      <c r="O115" s="12"/>
      <c r="P115" s="12"/>
      <c r="Q115" s="12"/>
      <c r="R115" s="12">
        <v>0</v>
      </c>
      <c r="S115" s="16"/>
      <c r="T115" s="16"/>
      <c r="U115" s="16"/>
      <c r="V115" s="17"/>
      <c r="W115" s="17"/>
      <c r="X115" s="17"/>
      <c r="Y115" s="17"/>
      <c r="Z115" s="17"/>
    </row>
    <row r="116" spans="1:26" ht="89.25">
      <c r="A116" s="4"/>
      <c r="B116" s="58"/>
      <c r="C116" s="4"/>
      <c r="D116" s="58"/>
      <c r="E116" s="5"/>
      <c r="F116" s="58"/>
      <c r="G116" s="16"/>
      <c r="H116" s="3" t="s">
        <v>426</v>
      </c>
      <c r="I116" s="4"/>
      <c r="J116" s="4"/>
      <c r="K116" s="3" t="s">
        <v>427</v>
      </c>
      <c r="L116" s="10">
        <v>0</v>
      </c>
      <c r="M116" s="16"/>
      <c r="N116" s="12"/>
      <c r="O116" s="12"/>
      <c r="P116" s="12"/>
      <c r="Q116" s="12"/>
      <c r="R116" s="12">
        <v>0</v>
      </c>
      <c r="S116" s="16"/>
      <c r="T116" s="16"/>
      <c r="U116" s="16"/>
      <c r="V116" s="17"/>
      <c r="W116" s="17"/>
      <c r="X116" s="17"/>
      <c r="Y116" s="17"/>
      <c r="Z116" s="17"/>
    </row>
    <row r="117" spans="1:26" ht="38.25">
      <c r="A117" s="4"/>
      <c r="B117" s="58"/>
      <c r="C117" s="4"/>
      <c r="D117" s="58"/>
      <c r="E117" s="5"/>
      <c r="F117" s="58" t="s">
        <v>428</v>
      </c>
      <c r="G117" s="16"/>
      <c r="H117" s="4" t="s">
        <v>429</v>
      </c>
      <c r="I117" s="3"/>
      <c r="J117" s="3"/>
      <c r="K117" s="4" t="s">
        <v>430</v>
      </c>
      <c r="L117" s="7">
        <v>1556</v>
      </c>
      <c r="M117" s="16"/>
      <c r="N117" s="12">
        <v>1000000</v>
      </c>
      <c r="O117" s="12"/>
      <c r="P117" s="12"/>
      <c r="Q117" s="12"/>
      <c r="R117" s="12">
        <v>1000000</v>
      </c>
      <c r="S117" s="16"/>
      <c r="T117" s="16"/>
      <c r="U117" s="16"/>
      <c r="V117" s="17"/>
      <c r="W117" s="17"/>
      <c r="X117" s="17"/>
      <c r="Y117" s="17"/>
      <c r="Z117" s="17"/>
    </row>
    <row r="118" spans="1:26" ht="51">
      <c r="A118" s="4"/>
      <c r="B118" s="58"/>
      <c r="C118" s="4"/>
      <c r="D118" s="58"/>
      <c r="E118" s="5"/>
      <c r="F118" s="58"/>
      <c r="G118" s="16"/>
      <c r="H118" s="3" t="s">
        <v>431</v>
      </c>
      <c r="I118" s="3"/>
      <c r="J118" s="3"/>
      <c r="K118" s="3" t="s">
        <v>432</v>
      </c>
      <c r="L118" s="10">
        <v>1</v>
      </c>
      <c r="M118" s="16"/>
      <c r="N118" s="12">
        <v>120000000</v>
      </c>
      <c r="O118" s="12"/>
      <c r="P118" s="12"/>
      <c r="Q118" s="12"/>
      <c r="R118" s="12">
        <v>120000000</v>
      </c>
      <c r="S118" s="16"/>
      <c r="T118" s="16"/>
      <c r="U118" s="16"/>
      <c r="V118" s="17"/>
      <c r="W118" s="17"/>
      <c r="X118" s="17"/>
      <c r="Y118" s="17"/>
      <c r="Z118" s="17"/>
    </row>
    <row r="119" spans="1:26" ht="51">
      <c r="A119" s="4"/>
      <c r="B119" s="58"/>
      <c r="C119" s="4"/>
      <c r="D119" s="58"/>
      <c r="E119" s="5"/>
      <c r="F119" s="58"/>
      <c r="G119" s="16"/>
      <c r="H119" s="3" t="s">
        <v>433</v>
      </c>
      <c r="I119" s="3"/>
      <c r="J119" s="3"/>
      <c r="K119" s="3" t="s">
        <v>434</v>
      </c>
      <c r="L119" s="10">
        <v>100</v>
      </c>
      <c r="M119" s="16"/>
      <c r="N119" s="12">
        <v>8000000</v>
      </c>
      <c r="O119" s="12"/>
      <c r="P119" s="12"/>
      <c r="Q119" s="12"/>
      <c r="R119" s="12">
        <v>8000000</v>
      </c>
      <c r="S119" s="16"/>
      <c r="T119" s="16"/>
      <c r="U119" s="16"/>
      <c r="V119" s="17"/>
      <c r="W119" s="17"/>
      <c r="X119" s="17"/>
      <c r="Y119" s="17"/>
      <c r="Z119" s="17"/>
    </row>
    <row r="120" spans="1:26" ht="51">
      <c r="A120" s="4"/>
      <c r="B120" s="58"/>
      <c r="C120" s="4"/>
      <c r="D120" s="58"/>
      <c r="E120" s="5"/>
      <c r="F120" s="58"/>
      <c r="G120" s="16"/>
      <c r="H120" s="3" t="s">
        <v>435</v>
      </c>
      <c r="I120" s="4"/>
      <c r="J120" s="4"/>
      <c r="K120" s="3" t="s">
        <v>436</v>
      </c>
      <c r="L120" s="10">
        <v>20</v>
      </c>
      <c r="M120" s="16"/>
      <c r="N120" s="12">
        <v>10000000</v>
      </c>
      <c r="O120" s="12"/>
      <c r="P120" s="12"/>
      <c r="Q120" s="12"/>
      <c r="R120" s="12">
        <v>10000000</v>
      </c>
      <c r="S120" s="16"/>
      <c r="T120" s="16"/>
      <c r="U120" s="16"/>
      <c r="V120" s="17"/>
      <c r="W120" s="17"/>
      <c r="X120" s="17"/>
      <c r="Y120" s="17"/>
      <c r="Z120" s="17"/>
    </row>
    <row r="121" spans="1:26" ht="51">
      <c r="A121" s="4"/>
      <c r="B121" s="58"/>
      <c r="C121" s="4"/>
      <c r="D121" s="58"/>
      <c r="E121" s="5"/>
      <c r="F121" s="58" t="s">
        <v>437</v>
      </c>
      <c r="G121" s="16"/>
      <c r="H121" s="3" t="s">
        <v>438</v>
      </c>
      <c r="I121" s="4"/>
      <c r="J121" s="4"/>
      <c r="K121" s="4" t="s">
        <v>439</v>
      </c>
      <c r="L121" s="7">
        <v>12</v>
      </c>
      <c r="M121" s="16"/>
      <c r="N121" s="12">
        <v>3000000</v>
      </c>
      <c r="O121" s="12"/>
      <c r="P121" s="12"/>
      <c r="Q121" s="12"/>
      <c r="R121" s="12">
        <v>3000000</v>
      </c>
      <c r="S121" s="16"/>
      <c r="T121" s="16"/>
      <c r="U121" s="16"/>
      <c r="V121" s="17"/>
      <c r="W121" s="17"/>
      <c r="X121" s="17"/>
      <c r="Y121" s="17"/>
      <c r="Z121" s="17"/>
    </row>
    <row r="122" spans="1:26" ht="63.75">
      <c r="A122" s="4"/>
      <c r="B122" s="58"/>
      <c r="C122" s="4"/>
      <c r="D122" s="58"/>
      <c r="E122" s="5"/>
      <c r="F122" s="58"/>
      <c r="G122" s="16"/>
      <c r="H122" s="3" t="s">
        <v>440</v>
      </c>
      <c r="I122" s="4"/>
      <c r="J122" s="4"/>
      <c r="K122" s="4" t="s">
        <v>441</v>
      </c>
      <c r="L122" s="7">
        <v>12</v>
      </c>
      <c r="M122" s="16"/>
      <c r="N122" s="12"/>
      <c r="O122" s="12"/>
      <c r="P122" s="12"/>
      <c r="Q122" s="12"/>
      <c r="R122" s="12">
        <v>0</v>
      </c>
      <c r="S122" s="16"/>
      <c r="T122" s="16"/>
      <c r="U122" s="16"/>
      <c r="V122" s="17"/>
      <c r="W122" s="17"/>
      <c r="X122" s="17"/>
      <c r="Y122" s="17"/>
      <c r="Z122" s="17"/>
    </row>
    <row r="123" spans="1:26" ht="38.25">
      <c r="A123" s="4"/>
      <c r="B123" s="58"/>
      <c r="C123" s="6"/>
      <c r="D123" s="58"/>
      <c r="E123" s="7"/>
      <c r="F123" s="58"/>
      <c r="G123" s="16"/>
      <c r="H123" s="3" t="s">
        <v>442</v>
      </c>
      <c r="I123" s="4"/>
      <c r="J123" s="4"/>
      <c r="K123" s="4" t="s">
        <v>443</v>
      </c>
      <c r="L123" s="10">
        <v>12</v>
      </c>
      <c r="M123" s="16"/>
      <c r="N123" s="12">
        <v>2400000</v>
      </c>
      <c r="O123" s="12"/>
      <c r="P123" s="12"/>
      <c r="Q123" s="12"/>
      <c r="R123" s="12">
        <v>2400000</v>
      </c>
      <c r="S123" s="16"/>
      <c r="T123" s="16"/>
      <c r="U123" s="16"/>
      <c r="V123" s="17"/>
      <c r="W123" s="17"/>
      <c r="X123" s="17"/>
      <c r="Y123" s="17"/>
      <c r="Z123" s="17"/>
    </row>
    <row r="124" spans="1:26" ht="38.25">
      <c r="A124" s="4"/>
      <c r="B124" s="58"/>
      <c r="C124" s="4"/>
      <c r="D124" s="58"/>
      <c r="E124" s="5"/>
      <c r="F124" s="58"/>
      <c r="G124" s="16"/>
      <c r="H124" s="9" t="s">
        <v>444</v>
      </c>
      <c r="I124" s="4"/>
      <c r="J124" s="4"/>
      <c r="K124" s="4" t="s">
        <v>445</v>
      </c>
      <c r="L124" s="7">
        <v>2350</v>
      </c>
      <c r="M124" s="16"/>
      <c r="N124" s="12">
        <v>1500000</v>
      </c>
      <c r="O124" s="12"/>
      <c r="P124" s="12"/>
      <c r="Q124" s="12"/>
      <c r="R124" s="12">
        <v>1500000</v>
      </c>
      <c r="S124" s="16"/>
      <c r="T124" s="16"/>
      <c r="U124" s="16"/>
      <c r="V124" s="17"/>
      <c r="W124" s="17"/>
      <c r="X124" s="17"/>
      <c r="Y124" s="17"/>
      <c r="Z124" s="17"/>
    </row>
    <row r="125" spans="1:26" ht="89.25">
      <c r="A125" s="4"/>
      <c r="B125" s="58"/>
      <c r="C125" s="4"/>
      <c r="D125" s="58" t="s">
        <v>446</v>
      </c>
      <c r="E125" s="5"/>
      <c r="F125" s="58" t="s">
        <v>447</v>
      </c>
      <c r="G125" s="16"/>
      <c r="H125" s="4" t="s">
        <v>448</v>
      </c>
      <c r="I125" s="4"/>
      <c r="J125" s="4"/>
      <c r="K125" s="4" t="s">
        <v>449</v>
      </c>
      <c r="L125" s="10">
        <v>30</v>
      </c>
      <c r="M125" s="16"/>
      <c r="N125" s="12"/>
      <c r="O125" s="12"/>
      <c r="P125" s="12"/>
      <c r="Q125" s="12"/>
      <c r="R125" s="12">
        <v>0</v>
      </c>
      <c r="S125" s="16"/>
      <c r="T125" s="16"/>
      <c r="U125" s="16"/>
      <c r="V125" s="17"/>
      <c r="W125" s="17"/>
      <c r="X125" s="17"/>
      <c r="Y125" s="17"/>
      <c r="Z125" s="17"/>
    </row>
    <row r="126" spans="1:26" ht="51">
      <c r="A126" s="4"/>
      <c r="B126" s="58"/>
      <c r="C126" s="4"/>
      <c r="D126" s="58"/>
      <c r="E126" s="5"/>
      <c r="F126" s="58"/>
      <c r="G126" s="16"/>
      <c r="H126" s="4" t="s">
        <v>450</v>
      </c>
      <c r="I126" s="4"/>
      <c r="J126" s="4"/>
      <c r="K126" s="4" t="s">
        <v>451</v>
      </c>
      <c r="L126" s="7">
        <v>196</v>
      </c>
      <c r="M126" s="16"/>
      <c r="N126" s="12"/>
      <c r="O126" s="12"/>
      <c r="P126" s="12"/>
      <c r="Q126" s="12"/>
      <c r="R126" s="12">
        <v>0</v>
      </c>
      <c r="S126" s="16"/>
      <c r="T126" s="16"/>
      <c r="U126" s="16"/>
      <c r="V126" s="17"/>
      <c r="W126" s="17"/>
      <c r="X126" s="17"/>
      <c r="Y126" s="17"/>
      <c r="Z126" s="17"/>
    </row>
    <row r="127" spans="1:26" ht="51">
      <c r="A127" s="4"/>
      <c r="B127" s="58"/>
      <c r="C127" s="4"/>
      <c r="D127" s="58"/>
      <c r="E127" s="5"/>
      <c r="F127" s="58"/>
      <c r="G127" s="16"/>
      <c r="H127" s="4" t="s">
        <v>452</v>
      </c>
      <c r="I127" s="4"/>
      <c r="J127" s="4"/>
      <c r="K127" s="4" t="s">
        <v>453</v>
      </c>
      <c r="L127" s="10">
        <v>1000</v>
      </c>
      <c r="M127" s="16"/>
      <c r="N127" s="12"/>
      <c r="O127" s="12"/>
      <c r="P127" s="12"/>
      <c r="Q127" s="12"/>
      <c r="R127" s="12">
        <v>0</v>
      </c>
      <c r="S127" s="16"/>
      <c r="T127" s="16"/>
      <c r="U127" s="16"/>
      <c r="V127" s="17"/>
      <c r="W127" s="17"/>
      <c r="X127" s="17"/>
      <c r="Y127" s="17"/>
      <c r="Z127" s="17"/>
    </row>
    <row r="128" spans="1:26" ht="38.25">
      <c r="A128" s="4"/>
      <c r="B128" s="58"/>
      <c r="C128" s="4"/>
      <c r="D128" s="58"/>
      <c r="E128" s="5"/>
      <c r="F128" s="58"/>
      <c r="G128" s="16"/>
      <c r="H128" s="4" t="s">
        <v>454</v>
      </c>
      <c r="I128" s="4"/>
      <c r="J128" s="4"/>
      <c r="K128" s="4" t="s">
        <v>455</v>
      </c>
      <c r="L128" s="10">
        <v>20</v>
      </c>
      <c r="M128" s="16"/>
      <c r="N128" s="12">
        <v>7000000</v>
      </c>
      <c r="O128" s="12"/>
      <c r="P128" s="12"/>
      <c r="Q128" s="12"/>
      <c r="R128" s="12">
        <v>7000000</v>
      </c>
      <c r="S128" s="16"/>
      <c r="T128" s="16"/>
      <c r="U128" s="16"/>
      <c r="V128" s="17"/>
      <c r="W128" s="17"/>
      <c r="X128" s="17"/>
      <c r="Y128" s="17"/>
      <c r="Z128" s="17"/>
    </row>
    <row r="129" spans="1:26" ht="63.75">
      <c r="A129" s="4"/>
      <c r="B129" s="58"/>
      <c r="C129" s="4"/>
      <c r="D129" s="58"/>
      <c r="E129" s="5"/>
      <c r="F129" s="58"/>
      <c r="G129" s="16"/>
      <c r="H129" s="4" t="s">
        <v>456</v>
      </c>
      <c r="I129" s="4"/>
      <c r="J129" s="4"/>
      <c r="K129" s="4" t="s">
        <v>457</v>
      </c>
      <c r="L129" s="7">
        <v>40</v>
      </c>
      <c r="M129" s="16"/>
      <c r="N129" s="12"/>
      <c r="O129" s="12"/>
      <c r="P129" s="12"/>
      <c r="Q129" s="12"/>
      <c r="R129" s="12">
        <v>0</v>
      </c>
      <c r="S129" s="16"/>
      <c r="T129" s="16"/>
      <c r="U129" s="16"/>
      <c r="V129" s="17"/>
      <c r="W129" s="17"/>
      <c r="X129" s="17"/>
      <c r="Y129" s="17"/>
      <c r="Z129" s="17"/>
    </row>
    <row r="130" spans="1:26" ht="51">
      <c r="A130" s="4"/>
      <c r="B130" s="58"/>
      <c r="C130" s="4"/>
      <c r="D130" s="58"/>
      <c r="E130" s="5"/>
      <c r="F130" s="4" t="s">
        <v>458</v>
      </c>
      <c r="G130" s="16"/>
      <c r="H130" s="4" t="s">
        <v>459</v>
      </c>
      <c r="I130" s="4"/>
      <c r="J130" s="4"/>
      <c r="K130" s="4" t="s">
        <v>460</v>
      </c>
      <c r="L130" s="10">
        <v>10</v>
      </c>
      <c r="M130" s="16"/>
      <c r="N130" s="12">
        <v>70000000</v>
      </c>
      <c r="O130" s="12"/>
      <c r="P130" s="12"/>
      <c r="Q130" s="12"/>
      <c r="R130" s="12">
        <v>70000000</v>
      </c>
      <c r="S130" s="16"/>
      <c r="T130" s="16"/>
      <c r="U130" s="16"/>
      <c r="V130" s="17"/>
      <c r="W130" s="17"/>
      <c r="X130" s="17"/>
      <c r="Y130" s="17"/>
      <c r="Z130" s="17"/>
    </row>
    <row r="131" spans="1:26" ht="89.25">
      <c r="A131" s="4"/>
      <c r="B131" s="58"/>
      <c r="C131" s="4"/>
      <c r="D131" s="58"/>
      <c r="E131" s="5"/>
      <c r="F131" s="5"/>
      <c r="G131" s="16"/>
      <c r="H131" s="4" t="s">
        <v>461</v>
      </c>
      <c r="I131" s="3"/>
      <c r="J131" s="3"/>
      <c r="K131" s="4" t="s">
        <v>462</v>
      </c>
      <c r="L131" s="10">
        <v>10</v>
      </c>
      <c r="M131" s="16"/>
      <c r="N131" s="12"/>
      <c r="O131" s="12"/>
      <c r="P131" s="12"/>
      <c r="Q131" s="12"/>
      <c r="R131" s="12">
        <v>0</v>
      </c>
      <c r="S131" s="16"/>
      <c r="T131" s="16"/>
      <c r="U131" s="16"/>
      <c r="V131" s="17"/>
      <c r="W131" s="17"/>
      <c r="X131" s="17"/>
      <c r="Y131" s="17"/>
      <c r="Z131" s="17"/>
    </row>
    <row r="132" spans="1:26" ht="25.5">
      <c r="A132" s="4"/>
      <c r="B132" s="58"/>
      <c r="C132" s="4"/>
      <c r="D132" s="58"/>
      <c r="E132" s="5"/>
      <c r="F132" s="58" t="s">
        <v>463</v>
      </c>
      <c r="G132" s="16"/>
      <c r="H132" s="4" t="s">
        <v>464</v>
      </c>
      <c r="I132" s="9"/>
      <c r="J132" s="9"/>
      <c r="K132" s="4" t="s">
        <v>465</v>
      </c>
      <c r="L132" s="10">
        <v>1</v>
      </c>
      <c r="M132" s="16"/>
      <c r="N132" s="12"/>
      <c r="O132" s="12"/>
      <c r="P132" s="12"/>
      <c r="Q132" s="12"/>
      <c r="R132" s="12">
        <v>0</v>
      </c>
      <c r="S132" s="16"/>
      <c r="T132" s="16"/>
      <c r="U132" s="16"/>
      <c r="V132" s="17"/>
      <c r="W132" s="17"/>
      <c r="X132" s="17"/>
      <c r="Y132" s="17"/>
      <c r="Z132" s="17"/>
    </row>
    <row r="133" spans="1:26" ht="38.25">
      <c r="A133" s="4"/>
      <c r="B133" s="58"/>
      <c r="C133" s="4"/>
      <c r="D133" s="58"/>
      <c r="E133" s="5"/>
      <c r="F133" s="58"/>
      <c r="G133" s="16"/>
      <c r="H133" s="4" t="s">
        <v>466</v>
      </c>
      <c r="I133" s="4"/>
      <c r="J133" s="4"/>
      <c r="K133" s="4" t="s">
        <v>467</v>
      </c>
      <c r="L133" s="10">
        <v>0</v>
      </c>
      <c r="M133" s="16"/>
      <c r="N133" s="12"/>
      <c r="O133" s="12"/>
      <c r="P133" s="12"/>
      <c r="Q133" s="12"/>
      <c r="R133" s="12">
        <v>0</v>
      </c>
      <c r="S133" s="16"/>
      <c r="T133" s="16"/>
      <c r="U133" s="16"/>
      <c r="V133" s="17"/>
      <c r="W133" s="17"/>
      <c r="X133" s="17"/>
      <c r="Y133" s="17"/>
      <c r="Z133" s="17"/>
    </row>
    <row r="134" spans="1:26" ht="38.25">
      <c r="A134" s="4"/>
      <c r="B134" s="58"/>
      <c r="C134" s="4"/>
      <c r="D134" s="58"/>
      <c r="E134" s="5"/>
      <c r="F134" s="58"/>
      <c r="G134" s="16"/>
      <c r="H134" s="4" t="s">
        <v>468</v>
      </c>
      <c r="I134" s="4"/>
      <c r="J134" s="4"/>
      <c r="K134" s="4" t="s">
        <v>469</v>
      </c>
      <c r="L134" s="10">
        <v>1</v>
      </c>
      <c r="M134" s="16"/>
      <c r="N134" s="12"/>
      <c r="O134" s="12"/>
      <c r="P134" s="12"/>
      <c r="Q134" s="12"/>
      <c r="R134" s="12">
        <v>0</v>
      </c>
      <c r="S134" s="16"/>
      <c r="T134" s="16"/>
      <c r="U134" s="16"/>
      <c r="V134" s="17"/>
      <c r="W134" s="17"/>
      <c r="X134" s="17"/>
      <c r="Y134" s="17"/>
      <c r="Z134" s="17"/>
    </row>
    <row r="135" spans="1:26" ht="51">
      <c r="A135" s="4"/>
      <c r="B135" s="58"/>
      <c r="C135" s="4"/>
      <c r="D135" s="58"/>
      <c r="E135" s="5"/>
      <c r="F135" s="58"/>
      <c r="G135" s="16"/>
      <c r="H135" s="4" t="s">
        <v>470</v>
      </c>
      <c r="I135" s="3"/>
      <c r="J135" s="3"/>
      <c r="K135" s="4" t="s">
        <v>471</v>
      </c>
      <c r="L135" s="10">
        <v>2</v>
      </c>
      <c r="M135" s="16"/>
      <c r="N135" s="12"/>
      <c r="O135" s="12"/>
      <c r="P135" s="12"/>
      <c r="Q135" s="12"/>
      <c r="R135" s="12">
        <v>0</v>
      </c>
      <c r="S135" s="16"/>
      <c r="T135" s="16"/>
      <c r="U135" s="16"/>
      <c r="V135" s="17"/>
      <c r="W135" s="17"/>
      <c r="X135" s="17"/>
      <c r="Y135" s="17"/>
      <c r="Z135" s="17"/>
    </row>
    <row r="136" spans="1:26" ht="76.5">
      <c r="A136" s="4"/>
      <c r="B136" s="58"/>
      <c r="C136" s="4"/>
      <c r="D136" s="58" t="s">
        <v>472</v>
      </c>
      <c r="E136" s="5"/>
      <c r="F136" s="58" t="s">
        <v>473</v>
      </c>
      <c r="G136" s="16"/>
      <c r="H136" s="4" t="s">
        <v>474</v>
      </c>
      <c r="I136" s="3"/>
      <c r="J136" s="3"/>
      <c r="K136" s="4" t="s">
        <v>475</v>
      </c>
      <c r="L136" s="10">
        <v>2</v>
      </c>
      <c r="M136" s="16"/>
      <c r="N136" s="12">
        <v>18025000</v>
      </c>
      <c r="O136" s="12"/>
      <c r="P136" s="12"/>
      <c r="Q136" s="12"/>
      <c r="R136" s="12">
        <v>18025000</v>
      </c>
      <c r="S136" s="16"/>
      <c r="T136" s="16"/>
      <c r="U136" s="16"/>
      <c r="V136" s="17"/>
      <c r="W136" s="17"/>
      <c r="X136" s="17"/>
      <c r="Y136" s="17"/>
      <c r="Z136" s="17"/>
    </row>
    <row r="137" spans="1:26" ht="38.25">
      <c r="A137" s="4"/>
      <c r="B137" s="58"/>
      <c r="C137" s="4"/>
      <c r="D137" s="58"/>
      <c r="E137" s="5"/>
      <c r="F137" s="58"/>
      <c r="G137" s="16"/>
      <c r="H137" s="4" t="s">
        <v>476</v>
      </c>
      <c r="I137" s="4"/>
      <c r="J137" s="4"/>
      <c r="K137" s="4" t="s">
        <v>477</v>
      </c>
      <c r="L137" s="10">
        <v>0</v>
      </c>
      <c r="M137" s="16"/>
      <c r="N137" s="12"/>
      <c r="O137" s="12"/>
      <c r="P137" s="12"/>
      <c r="Q137" s="12"/>
      <c r="R137" s="12">
        <v>0</v>
      </c>
      <c r="S137" s="16"/>
      <c r="T137" s="16"/>
      <c r="U137" s="16"/>
      <c r="V137" s="17"/>
      <c r="W137" s="17"/>
      <c r="X137" s="17"/>
      <c r="Y137" s="17"/>
      <c r="Z137" s="17"/>
    </row>
    <row r="138" spans="1:26" ht="89.25">
      <c r="A138" s="4"/>
      <c r="B138" s="58"/>
      <c r="C138" s="4"/>
      <c r="D138" s="58"/>
      <c r="E138" s="5"/>
      <c r="F138" s="58"/>
      <c r="G138" s="16"/>
      <c r="H138" s="4" t="s">
        <v>478</v>
      </c>
      <c r="I138" s="3"/>
      <c r="J138" s="3"/>
      <c r="K138" s="4" t="s">
        <v>479</v>
      </c>
      <c r="L138" s="10">
        <v>20</v>
      </c>
      <c r="M138" s="16"/>
      <c r="N138" s="12">
        <v>18800000</v>
      </c>
      <c r="O138" s="12"/>
      <c r="P138" s="12"/>
      <c r="Q138" s="12"/>
      <c r="R138" s="12">
        <v>18800000</v>
      </c>
      <c r="S138" s="16"/>
      <c r="T138" s="16"/>
      <c r="U138" s="16"/>
      <c r="V138" s="17"/>
      <c r="W138" s="17"/>
      <c r="X138" s="17"/>
      <c r="Y138" s="17"/>
      <c r="Z138" s="17"/>
    </row>
    <row r="139" spans="1:26" ht="51">
      <c r="A139" s="4"/>
      <c r="B139" s="58"/>
      <c r="C139" s="4"/>
      <c r="D139" s="58"/>
      <c r="E139" s="5"/>
      <c r="F139" s="58"/>
      <c r="G139" s="16"/>
      <c r="H139" s="4" t="s">
        <v>480</v>
      </c>
      <c r="I139" s="4"/>
      <c r="J139" s="4"/>
      <c r="K139" s="4" t="s">
        <v>481</v>
      </c>
      <c r="L139" s="10">
        <v>1</v>
      </c>
      <c r="M139" s="16"/>
      <c r="N139" s="12">
        <v>1500000</v>
      </c>
      <c r="O139" s="12"/>
      <c r="P139" s="12"/>
      <c r="Q139" s="12"/>
      <c r="R139" s="12">
        <v>1500000</v>
      </c>
      <c r="S139" s="16"/>
      <c r="T139" s="16"/>
      <c r="U139" s="16"/>
      <c r="V139" s="17"/>
      <c r="W139" s="17"/>
      <c r="X139" s="17"/>
      <c r="Y139" s="17"/>
      <c r="Z139" s="17"/>
    </row>
    <row r="140" spans="1:26" ht="63.75">
      <c r="A140" s="4"/>
      <c r="B140" s="58" t="s">
        <v>482</v>
      </c>
      <c r="C140" s="4"/>
      <c r="D140" s="58" t="s">
        <v>483</v>
      </c>
      <c r="E140" s="5"/>
      <c r="F140" s="58" t="s">
        <v>484</v>
      </c>
      <c r="G140" s="16"/>
      <c r="H140" s="4" t="s">
        <v>485</v>
      </c>
      <c r="I140" s="4"/>
      <c r="J140" s="4"/>
      <c r="K140" s="4" t="s">
        <v>486</v>
      </c>
      <c r="L140" s="10">
        <v>0</v>
      </c>
      <c r="M140" s="16"/>
      <c r="N140" s="12"/>
      <c r="O140" s="12"/>
      <c r="P140" s="12"/>
      <c r="Q140" s="12"/>
      <c r="R140" s="12">
        <v>0</v>
      </c>
      <c r="S140" s="16"/>
      <c r="T140" s="16"/>
      <c r="U140" s="16"/>
      <c r="V140" s="17"/>
      <c r="W140" s="17"/>
      <c r="X140" s="17"/>
      <c r="Y140" s="17"/>
      <c r="Z140" s="17"/>
    </row>
    <row r="141" spans="1:26" ht="38.25">
      <c r="A141" s="4"/>
      <c r="B141" s="58"/>
      <c r="C141" s="4"/>
      <c r="D141" s="58"/>
      <c r="E141" s="5"/>
      <c r="F141" s="58"/>
      <c r="G141" s="16"/>
      <c r="H141" s="9" t="s">
        <v>487</v>
      </c>
      <c r="I141" s="3"/>
      <c r="J141" s="3"/>
      <c r="K141" s="4" t="s">
        <v>488</v>
      </c>
      <c r="L141" s="10">
        <v>4</v>
      </c>
      <c r="M141" s="16"/>
      <c r="N141" s="12"/>
      <c r="O141" s="12"/>
      <c r="P141" s="12"/>
      <c r="Q141" s="12"/>
      <c r="R141" s="12">
        <v>0</v>
      </c>
      <c r="S141" s="16"/>
      <c r="T141" s="16"/>
      <c r="U141" s="16"/>
      <c r="V141" s="17"/>
      <c r="W141" s="17"/>
      <c r="X141" s="17"/>
      <c r="Y141" s="17"/>
      <c r="Z141" s="17"/>
    </row>
    <row r="142" spans="1:26" ht="76.5">
      <c r="A142" s="4"/>
      <c r="B142" s="58"/>
      <c r="C142" s="4"/>
      <c r="D142" s="58"/>
      <c r="E142" s="5"/>
      <c r="F142" s="58"/>
      <c r="G142" s="16"/>
      <c r="H142" s="9" t="s">
        <v>489</v>
      </c>
      <c r="I142" s="3"/>
      <c r="J142" s="3"/>
      <c r="K142" s="4" t="s">
        <v>490</v>
      </c>
      <c r="L142" s="10">
        <v>1</v>
      </c>
      <c r="M142" s="16"/>
      <c r="N142" s="12"/>
      <c r="O142" s="12"/>
      <c r="P142" s="12"/>
      <c r="Q142" s="12"/>
      <c r="R142" s="12">
        <v>0</v>
      </c>
      <c r="S142" s="16"/>
      <c r="T142" s="16"/>
      <c r="U142" s="16"/>
      <c r="V142" s="17"/>
      <c r="W142" s="17"/>
      <c r="X142" s="17"/>
      <c r="Y142" s="17"/>
      <c r="Z142" s="17"/>
    </row>
    <row r="143" spans="1:26" ht="51">
      <c r="A143" s="4"/>
      <c r="B143" s="58"/>
      <c r="C143" s="4"/>
      <c r="D143" s="58"/>
      <c r="E143" s="5"/>
      <c r="F143" s="58"/>
      <c r="G143" s="16"/>
      <c r="H143" s="9" t="s">
        <v>491</v>
      </c>
      <c r="I143" s="3"/>
      <c r="J143" s="3"/>
      <c r="K143" s="4" t="s">
        <v>492</v>
      </c>
      <c r="L143" s="10">
        <v>21</v>
      </c>
      <c r="M143" s="16"/>
      <c r="N143" s="12"/>
      <c r="O143" s="12"/>
      <c r="P143" s="12"/>
      <c r="Q143" s="12"/>
      <c r="R143" s="12">
        <v>0</v>
      </c>
      <c r="S143" s="16"/>
      <c r="T143" s="16"/>
      <c r="U143" s="16"/>
      <c r="V143" s="17"/>
      <c r="W143" s="17"/>
      <c r="X143" s="17"/>
      <c r="Y143" s="17"/>
      <c r="Z143" s="17"/>
    </row>
    <row r="144" spans="1:26" ht="51">
      <c r="A144" s="4"/>
      <c r="B144" s="58"/>
      <c r="C144" s="4"/>
      <c r="D144" s="58"/>
      <c r="E144" s="5"/>
      <c r="F144" s="58"/>
      <c r="G144" s="16"/>
      <c r="H144" s="9" t="s">
        <v>493</v>
      </c>
      <c r="I144" s="3"/>
      <c r="J144" s="3"/>
      <c r="K144" s="4" t="s">
        <v>494</v>
      </c>
      <c r="L144" s="10">
        <v>0</v>
      </c>
      <c r="M144" s="16"/>
      <c r="N144" s="12"/>
      <c r="O144" s="12"/>
      <c r="P144" s="12"/>
      <c r="Q144" s="12"/>
      <c r="R144" s="12">
        <v>0</v>
      </c>
      <c r="S144" s="16"/>
      <c r="T144" s="16"/>
      <c r="U144" s="16"/>
      <c r="V144" s="17"/>
      <c r="W144" s="17"/>
      <c r="X144" s="17"/>
      <c r="Y144" s="17"/>
      <c r="Z144" s="17"/>
    </row>
    <row r="145" spans="1:26" ht="63.75">
      <c r="A145" s="4"/>
      <c r="B145" s="58"/>
      <c r="C145" s="4"/>
      <c r="D145" s="58"/>
      <c r="E145" s="5"/>
      <c r="F145" s="58"/>
      <c r="G145" s="16"/>
      <c r="H145" s="9" t="s">
        <v>495</v>
      </c>
      <c r="I145" s="3"/>
      <c r="J145" s="3"/>
      <c r="K145" s="4" t="s">
        <v>496</v>
      </c>
      <c r="L145" s="10">
        <v>0</v>
      </c>
      <c r="M145" s="16"/>
      <c r="N145" s="12"/>
      <c r="O145" s="12"/>
      <c r="P145" s="12"/>
      <c r="Q145" s="12"/>
      <c r="R145" s="12">
        <v>0</v>
      </c>
      <c r="S145" s="16"/>
      <c r="T145" s="16"/>
      <c r="U145" s="16"/>
      <c r="V145" s="17"/>
      <c r="W145" s="17"/>
      <c r="X145" s="17"/>
      <c r="Y145" s="17"/>
      <c r="Z145" s="17"/>
    </row>
    <row r="146" spans="1:26" ht="76.5">
      <c r="A146" s="4"/>
      <c r="B146" s="58"/>
      <c r="C146" s="4"/>
      <c r="D146" s="58"/>
      <c r="E146" s="5"/>
      <c r="F146" s="58"/>
      <c r="G146" s="16"/>
      <c r="H146" s="9" t="s">
        <v>497</v>
      </c>
      <c r="I146" s="3"/>
      <c r="J146" s="3"/>
      <c r="K146" s="4" t="s">
        <v>498</v>
      </c>
      <c r="L146" s="10">
        <v>1</v>
      </c>
      <c r="M146" s="16"/>
      <c r="N146" s="12"/>
      <c r="O146" s="12"/>
      <c r="P146" s="12"/>
      <c r="Q146" s="12"/>
      <c r="R146" s="12">
        <v>0</v>
      </c>
      <c r="S146" s="16"/>
      <c r="T146" s="16"/>
      <c r="U146" s="16"/>
      <c r="V146" s="17"/>
      <c r="W146" s="17"/>
      <c r="X146" s="17"/>
      <c r="Y146" s="17"/>
      <c r="Z146" s="17"/>
    </row>
    <row r="147" spans="1:26" ht="63.75">
      <c r="A147" s="4"/>
      <c r="B147" s="58"/>
      <c r="C147" s="4"/>
      <c r="D147" s="58"/>
      <c r="E147" s="5"/>
      <c r="F147" s="58"/>
      <c r="G147" s="16"/>
      <c r="H147" s="9" t="s">
        <v>499</v>
      </c>
      <c r="I147" s="3"/>
      <c r="J147" s="3"/>
      <c r="K147" s="4" t="s">
        <v>500</v>
      </c>
      <c r="L147" s="10">
        <v>1</v>
      </c>
      <c r="M147" s="16"/>
      <c r="N147" s="12"/>
      <c r="O147" s="12"/>
      <c r="P147" s="12"/>
      <c r="Q147" s="12"/>
      <c r="R147" s="12">
        <v>0</v>
      </c>
      <c r="S147" s="16"/>
      <c r="T147" s="16"/>
      <c r="U147" s="16"/>
      <c r="V147" s="17"/>
      <c r="W147" s="17"/>
      <c r="X147" s="17"/>
      <c r="Y147" s="17"/>
      <c r="Z147" s="17"/>
    </row>
    <row r="148" spans="1:26" ht="38.25">
      <c r="A148" s="4"/>
      <c r="B148" s="58"/>
      <c r="C148" s="4"/>
      <c r="D148" s="58"/>
      <c r="E148" s="5"/>
      <c r="F148" s="58" t="s">
        <v>501</v>
      </c>
      <c r="G148" s="16"/>
      <c r="H148" s="4" t="s">
        <v>502</v>
      </c>
      <c r="I148" s="3"/>
      <c r="J148" s="3"/>
      <c r="K148" s="4" t="s">
        <v>503</v>
      </c>
      <c r="L148" s="10">
        <v>7</v>
      </c>
      <c r="M148" s="16"/>
      <c r="N148" s="12">
        <v>50000000</v>
      </c>
      <c r="O148" s="12"/>
      <c r="P148" s="12"/>
      <c r="Q148" s="12"/>
      <c r="R148" s="12">
        <v>50000000</v>
      </c>
      <c r="S148" s="16"/>
      <c r="T148" s="16"/>
      <c r="U148" s="16"/>
      <c r="V148" s="17"/>
      <c r="W148" s="17"/>
      <c r="X148" s="17"/>
      <c r="Y148" s="17"/>
      <c r="Z148" s="17"/>
    </row>
    <row r="149" spans="1:26" ht="38.25">
      <c r="A149" s="4"/>
      <c r="B149" s="58"/>
      <c r="C149" s="4"/>
      <c r="D149" s="58"/>
      <c r="E149" s="5"/>
      <c r="F149" s="58"/>
      <c r="G149" s="16"/>
      <c r="H149" s="4" t="s">
        <v>504</v>
      </c>
      <c r="I149" s="4"/>
      <c r="J149" s="4"/>
      <c r="K149" s="4" t="s">
        <v>505</v>
      </c>
      <c r="L149" s="10">
        <v>1</v>
      </c>
      <c r="M149" s="16"/>
      <c r="N149" s="12"/>
      <c r="O149" s="12"/>
      <c r="P149" s="12"/>
      <c r="Q149" s="12"/>
      <c r="R149" s="12">
        <v>0</v>
      </c>
      <c r="S149" s="16"/>
      <c r="T149" s="16"/>
      <c r="U149" s="16"/>
      <c r="V149" s="17"/>
      <c r="W149" s="17"/>
      <c r="X149" s="17"/>
      <c r="Y149" s="17"/>
      <c r="Z149" s="17"/>
    </row>
    <row r="150" spans="1:26" ht="89.25">
      <c r="A150" s="4"/>
      <c r="B150" s="58" t="s">
        <v>506</v>
      </c>
      <c r="C150" s="4"/>
      <c r="D150" s="58" t="s">
        <v>507</v>
      </c>
      <c r="E150" s="5"/>
      <c r="F150" s="58" t="s">
        <v>508</v>
      </c>
      <c r="G150" s="16"/>
      <c r="H150" s="4" t="s">
        <v>759</v>
      </c>
      <c r="I150" s="4"/>
      <c r="J150" s="4"/>
      <c r="K150" s="4" t="s">
        <v>509</v>
      </c>
      <c r="L150" s="10">
        <v>1</v>
      </c>
      <c r="M150" s="16"/>
      <c r="N150" s="12">
        <v>20000000</v>
      </c>
      <c r="O150" s="12"/>
      <c r="P150" s="12"/>
      <c r="Q150" s="12"/>
      <c r="R150" s="12">
        <v>20000000</v>
      </c>
      <c r="S150" s="16"/>
      <c r="T150" s="16"/>
      <c r="U150" s="16"/>
      <c r="V150" s="17"/>
      <c r="W150" s="17"/>
      <c r="X150" s="17"/>
      <c r="Y150" s="17"/>
      <c r="Z150" s="17"/>
    </row>
    <row r="151" spans="1:26" ht="76.5">
      <c r="A151" s="4"/>
      <c r="B151" s="58"/>
      <c r="C151" s="4"/>
      <c r="D151" s="58"/>
      <c r="E151" s="5"/>
      <c r="F151" s="58"/>
      <c r="G151" s="16"/>
      <c r="H151" s="4" t="s">
        <v>510</v>
      </c>
      <c r="I151" s="3"/>
      <c r="J151" s="3"/>
      <c r="K151" s="4" t="s">
        <v>511</v>
      </c>
      <c r="L151" s="10">
        <v>1</v>
      </c>
      <c r="M151" s="16"/>
      <c r="N151" s="12">
        <v>5000000</v>
      </c>
      <c r="O151" s="12"/>
      <c r="P151" s="12"/>
      <c r="Q151" s="12"/>
      <c r="R151" s="12">
        <v>5000000</v>
      </c>
      <c r="S151" s="16"/>
      <c r="T151" s="16"/>
      <c r="U151" s="16"/>
      <c r="V151" s="17"/>
      <c r="W151" s="17"/>
      <c r="X151" s="17"/>
      <c r="Y151" s="17"/>
      <c r="Z151" s="17"/>
    </row>
    <row r="152" spans="1:26" ht="51">
      <c r="A152" s="4"/>
      <c r="B152" s="58"/>
      <c r="C152" s="4"/>
      <c r="D152" s="58"/>
      <c r="E152" s="5"/>
      <c r="F152" s="58"/>
      <c r="G152" s="16"/>
      <c r="H152" s="4" t="s">
        <v>512</v>
      </c>
      <c r="I152" s="3"/>
      <c r="J152" s="3"/>
      <c r="K152" s="4" t="s">
        <v>513</v>
      </c>
      <c r="L152" s="10">
        <v>10</v>
      </c>
      <c r="M152" s="16"/>
      <c r="N152" s="12">
        <v>1000000</v>
      </c>
      <c r="O152" s="12"/>
      <c r="P152" s="12"/>
      <c r="Q152" s="12"/>
      <c r="R152" s="12">
        <v>1000000</v>
      </c>
      <c r="S152" s="16"/>
      <c r="T152" s="16"/>
      <c r="U152" s="16"/>
      <c r="V152" s="17"/>
      <c r="W152" s="17"/>
      <c r="X152" s="17"/>
      <c r="Y152" s="17"/>
      <c r="Z152" s="17"/>
    </row>
    <row r="153" spans="1:26" ht="51">
      <c r="A153" s="4"/>
      <c r="B153" s="58"/>
      <c r="C153" s="4"/>
      <c r="D153" s="58"/>
      <c r="E153" s="5"/>
      <c r="F153" s="58"/>
      <c r="G153" s="16"/>
      <c r="H153" s="4" t="s">
        <v>514</v>
      </c>
      <c r="I153" s="3"/>
      <c r="J153" s="3"/>
      <c r="K153" s="4" t="s">
        <v>515</v>
      </c>
      <c r="L153" s="10">
        <v>15</v>
      </c>
      <c r="M153" s="16"/>
      <c r="N153" s="12">
        <v>500000</v>
      </c>
      <c r="O153" s="12"/>
      <c r="P153" s="12"/>
      <c r="Q153" s="12"/>
      <c r="R153" s="12">
        <v>500000</v>
      </c>
      <c r="S153" s="16"/>
      <c r="T153" s="16"/>
      <c r="U153" s="16"/>
      <c r="V153" s="17"/>
      <c r="W153" s="17"/>
      <c r="X153" s="17"/>
      <c r="Y153" s="17"/>
      <c r="Z153" s="17"/>
    </row>
    <row r="154" spans="1:26" ht="25.5">
      <c r="A154" s="4"/>
      <c r="B154" s="58"/>
      <c r="C154" s="4"/>
      <c r="D154" s="58"/>
      <c r="E154" s="5"/>
      <c r="F154" s="58"/>
      <c r="G154" s="16"/>
      <c r="H154" s="4" t="s">
        <v>516</v>
      </c>
      <c r="I154" s="3"/>
      <c r="J154" s="3"/>
      <c r="K154" s="4" t="s">
        <v>517</v>
      </c>
      <c r="L154" s="10">
        <v>0</v>
      </c>
      <c r="M154" s="16"/>
      <c r="N154" s="12"/>
      <c r="O154" s="12"/>
      <c r="P154" s="12"/>
      <c r="Q154" s="12"/>
      <c r="R154" s="12">
        <v>0</v>
      </c>
      <c r="S154" s="16"/>
      <c r="T154" s="16"/>
      <c r="U154" s="16"/>
      <c r="V154" s="17"/>
      <c r="W154" s="17"/>
      <c r="X154" s="17"/>
      <c r="Y154" s="17"/>
      <c r="Z154" s="17"/>
    </row>
    <row r="155" spans="1:26" ht="51">
      <c r="A155" s="4"/>
      <c r="B155" s="58"/>
      <c r="C155" s="4"/>
      <c r="D155" s="58"/>
      <c r="E155" s="5"/>
      <c r="F155" s="58"/>
      <c r="G155" s="16"/>
      <c r="H155" s="4" t="s">
        <v>518</v>
      </c>
      <c r="I155" s="3"/>
      <c r="J155" s="3"/>
      <c r="K155" s="4" t="s">
        <v>519</v>
      </c>
      <c r="L155" s="10">
        <v>0</v>
      </c>
      <c r="M155" s="16"/>
      <c r="N155" s="12"/>
      <c r="O155" s="12"/>
      <c r="P155" s="12"/>
      <c r="Q155" s="12"/>
      <c r="R155" s="12">
        <v>0</v>
      </c>
      <c r="S155" s="16"/>
      <c r="T155" s="16"/>
      <c r="U155" s="16"/>
      <c r="V155" s="17"/>
      <c r="W155" s="17"/>
      <c r="X155" s="17"/>
      <c r="Y155" s="17"/>
      <c r="Z155" s="17"/>
    </row>
    <row r="156" spans="1:26" ht="76.5">
      <c r="A156" s="4"/>
      <c r="B156" s="58"/>
      <c r="C156" s="4"/>
      <c r="D156" s="58"/>
      <c r="E156" s="5"/>
      <c r="F156" s="58"/>
      <c r="G156" s="16"/>
      <c r="H156" s="4" t="s">
        <v>520</v>
      </c>
      <c r="I156" s="3"/>
      <c r="J156" s="3"/>
      <c r="K156" s="4" t="s">
        <v>521</v>
      </c>
      <c r="L156" s="10">
        <v>1</v>
      </c>
      <c r="M156" s="16"/>
      <c r="N156" s="12">
        <v>2000000</v>
      </c>
      <c r="O156" s="12"/>
      <c r="P156" s="12"/>
      <c r="Q156" s="12"/>
      <c r="R156" s="12">
        <v>2000000</v>
      </c>
      <c r="S156" s="16"/>
      <c r="T156" s="16"/>
      <c r="U156" s="16"/>
      <c r="V156" s="17"/>
      <c r="W156" s="17"/>
      <c r="X156" s="17"/>
      <c r="Y156" s="17"/>
      <c r="Z156" s="17"/>
    </row>
    <row r="157" spans="1:26" ht="25.5">
      <c r="A157" s="4"/>
      <c r="B157" s="58"/>
      <c r="C157" s="4"/>
      <c r="D157" s="58"/>
      <c r="E157" s="5"/>
      <c r="F157" s="58"/>
      <c r="G157" s="16"/>
      <c r="H157" s="4" t="s">
        <v>522</v>
      </c>
      <c r="I157" s="3"/>
      <c r="J157" s="3"/>
      <c r="K157" s="4" t="s">
        <v>523</v>
      </c>
      <c r="L157" s="10">
        <v>15</v>
      </c>
      <c r="M157" s="16"/>
      <c r="N157" s="12">
        <v>200000</v>
      </c>
      <c r="O157" s="12"/>
      <c r="P157" s="12"/>
      <c r="Q157" s="12"/>
      <c r="R157" s="12">
        <v>200000</v>
      </c>
      <c r="S157" s="16"/>
      <c r="T157" s="16"/>
      <c r="U157" s="16"/>
      <c r="V157" s="17"/>
      <c r="W157" s="17"/>
      <c r="X157" s="17"/>
      <c r="Y157" s="17"/>
      <c r="Z157" s="17"/>
    </row>
    <row r="158" spans="1:26" ht="76.5">
      <c r="A158" s="4"/>
      <c r="B158" s="58"/>
      <c r="C158" s="4"/>
      <c r="D158" s="58"/>
      <c r="E158" s="5"/>
      <c r="F158" s="58"/>
      <c r="G158" s="16"/>
      <c r="H158" s="4" t="s">
        <v>524</v>
      </c>
      <c r="I158" s="4"/>
      <c r="J158" s="4"/>
      <c r="K158" s="4" t="s">
        <v>525</v>
      </c>
      <c r="L158" s="10">
        <v>1</v>
      </c>
      <c r="M158" s="16"/>
      <c r="N158" s="12">
        <v>7400000</v>
      </c>
      <c r="O158" s="12"/>
      <c r="P158" s="12"/>
      <c r="Q158" s="12"/>
      <c r="R158" s="12">
        <v>7400000</v>
      </c>
      <c r="S158" s="16"/>
      <c r="T158" s="16"/>
      <c r="U158" s="16"/>
      <c r="V158" s="17"/>
      <c r="W158" s="17"/>
      <c r="X158" s="17"/>
      <c r="Y158" s="17"/>
      <c r="Z158" s="17"/>
    </row>
    <row r="159" spans="1:26" ht="38.25">
      <c r="A159" s="4"/>
      <c r="B159" s="58"/>
      <c r="C159" s="4"/>
      <c r="D159" s="58"/>
      <c r="E159" s="5"/>
      <c r="F159" s="58" t="s">
        <v>526</v>
      </c>
      <c r="G159" s="16"/>
      <c r="H159" s="4" t="s">
        <v>527</v>
      </c>
      <c r="I159" s="3"/>
      <c r="J159" s="3"/>
      <c r="K159" s="4" t="s">
        <v>528</v>
      </c>
      <c r="L159" s="10">
        <v>100</v>
      </c>
      <c r="M159" s="16"/>
      <c r="N159" s="12"/>
      <c r="O159" s="12"/>
      <c r="P159" s="12"/>
      <c r="Q159" s="12"/>
      <c r="R159" s="12">
        <v>0</v>
      </c>
      <c r="S159" s="16"/>
      <c r="T159" s="16"/>
      <c r="U159" s="16"/>
      <c r="V159" s="17"/>
      <c r="W159" s="17"/>
      <c r="X159" s="17"/>
      <c r="Y159" s="17"/>
      <c r="Z159" s="17"/>
    </row>
    <row r="160" spans="1:26" ht="51">
      <c r="A160" s="4"/>
      <c r="B160" s="58"/>
      <c r="C160" s="4"/>
      <c r="D160" s="58"/>
      <c r="E160" s="5"/>
      <c r="F160" s="58"/>
      <c r="G160" s="16"/>
      <c r="H160" s="4" t="s">
        <v>529</v>
      </c>
      <c r="I160" s="4"/>
      <c r="J160" s="4"/>
      <c r="K160" s="4" t="s">
        <v>530</v>
      </c>
      <c r="L160" s="10">
        <v>1</v>
      </c>
      <c r="M160" s="16"/>
      <c r="N160" s="12">
        <v>0</v>
      </c>
      <c r="O160" s="12"/>
      <c r="P160" s="12"/>
      <c r="Q160" s="12"/>
      <c r="R160" s="12">
        <v>0</v>
      </c>
      <c r="S160" s="16"/>
      <c r="T160" s="16"/>
      <c r="U160" s="16"/>
      <c r="V160" s="17"/>
      <c r="W160" s="17"/>
      <c r="X160" s="17"/>
      <c r="Y160" s="17"/>
      <c r="Z160" s="17"/>
    </row>
    <row r="161" spans="1:26" ht="51">
      <c r="A161" s="4"/>
      <c r="B161" s="58"/>
      <c r="C161" s="4"/>
      <c r="D161" s="58"/>
      <c r="E161" s="5"/>
      <c r="F161" s="4" t="s">
        <v>531</v>
      </c>
      <c r="G161" s="16"/>
      <c r="H161" s="4" t="s">
        <v>760</v>
      </c>
      <c r="I161" s="4"/>
      <c r="J161" s="4"/>
      <c r="K161" s="4" t="s">
        <v>532</v>
      </c>
      <c r="L161" s="10">
        <v>3</v>
      </c>
      <c r="M161" s="16"/>
      <c r="N161" s="12">
        <v>13000000</v>
      </c>
      <c r="O161" s="12"/>
      <c r="P161" s="12"/>
      <c r="Q161" s="12"/>
      <c r="R161" s="12">
        <v>13000000</v>
      </c>
      <c r="S161" s="16"/>
      <c r="T161" s="16"/>
      <c r="U161" s="16"/>
      <c r="V161" s="17"/>
      <c r="W161" s="17"/>
      <c r="X161" s="17"/>
      <c r="Y161" s="17"/>
      <c r="Z161" s="17"/>
    </row>
    <row r="162" spans="1:26" ht="25.5">
      <c r="A162" s="4"/>
      <c r="B162" s="58"/>
      <c r="C162" s="4"/>
      <c r="D162" s="58"/>
      <c r="E162" s="5"/>
      <c r="F162" s="58" t="s">
        <v>533</v>
      </c>
      <c r="G162" s="16"/>
      <c r="H162" s="4" t="s">
        <v>534</v>
      </c>
      <c r="I162" s="3"/>
      <c r="J162" s="3"/>
      <c r="K162" s="4" t="s">
        <v>535</v>
      </c>
      <c r="L162" s="10">
        <v>0</v>
      </c>
      <c r="M162" s="16"/>
      <c r="N162" s="12"/>
      <c r="O162" s="12"/>
      <c r="P162" s="12"/>
      <c r="Q162" s="12"/>
      <c r="R162" s="12">
        <v>0</v>
      </c>
      <c r="S162" s="16"/>
      <c r="T162" s="16"/>
      <c r="U162" s="16"/>
      <c r="V162" s="17"/>
      <c r="W162" s="17"/>
      <c r="X162" s="17"/>
      <c r="Y162" s="17"/>
      <c r="Z162" s="17"/>
    </row>
    <row r="163" spans="1:26" ht="38.25">
      <c r="A163" s="4"/>
      <c r="B163" s="58"/>
      <c r="C163" s="4"/>
      <c r="D163" s="58"/>
      <c r="E163" s="5"/>
      <c r="F163" s="58"/>
      <c r="G163" s="16"/>
      <c r="H163" s="4" t="s">
        <v>536</v>
      </c>
      <c r="I163" s="3"/>
      <c r="J163" s="3"/>
      <c r="K163" s="4" t="s">
        <v>537</v>
      </c>
      <c r="L163" s="10">
        <v>0</v>
      </c>
      <c r="M163" s="16"/>
      <c r="N163" s="12"/>
      <c r="O163" s="12"/>
      <c r="P163" s="12"/>
      <c r="Q163" s="12"/>
      <c r="R163" s="12">
        <v>0</v>
      </c>
      <c r="S163" s="16"/>
      <c r="T163" s="16"/>
      <c r="U163" s="16"/>
      <c r="V163" s="17"/>
      <c r="W163" s="17"/>
      <c r="X163" s="17"/>
      <c r="Y163" s="17"/>
      <c r="Z163" s="17"/>
    </row>
    <row r="164" spans="1:26" ht="38.25">
      <c r="A164" s="4"/>
      <c r="B164" s="58" t="s">
        <v>538</v>
      </c>
      <c r="C164" s="4"/>
      <c r="D164" s="58" t="s">
        <v>541</v>
      </c>
      <c r="E164" s="5"/>
      <c r="F164" s="58" t="s">
        <v>542</v>
      </c>
      <c r="G164" s="16"/>
      <c r="H164" s="4" t="s">
        <v>543</v>
      </c>
      <c r="I164" s="3"/>
      <c r="J164" s="3"/>
      <c r="K164" s="4" t="s">
        <v>544</v>
      </c>
      <c r="L164" s="10">
        <v>10</v>
      </c>
      <c r="M164" s="16"/>
      <c r="N164" s="12"/>
      <c r="O164" s="12"/>
      <c r="P164" s="12">
        <v>30000000</v>
      </c>
      <c r="Q164" s="12"/>
      <c r="R164" s="12">
        <v>30000000</v>
      </c>
      <c r="S164" s="16"/>
      <c r="T164" s="16"/>
      <c r="U164" s="16"/>
      <c r="V164" s="17"/>
      <c r="W164" s="17"/>
      <c r="X164" s="17"/>
      <c r="Y164" s="17"/>
      <c r="Z164" s="17"/>
    </row>
    <row r="165" spans="1:26" ht="38.25">
      <c r="A165" s="4"/>
      <c r="B165" s="58"/>
      <c r="C165" s="4"/>
      <c r="D165" s="58"/>
      <c r="E165" s="5"/>
      <c r="F165" s="58"/>
      <c r="G165" s="16"/>
      <c r="H165" s="4" t="s">
        <v>545</v>
      </c>
      <c r="I165" s="3"/>
      <c r="J165" s="3"/>
      <c r="K165" s="4" t="s">
        <v>546</v>
      </c>
      <c r="L165" s="10">
        <v>1</v>
      </c>
      <c r="M165" s="16"/>
      <c r="N165" s="12"/>
      <c r="O165" s="12"/>
      <c r="P165" s="12"/>
      <c r="Q165" s="12"/>
      <c r="R165" s="12">
        <v>0</v>
      </c>
      <c r="S165" s="16"/>
      <c r="T165" s="16"/>
      <c r="U165" s="16"/>
      <c r="V165" s="17"/>
      <c r="W165" s="17"/>
      <c r="X165" s="17"/>
      <c r="Y165" s="17"/>
      <c r="Z165" s="17"/>
    </row>
    <row r="166" spans="1:26" ht="51">
      <c r="A166" s="4"/>
      <c r="B166" s="58"/>
      <c r="C166" s="4"/>
      <c r="D166" s="58"/>
      <c r="E166" s="5"/>
      <c r="F166" s="58"/>
      <c r="G166" s="16"/>
      <c r="H166" s="4" t="s">
        <v>547</v>
      </c>
      <c r="I166" s="3"/>
      <c r="J166" s="3"/>
      <c r="K166" s="4" t="s">
        <v>548</v>
      </c>
      <c r="L166" s="10">
        <v>10</v>
      </c>
      <c r="M166" s="16"/>
      <c r="N166" s="12"/>
      <c r="O166" s="12"/>
      <c r="P166" s="12">
        <v>30300000</v>
      </c>
      <c r="Q166" s="12"/>
      <c r="R166" s="12">
        <v>30300000</v>
      </c>
      <c r="S166" s="16"/>
      <c r="T166" s="16"/>
      <c r="U166" s="16"/>
      <c r="V166" s="17"/>
      <c r="W166" s="17"/>
      <c r="X166" s="17"/>
      <c r="Y166" s="17"/>
      <c r="Z166" s="17"/>
    </row>
    <row r="167" spans="1:26" ht="38.25">
      <c r="A167" s="4"/>
      <c r="B167" s="58"/>
      <c r="C167" s="4"/>
      <c r="D167" s="58"/>
      <c r="E167" s="5"/>
      <c r="F167" s="58"/>
      <c r="G167" s="16"/>
      <c r="H167" s="4" t="s">
        <v>549</v>
      </c>
      <c r="I167" s="4"/>
      <c r="J167" s="4"/>
      <c r="K167" s="4" t="s">
        <v>550</v>
      </c>
      <c r="L167" s="10">
        <v>1</v>
      </c>
      <c r="M167" s="16"/>
      <c r="N167" s="12"/>
      <c r="O167" s="12"/>
      <c r="P167" s="12"/>
      <c r="Q167" s="12"/>
      <c r="R167" s="12">
        <v>0</v>
      </c>
      <c r="S167" s="16"/>
      <c r="T167" s="16"/>
      <c r="U167" s="16"/>
      <c r="V167" s="17"/>
      <c r="W167" s="17"/>
      <c r="X167" s="17"/>
      <c r="Y167" s="17"/>
      <c r="Z167" s="17"/>
    </row>
    <row r="168" spans="1:26" ht="63.75" customHeight="1">
      <c r="A168" s="4"/>
      <c r="B168" s="58" t="s">
        <v>551</v>
      </c>
      <c r="C168" s="4"/>
      <c r="D168" s="58" t="s">
        <v>552</v>
      </c>
      <c r="E168" s="5"/>
      <c r="F168" s="58" t="s">
        <v>553</v>
      </c>
      <c r="G168" s="16"/>
      <c r="H168" s="4" t="s">
        <v>554</v>
      </c>
      <c r="I168" s="3"/>
      <c r="J168" s="3"/>
      <c r="K168" s="4" t="s">
        <v>555</v>
      </c>
      <c r="L168" s="10">
        <v>1</v>
      </c>
      <c r="M168" s="16"/>
      <c r="N168" s="12">
        <v>0</v>
      </c>
      <c r="O168" s="12"/>
      <c r="P168" s="12"/>
      <c r="Q168" s="12"/>
      <c r="R168" s="12">
        <v>0</v>
      </c>
      <c r="S168" s="16"/>
      <c r="T168" s="16"/>
      <c r="U168" s="16"/>
      <c r="V168" s="17"/>
      <c r="W168" s="17"/>
      <c r="X168" s="17"/>
      <c r="Y168" s="17"/>
      <c r="Z168" s="17"/>
    </row>
    <row r="169" spans="1:26" ht="51">
      <c r="A169" s="4"/>
      <c r="B169" s="58"/>
      <c r="C169" s="4"/>
      <c r="D169" s="58"/>
      <c r="E169" s="5"/>
      <c r="F169" s="58"/>
      <c r="G169" s="16"/>
      <c r="H169" s="4" t="s">
        <v>556</v>
      </c>
      <c r="I169" s="3"/>
      <c r="J169" s="3"/>
      <c r="K169" s="4" t="s">
        <v>557</v>
      </c>
      <c r="L169" s="10">
        <v>1</v>
      </c>
      <c r="M169" s="16"/>
      <c r="N169" s="12"/>
      <c r="O169" s="12"/>
      <c r="P169" s="12"/>
      <c r="Q169" s="12"/>
      <c r="R169" s="12">
        <v>0</v>
      </c>
      <c r="S169" s="16"/>
      <c r="T169" s="16"/>
      <c r="U169" s="16"/>
      <c r="V169" s="17"/>
      <c r="W169" s="17"/>
      <c r="X169" s="17"/>
      <c r="Y169" s="17"/>
      <c r="Z169" s="17"/>
    </row>
    <row r="170" spans="1:26" ht="38.25">
      <c r="A170" s="4"/>
      <c r="B170" s="58"/>
      <c r="C170" s="4"/>
      <c r="D170" s="58"/>
      <c r="E170" s="5"/>
      <c r="F170" s="58"/>
      <c r="G170" s="16"/>
      <c r="H170" s="4" t="s">
        <v>558</v>
      </c>
      <c r="I170" s="4"/>
      <c r="J170" s="4"/>
      <c r="K170" s="4" t="s">
        <v>559</v>
      </c>
      <c r="L170" s="10">
        <v>4</v>
      </c>
      <c r="M170" s="16"/>
      <c r="N170" s="12"/>
      <c r="O170" s="12"/>
      <c r="P170" s="12"/>
      <c r="Q170" s="12"/>
      <c r="R170" s="12">
        <v>0</v>
      </c>
      <c r="S170" s="16"/>
      <c r="T170" s="16"/>
      <c r="U170" s="16"/>
      <c r="V170" s="17"/>
      <c r="W170" s="17"/>
      <c r="X170" s="17"/>
      <c r="Y170" s="17"/>
      <c r="Z170" s="17"/>
    </row>
    <row r="171" spans="1:26" ht="51">
      <c r="A171" s="4"/>
      <c r="B171" s="58"/>
      <c r="C171" s="4"/>
      <c r="D171" s="58"/>
      <c r="E171" s="5"/>
      <c r="F171" s="58"/>
      <c r="G171" s="16"/>
      <c r="H171" s="3" t="s">
        <v>560</v>
      </c>
      <c r="I171" s="3"/>
      <c r="J171" s="3"/>
      <c r="K171" s="4" t="s">
        <v>561</v>
      </c>
      <c r="L171" s="10">
        <v>5</v>
      </c>
      <c r="M171" s="16"/>
      <c r="N171" s="12"/>
      <c r="O171" s="12"/>
      <c r="P171" s="12"/>
      <c r="Q171" s="12"/>
      <c r="R171" s="12">
        <v>0</v>
      </c>
      <c r="S171" s="16"/>
      <c r="T171" s="16"/>
      <c r="U171" s="16"/>
      <c r="V171" s="17"/>
      <c r="W171" s="17"/>
      <c r="X171" s="17"/>
      <c r="Y171" s="17"/>
      <c r="Z171" s="17"/>
    </row>
    <row r="172" spans="1:26" ht="51">
      <c r="A172" s="4"/>
      <c r="B172" s="58"/>
      <c r="C172" s="4"/>
      <c r="D172" s="58"/>
      <c r="E172" s="5"/>
      <c r="F172" s="58"/>
      <c r="G172" s="16"/>
      <c r="H172" s="3" t="s">
        <v>162</v>
      </c>
      <c r="I172" s="4"/>
      <c r="J172" s="4"/>
      <c r="K172" s="4" t="s">
        <v>163</v>
      </c>
      <c r="L172" s="10">
        <v>1</v>
      </c>
      <c r="M172" s="16"/>
      <c r="N172" s="12"/>
      <c r="O172" s="12"/>
      <c r="P172" s="12"/>
      <c r="Q172" s="12"/>
      <c r="R172" s="12">
        <v>0</v>
      </c>
      <c r="S172" s="16"/>
      <c r="T172" s="16"/>
      <c r="U172" s="16"/>
      <c r="V172" s="17"/>
      <c r="W172" s="17"/>
      <c r="X172" s="17"/>
      <c r="Y172" s="17"/>
      <c r="Z172" s="17"/>
    </row>
    <row r="173" spans="1:26" ht="51">
      <c r="A173" s="4"/>
      <c r="B173" s="58"/>
      <c r="C173" s="4"/>
      <c r="D173" s="58"/>
      <c r="E173" s="5"/>
      <c r="F173" s="58"/>
      <c r="G173" s="16"/>
      <c r="H173" s="3" t="s">
        <v>164</v>
      </c>
      <c r="I173" s="4"/>
      <c r="J173" s="4"/>
      <c r="K173" s="4" t="s">
        <v>165</v>
      </c>
      <c r="L173" s="10">
        <v>4</v>
      </c>
      <c r="M173" s="16"/>
      <c r="N173" s="12"/>
      <c r="O173" s="12"/>
      <c r="P173" s="12"/>
      <c r="Q173" s="12"/>
      <c r="R173" s="12">
        <v>0</v>
      </c>
      <c r="S173" s="16"/>
      <c r="T173" s="16"/>
      <c r="U173" s="16"/>
      <c r="V173" s="17"/>
      <c r="W173" s="17"/>
      <c r="X173" s="17"/>
      <c r="Y173" s="17"/>
      <c r="Z173" s="17"/>
    </row>
    <row r="174" spans="1:26" ht="89.25">
      <c r="A174" s="4"/>
      <c r="B174" s="58"/>
      <c r="C174" s="4"/>
      <c r="D174" s="58"/>
      <c r="E174" s="5"/>
      <c r="F174" s="58"/>
      <c r="G174" s="16"/>
      <c r="H174" s="4" t="s">
        <v>166</v>
      </c>
      <c r="I174" s="3"/>
      <c r="J174" s="3"/>
      <c r="K174" s="4" t="s">
        <v>167</v>
      </c>
      <c r="L174" s="10">
        <v>1</v>
      </c>
      <c r="M174" s="16"/>
      <c r="N174" s="12"/>
      <c r="O174" s="12"/>
      <c r="P174" s="12"/>
      <c r="Q174" s="12"/>
      <c r="R174" s="12">
        <v>0</v>
      </c>
      <c r="S174" s="16"/>
      <c r="T174" s="16"/>
      <c r="U174" s="16"/>
      <c r="V174" s="17"/>
      <c r="W174" s="17"/>
      <c r="X174" s="17"/>
      <c r="Y174" s="17"/>
      <c r="Z174" s="17"/>
    </row>
    <row r="175" spans="1:26" ht="51">
      <c r="A175" s="4"/>
      <c r="B175" s="58"/>
      <c r="C175" s="4"/>
      <c r="D175" s="58"/>
      <c r="E175" s="5"/>
      <c r="F175" s="4" t="s">
        <v>168</v>
      </c>
      <c r="G175" s="16"/>
      <c r="H175" s="4" t="s">
        <v>169</v>
      </c>
      <c r="I175" s="3"/>
      <c r="J175" s="3"/>
      <c r="K175" s="4" t="s">
        <v>170</v>
      </c>
      <c r="L175" s="10">
        <v>2</v>
      </c>
      <c r="M175" s="16"/>
      <c r="N175" s="12"/>
      <c r="O175" s="12"/>
      <c r="P175" s="12"/>
      <c r="Q175" s="12"/>
      <c r="R175" s="12">
        <v>0</v>
      </c>
      <c r="S175" s="16"/>
      <c r="T175" s="16"/>
      <c r="U175" s="16"/>
      <c r="V175" s="17"/>
      <c r="W175" s="17"/>
      <c r="X175" s="17"/>
      <c r="Y175" s="17"/>
      <c r="Z175" s="17"/>
    </row>
    <row r="176" spans="1:26" ht="102">
      <c r="A176" s="4"/>
      <c r="B176" s="58"/>
      <c r="C176" s="4"/>
      <c r="D176" s="58"/>
      <c r="E176" s="5"/>
      <c r="F176" s="5"/>
      <c r="G176" s="16"/>
      <c r="H176" s="3" t="s">
        <v>171</v>
      </c>
      <c r="I176" s="3"/>
      <c r="J176" s="3"/>
      <c r="K176" s="3" t="s">
        <v>172</v>
      </c>
      <c r="L176" s="10">
        <v>1</v>
      </c>
      <c r="M176" s="16"/>
      <c r="N176" s="12">
        <v>0</v>
      </c>
      <c r="O176" s="12"/>
      <c r="P176" s="12"/>
      <c r="Q176" s="12"/>
      <c r="R176" s="12">
        <v>0</v>
      </c>
      <c r="S176" s="16"/>
      <c r="T176" s="16"/>
      <c r="U176" s="16"/>
      <c r="V176" s="17"/>
      <c r="W176" s="17"/>
      <c r="X176" s="17"/>
      <c r="Y176" s="17"/>
      <c r="Z176" s="17"/>
    </row>
    <row r="177" spans="1:26" ht="51">
      <c r="A177" s="4"/>
      <c r="B177" s="58"/>
      <c r="C177" s="4"/>
      <c r="D177" s="58"/>
      <c r="E177" s="5"/>
      <c r="F177" s="5"/>
      <c r="G177" s="16"/>
      <c r="H177" s="3" t="s">
        <v>173</v>
      </c>
      <c r="I177" s="4"/>
      <c r="J177" s="4"/>
      <c r="K177" s="9" t="s">
        <v>174</v>
      </c>
      <c r="L177" s="5">
        <v>0</v>
      </c>
      <c r="M177" s="16"/>
      <c r="N177" s="12"/>
      <c r="O177" s="12"/>
      <c r="P177" s="12"/>
      <c r="Q177" s="12"/>
      <c r="R177" s="12">
        <v>0</v>
      </c>
      <c r="S177" s="16"/>
      <c r="T177" s="16"/>
      <c r="U177" s="16"/>
      <c r="V177" s="17"/>
      <c r="W177" s="17"/>
      <c r="X177" s="17"/>
      <c r="Y177" s="17"/>
      <c r="Z177" s="17"/>
    </row>
    <row r="178" spans="1:26" ht="102">
      <c r="A178" s="4"/>
      <c r="B178" s="58"/>
      <c r="C178" s="4"/>
      <c r="D178" s="58"/>
      <c r="E178" s="5"/>
      <c r="F178" s="5"/>
      <c r="G178" s="16"/>
      <c r="H178" s="3" t="s">
        <v>175</v>
      </c>
      <c r="I178" s="3"/>
      <c r="J178" s="3"/>
      <c r="K178" s="4" t="s">
        <v>176</v>
      </c>
      <c r="L178" s="10">
        <v>4</v>
      </c>
      <c r="M178" s="16"/>
      <c r="N178" s="12"/>
      <c r="O178" s="12"/>
      <c r="P178" s="12"/>
      <c r="Q178" s="12"/>
      <c r="R178" s="12">
        <v>0</v>
      </c>
      <c r="S178" s="16"/>
      <c r="T178" s="16"/>
      <c r="U178" s="16"/>
      <c r="V178" s="17"/>
      <c r="W178" s="17"/>
      <c r="X178" s="17"/>
      <c r="Y178" s="17"/>
      <c r="Z178" s="17"/>
    </row>
    <row r="179" spans="1:26" ht="178.5">
      <c r="A179" s="4"/>
      <c r="B179" s="58"/>
      <c r="C179" s="4"/>
      <c r="D179" s="58"/>
      <c r="E179" s="5"/>
      <c r="F179" s="5"/>
      <c r="G179" s="16"/>
      <c r="H179" s="3" t="s">
        <v>177</v>
      </c>
      <c r="I179" s="3"/>
      <c r="J179" s="3"/>
      <c r="K179" s="4" t="s">
        <v>178</v>
      </c>
      <c r="L179" s="10">
        <v>3</v>
      </c>
      <c r="M179" s="16"/>
      <c r="N179" s="12"/>
      <c r="O179" s="12"/>
      <c r="P179" s="12"/>
      <c r="Q179" s="12"/>
      <c r="R179" s="12">
        <v>0</v>
      </c>
      <c r="S179" s="16"/>
      <c r="T179" s="16"/>
      <c r="U179" s="16"/>
      <c r="V179" s="17"/>
      <c r="W179" s="17"/>
      <c r="X179" s="17"/>
      <c r="Y179" s="17"/>
      <c r="Z179" s="17"/>
    </row>
    <row r="180" spans="1:26" ht="51">
      <c r="A180" s="4"/>
      <c r="B180" s="58"/>
      <c r="C180" s="4"/>
      <c r="D180" s="58"/>
      <c r="E180" s="5"/>
      <c r="F180" s="5"/>
      <c r="G180" s="16"/>
      <c r="H180" s="3" t="s">
        <v>179</v>
      </c>
      <c r="I180" s="4"/>
      <c r="J180" s="4"/>
      <c r="K180" s="3" t="s">
        <v>180</v>
      </c>
      <c r="L180" s="10">
        <v>1</v>
      </c>
      <c r="M180" s="16"/>
      <c r="N180" s="12"/>
      <c r="O180" s="12"/>
      <c r="P180" s="12"/>
      <c r="Q180" s="12"/>
      <c r="R180" s="12">
        <v>0</v>
      </c>
      <c r="S180" s="16"/>
      <c r="T180" s="16"/>
      <c r="U180" s="16"/>
      <c r="V180" s="17"/>
      <c r="W180" s="17"/>
      <c r="X180" s="17"/>
      <c r="Y180" s="17"/>
      <c r="Z180" s="17"/>
    </row>
    <row r="181" spans="1:26" ht="63.75">
      <c r="A181" s="4"/>
      <c r="B181" s="58"/>
      <c r="C181" s="4"/>
      <c r="D181" s="58"/>
      <c r="E181" s="5"/>
      <c r="F181" s="3" t="s">
        <v>181</v>
      </c>
      <c r="G181" s="16"/>
      <c r="H181" s="3" t="s">
        <v>182</v>
      </c>
      <c r="I181" s="3"/>
      <c r="J181" s="3"/>
      <c r="K181" s="3" t="s">
        <v>183</v>
      </c>
      <c r="L181" s="10">
        <v>1</v>
      </c>
      <c r="M181" s="16"/>
      <c r="N181" s="12">
        <v>1000000</v>
      </c>
      <c r="O181" s="12"/>
      <c r="P181" s="12"/>
      <c r="Q181" s="12"/>
      <c r="R181" s="12">
        <v>1000000</v>
      </c>
      <c r="S181" s="16"/>
      <c r="T181" s="16"/>
      <c r="U181" s="16"/>
      <c r="V181" s="17"/>
      <c r="W181" s="17"/>
      <c r="X181" s="17"/>
      <c r="Y181" s="17"/>
      <c r="Z181" s="17"/>
    </row>
    <row r="182" spans="1:26" ht="76.5" customHeight="1">
      <c r="A182" s="4"/>
      <c r="B182" s="58" t="s">
        <v>184</v>
      </c>
      <c r="C182" s="4"/>
      <c r="D182" s="58" t="s">
        <v>185</v>
      </c>
      <c r="E182" s="5"/>
      <c r="F182" s="5"/>
      <c r="G182" s="16"/>
      <c r="H182" s="3" t="s">
        <v>186</v>
      </c>
      <c r="I182" s="3"/>
      <c r="J182" s="3"/>
      <c r="K182" s="4" t="s">
        <v>186</v>
      </c>
      <c r="L182" s="10">
        <v>2</v>
      </c>
      <c r="M182" s="16"/>
      <c r="N182" s="12">
        <v>4400000</v>
      </c>
      <c r="O182" s="12"/>
      <c r="P182" s="12"/>
      <c r="Q182" s="12"/>
      <c r="R182" s="12">
        <v>4400000</v>
      </c>
      <c r="S182" s="16"/>
      <c r="T182" s="16"/>
      <c r="U182" s="16"/>
      <c r="V182" s="17"/>
      <c r="W182" s="17"/>
      <c r="X182" s="17"/>
      <c r="Y182" s="17"/>
      <c r="Z182" s="17"/>
    </row>
    <row r="183" spans="1:26" ht="63.75">
      <c r="A183" s="4"/>
      <c r="B183" s="58"/>
      <c r="C183" s="4"/>
      <c r="D183" s="58"/>
      <c r="E183" s="5"/>
      <c r="F183" s="5"/>
      <c r="G183" s="16"/>
      <c r="H183" s="3" t="s">
        <v>187</v>
      </c>
      <c r="I183" s="3"/>
      <c r="J183" s="3"/>
      <c r="K183" s="3" t="s">
        <v>188</v>
      </c>
      <c r="L183" s="10">
        <v>100</v>
      </c>
      <c r="M183" s="16"/>
      <c r="N183" s="12">
        <v>4400000</v>
      </c>
      <c r="O183" s="12"/>
      <c r="P183" s="12"/>
      <c r="Q183" s="12"/>
      <c r="R183" s="12">
        <v>4400000</v>
      </c>
      <c r="S183" s="16"/>
      <c r="T183" s="16"/>
      <c r="U183" s="16"/>
      <c r="V183" s="17"/>
      <c r="W183" s="17"/>
      <c r="X183" s="17"/>
      <c r="Y183" s="17"/>
      <c r="Z183" s="17"/>
    </row>
    <row r="184" spans="1:26" ht="51">
      <c r="A184" s="4"/>
      <c r="B184" s="58"/>
      <c r="C184" s="4"/>
      <c r="D184" s="58"/>
      <c r="E184" s="5"/>
      <c r="F184" s="5"/>
      <c r="G184" s="16"/>
      <c r="H184" s="3" t="s">
        <v>189</v>
      </c>
      <c r="I184" s="4"/>
      <c r="J184" s="4"/>
      <c r="K184" s="4" t="s">
        <v>190</v>
      </c>
      <c r="L184" s="5">
        <v>100</v>
      </c>
      <c r="M184" s="16"/>
      <c r="N184" s="12">
        <v>4400000</v>
      </c>
      <c r="O184" s="12"/>
      <c r="P184" s="12"/>
      <c r="Q184" s="12"/>
      <c r="R184" s="12">
        <v>4400000</v>
      </c>
      <c r="S184" s="16"/>
      <c r="T184" s="16"/>
      <c r="U184" s="16"/>
      <c r="V184" s="17"/>
      <c r="W184" s="17"/>
      <c r="X184" s="17"/>
      <c r="Y184" s="17"/>
      <c r="Z184" s="17"/>
    </row>
    <row r="185" spans="1:26" ht="89.25">
      <c r="A185" s="4"/>
      <c r="B185" s="58"/>
      <c r="C185" s="4"/>
      <c r="D185" s="58"/>
      <c r="E185" s="5"/>
      <c r="F185" s="4" t="s">
        <v>191</v>
      </c>
      <c r="G185" s="16"/>
      <c r="H185" s="3" t="s">
        <v>192</v>
      </c>
      <c r="I185" s="4"/>
      <c r="J185" s="4"/>
      <c r="K185" s="4" t="s">
        <v>193</v>
      </c>
      <c r="L185" s="5">
        <v>1</v>
      </c>
      <c r="M185" s="16"/>
      <c r="N185" s="12">
        <v>4400000</v>
      </c>
      <c r="O185" s="12"/>
      <c r="P185" s="12"/>
      <c r="Q185" s="12"/>
      <c r="R185" s="12">
        <v>4400000</v>
      </c>
      <c r="S185" s="16"/>
      <c r="T185" s="16"/>
      <c r="U185" s="16"/>
      <c r="V185" s="17"/>
      <c r="W185" s="17"/>
      <c r="X185" s="17"/>
      <c r="Y185" s="17"/>
      <c r="Z185" s="17"/>
    </row>
    <row r="186" spans="1:26" ht="38.25">
      <c r="A186" s="4"/>
      <c r="B186" s="58"/>
      <c r="C186" s="4"/>
      <c r="D186" s="58"/>
      <c r="E186" s="5"/>
      <c r="F186" s="5"/>
      <c r="G186" s="16"/>
      <c r="H186" s="3" t="s">
        <v>194</v>
      </c>
      <c r="I186" s="4"/>
      <c r="J186" s="4"/>
      <c r="K186" s="3" t="s">
        <v>195</v>
      </c>
      <c r="L186" s="10">
        <v>1</v>
      </c>
      <c r="M186" s="16"/>
      <c r="N186" s="12">
        <v>4400000</v>
      </c>
      <c r="O186" s="12"/>
      <c r="P186" s="12"/>
      <c r="Q186" s="12"/>
      <c r="R186" s="12">
        <v>4400000</v>
      </c>
      <c r="S186" s="16"/>
      <c r="T186" s="16"/>
      <c r="U186" s="16"/>
      <c r="V186" s="17"/>
      <c r="W186" s="17"/>
      <c r="X186" s="17"/>
      <c r="Y186" s="17"/>
      <c r="Z186" s="17"/>
    </row>
    <row r="187" spans="1:26" ht="51">
      <c r="A187" s="4"/>
      <c r="B187" s="58"/>
      <c r="C187" s="4"/>
      <c r="D187" s="58"/>
      <c r="E187" s="5"/>
      <c r="F187" s="5"/>
      <c r="G187" s="16"/>
      <c r="H187" s="3" t="s">
        <v>196</v>
      </c>
      <c r="I187" s="3"/>
      <c r="J187" s="3"/>
      <c r="K187" s="3" t="s">
        <v>197</v>
      </c>
      <c r="L187" s="10">
        <v>0</v>
      </c>
      <c r="M187" s="16"/>
      <c r="N187" s="12">
        <v>4400000</v>
      </c>
      <c r="O187" s="12"/>
      <c r="P187" s="12"/>
      <c r="Q187" s="12"/>
      <c r="R187" s="12">
        <v>4400000</v>
      </c>
      <c r="S187" s="16"/>
      <c r="T187" s="16"/>
      <c r="U187" s="16"/>
      <c r="V187" s="17"/>
      <c r="W187" s="17"/>
      <c r="X187" s="17"/>
      <c r="Y187" s="17"/>
      <c r="Z187" s="17"/>
    </row>
    <row r="188" spans="1:26" ht="89.25">
      <c r="A188" s="4"/>
      <c r="B188" s="58"/>
      <c r="C188" s="4"/>
      <c r="D188" s="58"/>
      <c r="E188" s="5"/>
      <c r="F188" s="5"/>
      <c r="G188" s="16"/>
      <c r="H188" s="3" t="s">
        <v>198</v>
      </c>
      <c r="I188" s="4"/>
      <c r="J188" s="4"/>
      <c r="K188" s="3" t="s">
        <v>199</v>
      </c>
      <c r="L188" s="10">
        <v>0</v>
      </c>
      <c r="M188" s="16"/>
      <c r="N188" s="12">
        <v>4400000</v>
      </c>
      <c r="O188" s="12"/>
      <c r="P188" s="12"/>
      <c r="Q188" s="12"/>
      <c r="R188" s="12">
        <v>4400000</v>
      </c>
      <c r="S188" s="16"/>
      <c r="T188" s="16"/>
      <c r="U188" s="16"/>
      <c r="V188" s="17"/>
      <c r="W188" s="17"/>
      <c r="X188" s="17"/>
      <c r="Y188" s="17"/>
      <c r="Z188" s="17"/>
    </row>
    <row r="189" spans="1:26" ht="51">
      <c r="A189" s="4"/>
      <c r="B189" s="58"/>
      <c r="C189" s="4"/>
      <c r="D189" s="58"/>
      <c r="E189" s="5"/>
      <c r="F189" s="5"/>
      <c r="G189" s="16"/>
      <c r="H189" s="3" t="s">
        <v>200</v>
      </c>
      <c r="I189" s="3"/>
      <c r="J189" s="3"/>
      <c r="K189" s="3" t="s">
        <v>201</v>
      </c>
      <c r="L189" s="10">
        <v>1</v>
      </c>
      <c r="M189" s="16"/>
      <c r="N189" s="12">
        <v>4400000</v>
      </c>
      <c r="O189" s="12"/>
      <c r="P189" s="12"/>
      <c r="Q189" s="12"/>
      <c r="R189" s="12">
        <v>4400000</v>
      </c>
      <c r="S189" s="16"/>
      <c r="T189" s="16"/>
      <c r="U189" s="16"/>
      <c r="V189" s="17"/>
      <c r="W189" s="17"/>
      <c r="X189" s="17"/>
      <c r="Y189" s="17"/>
      <c r="Z189" s="17"/>
    </row>
    <row r="190" spans="1:26" ht="63.75">
      <c r="A190" s="4"/>
      <c r="B190" s="58"/>
      <c r="C190" s="4"/>
      <c r="D190" s="58"/>
      <c r="E190" s="5"/>
      <c r="F190" s="5"/>
      <c r="G190" s="16"/>
      <c r="H190" s="3" t="s">
        <v>202</v>
      </c>
      <c r="I190" s="4"/>
      <c r="J190" s="4"/>
      <c r="K190" s="3" t="s">
        <v>203</v>
      </c>
      <c r="L190" s="10">
        <v>2</v>
      </c>
      <c r="M190" s="16"/>
      <c r="N190" s="12">
        <v>4400000</v>
      </c>
      <c r="O190" s="12"/>
      <c r="P190" s="12"/>
      <c r="Q190" s="12"/>
      <c r="R190" s="12">
        <v>4400000</v>
      </c>
      <c r="S190" s="16"/>
      <c r="T190" s="16"/>
      <c r="U190" s="16"/>
      <c r="V190" s="17"/>
      <c r="W190" s="17"/>
      <c r="X190" s="17"/>
      <c r="Y190" s="17"/>
      <c r="Z190" s="17"/>
    </row>
    <row r="191" spans="1:26" ht="63.75">
      <c r="A191" s="4"/>
      <c r="B191" s="58"/>
      <c r="C191" s="4"/>
      <c r="D191" s="58" t="s">
        <v>204</v>
      </c>
      <c r="E191" s="5"/>
      <c r="F191" s="58" t="s">
        <v>205</v>
      </c>
      <c r="G191" s="16"/>
      <c r="H191" s="3" t="s">
        <v>206</v>
      </c>
      <c r="I191" s="9"/>
      <c r="J191" s="9"/>
      <c r="K191" s="3" t="s">
        <v>207</v>
      </c>
      <c r="L191" s="10">
        <v>3</v>
      </c>
      <c r="M191" s="16"/>
      <c r="N191" s="12">
        <v>10000000</v>
      </c>
      <c r="O191" s="12"/>
      <c r="P191" s="12"/>
      <c r="Q191" s="12"/>
      <c r="R191" s="12">
        <v>10000000</v>
      </c>
      <c r="S191" s="16"/>
      <c r="T191" s="16"/>
      <c r="U191" s="16"/>
      <c r="V191" s="17"/>
      <c r="W191" s="17"/>
      <c r="X191" s="17"/>
      <c r="Y191" s="17"/>
      <c r="Z191" s="17"/>
    </row>
    <row r="192" spans="1:26" ht="51">
      <c r="A192" s="4"/>
      <c r="B192" s="58"/>
      <c r="C192" s="4"/>
      <c r="D192" s="58"/>
      <c r="E192" s="5"/>
      <c r="F192" s="58"/>
      <c r="G192" s="16"/>
      <c r="H192" s="3" t="s">
        <v>208</v>
      </c>
      <c r="I192" s="3"/>
      <c r="J192" s="3"/>
      <c r="K192" s="8" t="s">
        <v>209</v>
      </c>
      <c r="L192" s="10">
        <v>40</v>
      </c>
      <c r="M192" s="16"/>
      <c r="N192" s="12">
        <v>10000000</v>
      </c>
      <c r="O192" s="12"/>
      <c r="P192" s="12"/>
      <c r="Q192" s="12"/>
      <c r="R192" s="12">
        <v>10000000</v>
      </c>
      <c r="S192" s="16"/>
      <c r="T192" s="16"/>
      <c r="U192" s="16"/>
      <c r="V192" s="17"/>
      <c r="W192" s="17"/>
      <c r="X192" s="17"/>
      <c r="Y192" s="17"/>
      <c r="Z192" s="17"/>
    </row>
    <row r="193" spans="1:26" ht="38.25">
      <c r="A193" s="4"/>
      <c r="B193" s="58"/>
      <c r="C193" s="4"/>
      <c r="D193" s="58"/>
      <c r="E193" s="5"/>
      <c r="F193" s="58"/>
      <c r="G193" s="16"/>
      <c r="H193" s="3" t="s">
        <v>210</v>
      </c>
      <c r="I193" s="3"/>
      <c r="J193" s="3"/>
      <c r="K193" s="3" t="s">
        <v>211</v>
      </c>
      <c r="L193" s="10">
        <v>0</v>
      </c>
      <c r="M193" s="16"/>
      <c r="N193" s="12"/>
      <c r="O193" s="12"/>
      <c r="P193" s="12"/>
      <c r="Q193" s="12"/>
      <c r="R193" s="12">
        <v>0</v>
      </c>
      <c r="S193" s="16"/>
      <c r="T193" s="16"/>
      <c r="U193" s="16"/>
      <c r="V193" s="17"/>
      <c r="W193" s="17"/>
      <c r="X193" s="17"/>
      <c r="Y193" s="17"/>
      <c r="Z193" s="17"/>
    </row>
    <row r="194" spans="1:26" ht="25.5">
      <c r="A194" s="4"/>
      <c r="B194" s="58"/>
      <c r="C194" s="4"/>
      <c r="D194" s="58"/>
      <c r="E194" s="5"/>
      <c r="F194" s="58"/>
      <c r="G194" s="16"/>
      <c r="H194" s="3" t="s">
        <v>212</v>
      </c>
      <c r="I194" s="3"/>
      <c r="J194" s="3"/>
      <c r="K194" s="4" t="s">
        <v>213</v>
      </c>
      <c r="L194" s="10">
        <v>1</v>
      </c>
      <c r="M194" s="16"/>
      <c r="N194" s="12">
        <v>8000000</v>
      </c>
      <c r="O194" s="12"/>
      <c r="P194" s="12"/>
      <c r="Q194" s="12"/>
      <c r="R194" s="12">
        <v>8000000</v>
      </c>
      <c r="S194" s="16"/>
      <c r="T194" s="16"/>
      <c r="U194" s="16"/>
      <c r="V194" s="17"/>
      <c r="W194" s="17"/>
      <c r="X194" s="17"/>
      <c r="Y194" s="17"/>
      <c r="Z194" s="17"/>
    </row>
    <row r="195" spans="1:26" ht="25.5">
      <c r="A195" s="4"/>
      <c r="B195" s="58"/>
      <c r="C195" s="4"/>
      <c r="D195" s="58"/>
      <c r="E195" s="5"/>
      <c r="F195" s="58"/>
      <c r="G195" s="16"/>
      <c r="H195" s="3" t="s">
        <v>214</v>
      </c>
      <c r="I195" s="4"/>
      <c r="J195" s="4"/>
      <c r="K195" s="4" t="s">
        <v>215</v>
      </c>
      <c r="L195" s="10">
        <v>0</v>
      </c>
      <c r="M195" s="16"/>
      <c r="N195" s="12"/>
      <c r="O195" s="12"/>
      <c r="P195" s="12"/>
      <c r="Q195" s="12"/>
      <c r="R195" s="12">
        <v>0</v>
      </c>
      <c r="S195" s="16"/>
      <c r="T195" s="16"/>
      <c r="U195" s="16"/>
      <c r="V195" s="17"/>
      <c r="W195" s="17"/>
      <c r="X195" s="17"/>
      <c r="Y195" s="17"/>
      <c r="Z195" s="17"/>
    </row>
    <row r="196" spans="1:26" ht="63.75">
      <c r="A196" s="4"/>
      <c r="B196" s="58"/>
      <c r="C196" s="4"/>
      <c r="D196" s="58"/>
      <c r="E196" s="5"/>
      <c r="F196" s="58"/>
      <c r="G196" s="16"/>
      <c r="H196" s="3" t="s">
        <v>216</v>
      </c>
      <c r="I196" s="3"/>
      <c r="J196" s="3"/>
      <c r="K196" s="3" t="s">
        <v>217</v>
      </c>
      <c r="L196" s="10">
        <v>100</v>
      </c>
      <c r="M196" s="16"/>
      <c r="N196" s="12">
        <v>7500000</v>
      </c>
      <c r="O196" s="12"/>
      <c r="P196" s="12"/>
      <c r="Q196" s="12"/>
      <c r="R196" s="12">
        <v>7500000</v>
      </c>
      <c r="S196" s="16"/>
      <c r="T196" s="16"/>
      <c r="U196" s="16"/>
      <c r="V196" s="17"/>
      <c r="W196" s="17"/>
      <c r="X196" s="17"/>
      <c r="Y196" s="17"/>
      <c r="Z196" s="17"/>
    </row>
    <row r="197" spans="1:26" ht="102">
      <c r="A197" s="4"/>
      <c r="B197" s="58"/>
      <c r="C197" s="4"/>
      <c r="D197" s="58"/>
      <c r="E197" s="5"/>
      <c r="F197" s="58"/>
      <c r="G197" s="16"/>
      <c r="H197" s="3" t="s">
        <v>218</v>
      </c>
      <c r="I197" s="3"/>
      <c r="J197" s="3"/>
      <c r="K197" s="3" t="s">
        <v>219</v>
      </c>
      <c r="L197" s="10">
        <v>0</v>
      </c>
      <c r="M197" s="16"/>
      <c r="N197" s="12"/>
      <c r="O197" s="12"/>
      <c r="P197" s="12"/>
      <c r="Q197" s="12"/>
      <c r="R197" s="12">
        <v>0</v>
      </c>
      <c r="S197" s="16"/>
      <c r="T197" s="16"/>
      <c r="U197" s="16"/>
      <c r="V197" s="17"/>
      <c r="W197" s="17"/>
      <c r="X197" s="17"/>
      <c r="Y197" s="17"/>
      <c r="Z197" s="17"/>
    </row>
    <row r="198" spans="1:26" ht="38.25">
      <c r="A198" s="4"/>
      <c r="B198" s="58"/>
      <c r="C198" s="4"/>
      <c r="D198" s="58" t="s">
        <v>220</v>
      </c>
      <c r="E198" s="5"/>
      <c r="F198" s="59"/>
      <c r="G198" s="16"/>
      <c r="H198" s="3" t="s">
        <v>221</v>
      </c>
      <c r="I198" s="4"/>
      <c r="J198" s="4"/>
      <c r="K198" s="3" t="s">
        <v>222</v>
      </c>
      <c r="L198" s="10">
        <v>50</v>
      </c>
      <c r="M198" s="16"/>
      <c r="N198" s="12">
        <v>5000000</v>
      </c>
      <c r="O198" s="12"/>
      <c r="P198" s="12"/>
      <c r="Q198" s="12"/>
      <c r="R198" s="12">
        <v>5000000</v>
      </c>
      <c r="S198" s="16"/>
      <c r="T198" s="16"/>
      <c r="U198" s="16"/>
      <c r="V198" s="17"/>
      <c r="W198" s="17"/>
      <c r="X198" s="17"/>
      <c r="Y198" s="17"/>
      <c r="Z198" s="17"/>
    </row>
    <row r="199" spans="1:26" ht="39">
      <c r="A199" s="4"/>
      <c r="B199" s="58"/>
      <c r="C199" s="4"/>
      <c r="D199" s="58"/>
      <c r="E199" s="5"/>
      <c r="F199" s="59"/>
      <c r="G199" s="16"/>
      <c r="H199" s="3" t="s">
        <v>223</v>
      </c>
      <c r="I199" s="3"/>
      <c r="J199" s="3"/>
      <c r="K199" s="29" t="s">
        <v>224</v>
      </c>
      <c r="L199" s="10">
        <v>0</v>
      </c>
      <c r="M199" s="16"/>
      <c r="N199" s="12"/>
      <c r="O199" s="12"/>
      <c r="P199" s="12"/>
      <c r="Q199" s="12"/>
      <c r="R199" s="12">
        <v>0</v>
      </c>
      <c r="S199" s="16"/>
      <c r="T199" s="16"/>
      <c r="U199" s="16"/>
      <c r="V199" s="17"/>
      <c r="W199" s="17"/>
      <c r="X199" s="17"/>
      <c r="Y199" s="17"/>
      <c r="Z199" s="17"/>
    </row>
    <row r="200" spans="1:26" ht="63.75">
      <c r="A200" s="4"/>
      <c r="B200" s="58"/>
      <c r="C200" s="4"/>
      <c r="D200" s="58"/>
      <c r="E200" s="5"/>
      <c r="F200" s="59"/>
      <c r="G200" s="16"/>
      <c r="H200" s="3" t="s">
        <v>225</v>
      </c>
      <c r="I200" s="4"/>
      <c r="J200" s="4"/>
      <c r="K200" s="3" t="s">
        <v>226</v>
      </c>
      <c r="L200" s="10">
        <v>1</v>
      </c>
      <c r="M200" s="16"/>
      <c r="N200" s="12">
        <v>2500000</v>
      </c>
      <c r="O200" s="12"/>
      <c r="P200" s="12"/>
      <c r="Q200" s="12"/>
      <c r="R200" s="12">
        <v>2500000</v>
      </c>
      <c r="S200" s="16"/>
      <c r="T200" s="16"/>
      <c r="U200" s="16"/>
      <c r="V200" s="17"/>
      <c r="W200" s="17"/>
      <c r="X200" s="17"/>
      <c r="Y200" s="17"/>
      <c r="Z200" s="17"/>
    </row>
    <row r="201" spans="1:26" ht="63.75">
      <c r="A201" s="4"/>
      <c r="B201" s="58"/>
      <c r="C201" s="4"/>
      <c r="D201" s="58"/>
      <c r="E201" s="5"/>
      <c r="F201" s="59"/>
      <c r="G201" s="16"/>
      <c r="H201" s="3" t="s">
        <v>227</v>
      </c>
      <c r="I201" s="4"/>
      <c r="J201" s="4"/>
      <c r="K201" s="3" t="s">
        <v>228</v>
      </c>
      <c r="L201" s="10">
        <v>1</v>
      </c>
      <c r="M201" s="16"/>
      <c r="N201" s="12">
        <v>10000000</v>
      </c>
      <c r="O201" s="12"/>
      <c r="P201" s="12"/>
      <c r="Q201" s="12"/>
      <c r="R201" s="12">
        <v>10000000</v>
      </c>
      <c r="S201" s="16"/>
      <c r="T201" s="16"/>
      <c r="U201" s="16"/>
      <c r="V201" s="17"/>
      <c r="W201" s="17"/>
      <c r="X201" s="17"/>
      <c r="Y201" s="17"/>
      <c r="Z201" s="17"/>
    </row>
    <row r="202" spans="1:26" ht="51">
      <c r="A202" s="4"/>
      <c r="B202" s="58"/>
      <c r="C202" s="4"/>
      <c r="D202" s="58"/>
      <c r="E202" s="5"/>
      <c r="F202" s="59"/>
      <c r="G202" s="16"/>
      <c r="H202" s="3" t="s">
        <v>229</v>
      </c>
      <c r="I202" s="3"/>
      <c r="J202" s="3"/>
      <c r="K202" s="3" t="s">
        <v>230</v>
      </c>
      <c r="L202" s="10">
        <v>0</v>
      </c>
      <c r="M202" s="16"/>
      <c r="N202" s="12"/>
      <c r="O202" s="12"/>
      <c r="P202" s="12"/>
      <c r="Q202" s="12"/>
      <c r="R202" s="12">
        <v>0</v>
      </c>
      <c r="S202" s="16"/>
      <c r="T202" s="16"/>
      <c r="U202" s="16"/>
      <c r="V202" s="17"/>
      <c r="W202" s="17"/>
      <c r="X202" s="17"/>
      <c r="Y202" s="17"/>
      <c r="Z202" s="17"/>
    </row>
    <row r="203" spans="1:26" ht="51">
      <c r="A203" s="4"/>
      <c r="B203" s="58"/>
      <c r="C203" s="4"/>
      <c r="D203" s="58" t="s">
        <v>231</v>
      </c>
      <c r="E203" s="5"/>
      <c r="F203" s="58" t="s">
        <v>232</v>
      </c>
      <c r="G203" s="16"/>
      <c r="H203" s="4" t="s">
        <v>233</v>
      </c>
      <c r="I203" s="3"/>
      <c r="J203" s="3"/>
      <c r="K203" s="4" t="s">
        <v>234</v>
      </c>
      <c r="L203" s="10">
        <v>40</v>
      </c>
      <c r="M203" s="16"/>
      <c r="N203" s="12">
        <v>2500000</v>
      </c>
      <c r="O203" s="12"/>
      <c r="P203" s="12"/>
      <c r="Q203" s="12"/>
      <c r="R203" s="12">
        <v>2500000</v>
      </c>
      <c r="S203" s="16"/>
      <c r="T203" s="16"/>
      <c r="U203" s="16"/>
      <c r="V203" s="17"/>
      <c r="W203" s="17"/>
      <c r="X203" s="17"/>
      <c r="Y203" s="17"/>
      <c r="Z203" s="17"/>
    </row>
    <row r="204" spans="1:26" ht="63.75">
      <c r="A204" s="4"/>
      <c r="B204" s="58"/>
      <c r="C204" s="4"/>
      <c r="D204" s="58"/>
      <c r="E204" s="5"/>
      <c r="F204" s="58"/>
      <c r="G204" s="16"/>
      <c r="H204" s="3" t="s">
        <v>236</v>
      </c>
      <c r="I204" s="4"/>
      <c r="J204" s="4"/>
      <c r="K204" s="3" t="s">
        <v>235</v>
      </c>
      <c r="L204" s="10">
        <v>40</v>
      </c>
      <c r="M204" s="16"/>
      <c r="N204" s="12">
        <v>5000000</v>
      </c>
      <c r="O204" s="12"/>
      <c r="P204" s="12"/>
      <c r="Q204" s="12"/>
      <c r="R204" s="12">
        <v>5000000</v>
      </c>
      <c r="S204" s="16"/>
      <c r="T204" s="16"/>
      <c r="U204" s="16"/>
      <c r="V204" s="17"/>
      <c r="W204" s="17"/>
      <c r="X204" s="17"/>
      <c r="Y204" s="17"/>
      <c r="Z204" s="17"/>
    </row>
    <row r="205" spans="1:26" ht="63.75">
      <c r="A205" s="4"/>
      <c r="B205" s="58"/>
      <c r="C205" s="4"/>
      <c r="D205" s="58"/>
      <c r="E205" s="5"/>
      <c r="F205" s="58"/>
      <c r="G205" s="16"/>
      <c r="H205" s="3" t="s">
        <v>237</v>
      </c>
      <c r="I205" s="4"/>
      <c r="J205" s="4"/>
      <c r="K205" s="4" t="s">
        <v>238</v>
      </c>
      <c r="L205" s="10">
        <v>1</v>
      </c>
      <c r="M205" s="16"/>
      <c r="N205" s="12">
        <v>20000000</v>
      </c>
      <c r="O205" s="12"/>
      <c r="P205" s="12"/>
      <c r="Q205" s="12"/>
      <c r="R205" s="12">
        <v>20000000</v>
      </c>
      <c r="S205" s="16"/>
      <c r="T205" s="16"/>
      <c r="U205" s="16"/>
      <c r="V205" s="17"/>
      <c r="W205" s="17"/>
      <c r="X205" s="17"/>
      <c r="Y205" s="17"/>
      <c r="Z205" s="17"/>
    </row>
    <row r="206" spans="1:26" ht="38.25">
      <c r="A206" s="4"/>
      <c r="B206" s="58"/>
      <c r="C206" s="4"/>
      <c r="D206" s="58"/>
      <c r="E206" s="5"/>
      <c r="F206" s="58"/>
      <c r="G206" s="16"/>
      <c r="H206" s="3" t="s">
        <v>239</v>
      </c>
      <c r="I206" s="4"/>
      <c r="J206" s="4"/>
      <c r="K206" s="4" t="s">
        <v>240</v>
      </c>
      <c r="L206" s="10">
        <v>0</v>
      </c>
      <c r="M206" s="16"/>
      <c r="N206" s="12"/>
      <c r="O206" s="12"/>
      <c r="P206" s="12"/>
      <c r="Q206" s="12"/>
      <c r="R206" s="12">
        <v>0</v>
      </c>
      <c r="S206" s="16"/>
      <c r="T206" s="16"/>
      <c r="U206" s="16"/>
      <c r="V206" s="17"/>
      <c r="W206" s="17"/>
      <c r="X206" s="17"/>
      <c r="Y206" s="17"/>
      <c r="Z206" s="17"/>
    </row>
    <row r="207" spans="1:26" ht="51">
      <c r="A207" s="4"/>
      <c r="B207" s="58"/>
      <c r="C207" s="4"/>
      <c r="D207" s="58"/>
      <c r="E207" s="5"/>
      <c r="F207" s="58"/>
      <c r="G207" s="16"/>
      <c r="H207" s="3" t="s">
        <v>241</v>
      </c>
      <c r="I207" s="4"/>
      <c r="J207" s="4"/>
      <c r="K207" s="3" t="s">
        <v>242</v>
      </c>
      <c r="L207" s="10">
        <v>0</v>
      </c>
      <c r="M207" s="16"/>
      <c r="N207" s="12"/>
      <c r="O207" s="12"/>
      <c r="P207" s="12"/>
      <c r="Q207" s="12"/>
      <c r="R207" s="12">
        <v>0</v>
      </c>
      <c r="S207" s="16"/>
      <c r="T207" s="16"/>
      <c r="U207" s="16"/>
      <c r="V207" s="17"/>
      <c r="W207" s="17"/>
      <c r="X207" s="17"/>
      <c r="Y207" s="17"/>
      <c r="Z207" s="17"/>
    </row>
    <row r="208" spans="1:26" ht="63.75">
      <c r="A208" s="4"/>
      <c r="B208" s="58"/>
      <c r="C208" s="4"/>
      <c r="D208" s="58" t="s">
        <v>243</v>
      </c>
      <c r="E208" s="5"/>
      <c r="F208" s="58" t="s">
        <v>244</v>
      </c>
      <c r="G208" s="16"/>
      <c r="H208" s="8" t="s">
        <v>245</v>
      </c>
      <c r="I208" s="3"/>
      <c r="J208" s="3"/>
      <c r="K208" s="3" t="s">
        <v>761</v>
      </c>
      <c r="L208" s="10">
        <v>1</v>
      </c>
      <c r="M208" s="16"/>
      <c r="N208" s="12">
        <v>25000000</v>
      </c>
      <c r="O208" s="12"/>
      <c r="P208" s="12"/>
      <c r="Q208" s="12"/>
      <c r="R208" s="12">
        <v>25000000</v>
      </c>
      <c r="S208" s="16"/>
      <c r="T208" s="16"/>
      <c r="U208" s="16"/>
      <c r="V208" s="17"/>
      <c r="W208" s="17"/>
      <c r="X208" s="17"/>
      <c r="Y208" s="17"/>
      <c r="Z208" s="17"/>
    </row>
    <row r="209" spans="1:26" ht="76.5">
      <c r="A209" s="4"/>
      <c r="B209" s="58"/>
      <c r="C209" s="4"/>
      <c r="D209" s="58"/>
      <c r="E209" s="5"/>
      <c r="F209" s="58"/>
      <c r="G209" s="16"/>
      <c r="H209" s="3" t="s">
        <v>246</v>
      </c>
      <c r="I209" s="4"/>
      <c r="J209" s="4"/>
      <c r="K209" s="3" t="s">
        <v>247</v>
      </c>
      <c r="L209" s="10">
        <v>1</v>
      </c>
      <c r="M209" s="16"/>
      <c r="N209" s="12">
        <v>7000000</v>
      </c>
      <c r="O209" s="12"/>
      <c r="P209" s="12"/>
      <c r="Q209" s="12"/>
      <c r="R209" s="12">
        <v>7000000</v>
      </c>
      <c r="S209" s="16"/>
      <c r="T209" s="16"/>
      <c r="U209" s="16"/>
      <c r="V209" s="17"/>
      <c r="W209" s="17"/>
      <c r="X209" s="17"/>
      <c r="Y209" s="17"/>
      <c r="Z209" s="17"/>
    </row>
    <row r="210" spans="1:26" ht="89.25">
      <c r="A210" s="4"/>
      <c r="B210" s="58"/>
      <c r="C210" s="4"/>
      <c r="D210" s="58" t="s">
        <v>248</v>
      </c>
      <c r="E210" s="5"/>
      <c r="F210" s="58" t="s">
        <v>249</v>
      </c>
      <c r="G210" s="16"/>
      <c r="H210" s="4" t="s">
        <v>250</v>
      </c>
      <c r="I210" s="3"/>
      <c r="J210" s="3"/>
      <c r="K210" s="3" t="s">
        <v>251</v>
      </c>
      <c r="L210" s="10">
        <v>1</v>
      </c>
      <c r="M210" s="16"/>
      <c r="N210" s="12"/>
      <c r="O210" s="12">
        <v>1000000</v>
      </c>
      <c r="P210" s="12"/>
      <c r="Q210" s="12"/>
      <c r="R210" s="12">
        <v>1000000</v>
      </c>
      <c r="S210" s="16"/>
      <c r="T210" s="16"/>
      <c r="U210" s="16"/>
      <c r="V210" s="17"/>
      <c r="W210" s="17"/>
      <c r="X210" s="17"/>
      <c r="Y210" s="17"/>
      <c r="Z210" s="17"/>
    </row>
    <row r="211" spans="1:26" ht="63.75">
      <c r="A211" s="4"/>
      <c r="B211" s="58"/>
      <c r="C211" s="4"/>
      <c r="D211" s="58"/>
      <c r="E211" s="5"/>
      <c r="F211" s="58"/>
      <c r="G211" s="16"/>
      <c r="H211" s="4" t="s">
        <v>252</v>
      </c>
      <c r="I211" s="4"/>
      <c r="J211" s="4"/>
      <c r="K211" s="8" t="s">
        <v>253</v>
      </c>
      <c r="L211" s="10">
        <v>1</v>
      </c>
      <c r="M211" s="16"/>
      <c r="N211" s="12"/>
      <c r="O211" s="12">
        <v>1000000</v>
      </c>
      <c r="P211" s="12"/>
      <c r="Q211" s="12"/>
      <c r="R211" s="12">
        <v>1000000</v>
      </c>
      <c r="S211" s="16"/>
      <c r="T211" s="16"/>
      <c r="U211" s="16"/>
      <c r="V211" s="17"/>
      <c r="W211" s="17"/>
      <c r="X211" s="17"/>
      <c r="Y211" s="17"/>
      <c r="Z211" s="17"/>
    </row>
    <row r="212" spans="1:26" ht="51">
      <c r="A212" s="4"/>
      <c r="B212" s="58"/>
      <c r="C212" s="4"/>
      <c r="D212" s="58"/>
      <c r="E212" s="5"/>
      <c r="F212" s="58"/>
      <c r="G212" s="16"/>
      <c r="H212" s="4" t="s">
        <v>254</v>
      </c>
      <c r="I212" s="4"/>
      <c r="J212" s="4"/>
      <c r="K212" s="4" t="s">
        <v>255</v>
      </c>
      <c r="L212" s="10">
        <v>0</v>
      </c>
      <c r="M212" s="16"/>
      <c r="N212" s="12"/>
      <c r="O212" s="12"/>
      <c r="P212" s="12"/>
      <c r="Q212" s="12"/>
      <c r="R212" s="12">
        <v>0</v>
      </c>
      <c r="S212" s="16"/>
      <c r="T212" s="16"/>
      <c r="U212" s="16"/>
      <c r="V212" s="17"/>
      <c r="W212" s="17"/>
      <c r="X212" s="17"/>
      <c r="Y212" s="17"/>
      <c r="Z212" s="17"/>
    </row>
    <row r="213" spans="1:26" ht="38.25">
      <c r="A213" s="4"/>
      <c r="B213" s="58"/>
      <c r="C213" s="4"/>
      <c r="D213" s="58"/>
      <c r="E213" s="5"/>
      <c r="F213" s="58"/>
      <c r="G213" s="16"/>
      <c r="H213" s="8" t="s">
        <v>256</v>
      </c>
      <c r="I213" s="3"/>
      <c r="J213" s="3"/>
      <c r="K213" s="8" t="s">
        <v>257</v>
      </c>
      <c r="L213" s="10">
        <v>10</v>
      </c>
      <c r="M213" s="16"/>
      <c r="N213" s="12"/>
      <c r="O213" s="12">
        <v>1500000</v>
      </c>
      <c r="P213" s="12"/>
      <c r="Q213" s="12"/>
      <c r="R213" s="12">
        <v>1500000</v>
      </c>
      <c r="S213" s="16"/>
      <c r="T213" s="16"/>
      <c r="U213" s="16"/>
      <c r="V213" s="17"/>
      <c r="W213" s="17"/>
      <c r="X213" s="17"/>
      <c r="Y213" s="17"/>
      <c r="Z213" s="17"/>
    </row>
    <row r="214" spans="1:26" ht="38.25">
      <c r="A214" s="4"/>
      <c r="B214" s="58"/>
      <c r="C214" s="4"/>
      <c r="D214" s="58"/>
      <c r="E214" s="5"/>
      <c r="F214" s="58"/>
      <c r="G214" s="16"/>
      <c r="H214" s="8" t="s">
        <v>258</v>
      </c>
      <c r="I214" s="3"/>
      <c r="J214" s="3"/>
      <c r="K214" s="8" t="s">
        <v>259</v>
      </c>
      <c r="L214" s="10">
        <v>0</v>
      </c>
      <c r="M214" s="16"/>
      <c r="N214" s="12">
        <v>5000000</v>
      </c>
      <c r="O214" s="12"/>
      <c r="P214" s="12"/>
      <c r="Q214" s="12"/>
      <c r="R214" s="12">
        <v>5000000</v>
      </c>
      <c r="S214" s="16"/>
      <c r="T214" s="16"/>
      <c r="U214" s="16"/>
      <c r="V214" s="17"/>
      <c r="W214" s="17"/>
      <c r="X214" s="17"/>
      <c r="Y214" s="17"/>
      <c r="Z214" s="17"/>
    </row>
    <row r="215" spans="1:26" ht="89.25">
      <c r="A215" s="4"/>
      <c r="B215" s="58"/>
      <c r="C215" s="4"/>
      <c r="D215" s="58"/>
      <c r="E215" s="5"/>
      <c r="F215" s="8" t="s">
        <v>260</v>
      </c>
      <c r="G215" s="16"/>
      <c r="H215" s="8" t="s">
        <v>261</v>
      </c>
      <c r="I215" s="3"/>
      <c r="J215" s="3"/>
      <c r="K215" s="4" t="s">
        <v>262</v>
      </c>
      <c r="L215" s="10">
        <v>1</v>
      </c>
      <c r="M215" s="16"/>
      <c r="N215" s="12">
        <v>2500000</v>
      </c>
      <c r="O215" s="12"/>
      <c r="P215" s="12"/>
      <c r="Q215" s="12"/>
      <c r="R215" s="12">
        <v>2500000</v>
      </c>
      <c r="S215" s="16"/>
      <c r="T215" s="16"/>
      <c r="U215" s="16"/>
      <c r="V215" s="17"/>
      <c r="W215" s="17"/>
      <c r="X215" s="17"/>
      <c r="Y215" s="17"/>
      <c r="Z215" s="17"/>
    </row>
    <row r="216" spans="1:26" ht="51">
      <c r="A216" s="4"/>
      <c r="B216" s="58"/>
      <c r="C216" s="4"/>
      <c r="D216" s="58"/>
      <c r="E216" s="5"/>
      <c r="F216" s="8" t="s">
        <v>263</v>
      </c>
      <c r="G216" s="16"/>
      <c r="H216" s="8" t="s">
        <v>264</v>
      </c>
      <c r="I216" s="4"/>
      <c r="J216" s="4"/>
      <c r="K216" s="8" t="s">
        <v>262</v>
      </c>
      <c r="L216" s="10">
        <v>0</v>
      </c>
      <c r="M216" s="16"/>
      <c r="N216" s="12">
        <v>0</v>
      </c>
      <c r="O216" s="12"/>
      <c r="P216" s="12"/>
      <c r="Q216" s="12"/>
      <c r="R216" s="12">
        <v>0</v>
      </c>
      <c r="S216" s="16"/>
      <c r="T216" s="16"/>
      <c r="U216" s="16"/>
      <c r="V216" s="17"/>
      <c r="W216" s="17"/>
      <c r="X216" s="17"/>
      <c r="Y216" s="17"/>
      <c r="Z216" s="17"/>
    </row>
    <row r="217" spans="1:26" ht="38.25" customHeight="1">
      <c r="A217" s="4"/>
      <c r="B217" s="58" t="s">
        <v>265</v>
      </c>
      <c r="C217" s="4"/>
      <c r="D217" s="58" t="s">
        <v>266</v>
      </c>
      <c r="E217" s="5"/>
      <c r="F217" s="58" t="s">
        <v>267</v>
      </c>
      <c r="G217" s="16"/>
      <c r="H217" s="8" t="s">
        <v>268</v>
      </c>
      <c r="I217" s="3"/>
      <c r="J217" s="3"/>
      <c r="K217" s="4" t="s">
        <v>269</v>
      </c>
      <c r="L217" s="10">
        <v>10</v>
      </c>
      <c r="M217" s="16"/>
      <c r="N217" s="12">
        <v>11000000</v>
      </c>
      <c r="O217" s="12">
        <v>0</v>
      </c>
      <c r="P217" s="12">
        <v>0</v>
      </c>
      <c r="Q217" s="12">
        <v>0</v>
      </c>
      <c r="R217" s="12">
        <v>11000000</v>
      </c>
      <c r="S217" s="16"/>
      <c r="T217" s="16"/>
      <c r="U217" s="16"/>
      <c r="V217" s="17"/>
      <c r="W217" s="17"/>
      <c r="X217" s="17"/>
      <c r="Y217" s="17"/>
      <c r="Z217" s="17"/>
    </row>
    <row r="218" spans="1:26" ht="38.25">
      <c r="A218" s="4"/>
      <c r="B218" s="58"/>
      <c r="C218" s="4"/>
      <c r="D218" s="58"/>
      <c r="E218" s="5"/>
      <c r="F218" s="58"/>
      <c r="G218" s="16"/>
      <c r="H218" s="8" t="s">
        <v>270</v>
      </c>
      <c r="I218" s="3"/>
      <c r="J218" s="3"/>
      <c r="K218" s="4" t="s">
        <v>271</v>
      </c>
      <c r="L218" s="10">
        <v>2</v>
      </c>
      <c r="M218" s="16"/>
      <c r="N218" s="12">
        <v>25000000</v>
      </c>
      <c r="O218" s="12">
        <v>0</v>
      </c>
      <c r="P218" s="12">
        <v>0</v>
      </c>
      <c r="Q218" s="12">
        <v>0</v>
      </c>
      <c r="R218" s="12">
        <v>25000000</v>
      </c>
      <c r="S218" s="16"/>
      <c r="T218" s="16"/>
      <c r="U218" s="16"/>
      <c r="V218" s="17"/>
      <c r="W218" s="17"/>
      <c r="X218" s="17"/>
      <c r="Y218" s="17"/>
      <c r="Z218" s="17"/>
    </row>
    <row r="219" spans="1:26" ht="25.5">
      <c r="A219" s="4"/>
      <c r="B219" s="58"/>
      <c r="C219" s="4"/>
      <c r="D219" s="58"/>
      <c r="E219" s="5"/>
      <c r="F219" s="58"/>
      <c r="G219" s="16"/>
      <c r="H219" s="8" t="s">
        <v>272</v>
      </c>
      <c r="I219" s="3"/>
      <c r="J219" s="3"/>
      <c r="K219" s="8" t="s">
        <v>273</v>
      </c>
      <c r="L219" s="10">
        <v>1</v>
      </c>
      <c r="M219" s="16"/>
      <c r="N219" s="12">
        <v>1500000</v>
      </c>
      <c r="O219" s="12">
        <v>0</v>
      </c>
      <c r="P219" s="12">
        <v>0</v>
      </c>
      <c r="Q219" s="12">
        <v>0</v>
      </c>
      <c r="R219" s="12">
        <v>1500000</v>
      </c>
      <c r="S219" s="16"/>
      <c r="T219" s="16"/>
      <c r="U219" s="16"/>
      <c r="V219" s="17"/>
      <c r="W219" s="17"/>
      <c r="X219" s="17"/>
      <c r="Y219" s="17"/>
      <c r="Z219" s="17"/>
    </row>
    <row r="220" spans="1:26" ht="15">
      <c r="A220" s="4"/>
      <c r="B220" s="58"/>
      <c r="C220" s="4"/>
      <c r="D220" s="58"/>
      <c r="E220" s="4"/>
      <c r="F220" s="58"/>
      <c r="G220" s="16"/>
      <c r="H220" s="8"/>
      <c r="I220" s="4"/>
      <c r="J220" s="4"/>
      <c r="K220" s="8"/>
      <c r="L220" s="10"/>
      <c r="M220" s="16"/>
      <c r="N220" s="12"/>
      <c r="O220" s="12"/>
      <c r="P220" s="12"/>
      <c r="Q220" s="12"/>
      <c r="R220" s="12"/>
      <c r="S220" s="16"/>
      <c r="T220" s="16"/>
      <c r="U220" s="16"/>
      <c r="V220" s="17"/>
      <c r="W220" s="17"/>
      <c r="X220" s="17"/>
      <c r="Y220" s="17"/>
      <c r="Z220" s="17"/>
    </row>
    <row r="221" spans="1:26" ht="63.75">
      <c r="A221" s="4"/>
      <c r="B221" s="58"/>
      <c r="C221" s="4"/>
      <c r="D221" s="58"/>
      <c r="E221" s="4"/>
      <c r="F221" s="58" t="s">
        <v>274</v>
      </c>
      <c r="G221" s="16"/>
      <c r="H221" s="8" t="s">
        <v>275</v>
      </c>
      <c r="I221" s="4"/>
      <c r="J221" s="4"/>
      <c r="K221" s="8" t="s">
        <v>276</v>
      </c>
      <c r="L221" s="10">
        <v>1</v>
      </c>
      <c r="M221" s="16"/>
      <c r="N221" s="12">
        <v>2500000</v>
      </c>
      <c r="O221" s="12">
        <v>0</v>
      </c>
      <c r="P221" s="12">
        <v>0</v>
      </c>
      <c r="Q221" s="12">
        <v>0</v>
      </c>
      <c r="R221" s="12">
        <v>2500000</v>
      </c>
      <c r="S221" s="16"/>
      <c r="T221" s="16"/>
      <c r="U221" s="16"/>
      <c r="V221" s="17"/>
      <c r="W221" s="17"/>
      <c r="X221" s="17"/>
      <c r="Y221" s="17"/>
      <c r="Z221" s="17"/>
    </row>
    <row r="222" spans="1:26" ht="89.25">
      <c r="A222" s="4"/>
      <c r="B222" s="58"/>
      <c r="C222" s="4"/>
      <c r="D222" s="58"/>
      <c r="E222" s="4"/>
      <c r="F222" s="58"/>
      <c r="G222" s="16"/>
      <c r="H222" s="8" t="s">
        <v>277</v>
      </c>
      <c r="I222" s="3"/>
      <c r="J222" s="3"/>
      <c r="K222" s="4" t="s">
        <v>278</v>
      </c>
      <c r="L222" s="10">
        <v>20</v>
      </c>
      <c r="M222" s="16"/>
      <c r="N222" s="12">
        <v>5000000</v>
      </c>
      <c r="O222" s="12">
        <v>0</v>
      </c>
      <c r="P222" s="12">
        <v>0</v>
      </c>
      <c r="Q222" s="12">
        <v>0</v>
      </c>
      <c r="R222" s="12">
        <v>5000000</v>
      </c>
      <c r="S222" s="16"/>
      <c r="T222" s="16"/>
      <c r="U222" s="16"/>
      <c r="V222" s="17"/>
      <c r="W222" s="17"/>
      <c r="X222" s="17"/>
      <c r="Y222" s="17"/>
      <c r="Z222" s="17"/>
    </row>
    <row r="223" spans="1:26" ht="51">
      <c r="A223" s="4"/>
      <c r="B223" s="58"/>
      <c r="C223" s="4"/>
      <c r="D223" s="58"/>
      <c r="E223" s="4"/>
      <c r="F223" s="58"/>
      <c r="G223" s="16"/>
      <c r="H223" s="8" t="s">
        <v>279</v>
      </c>
      <c r="I223" s="4"/>
      <c r="J223" s="4"/>
      <c r="K223" s="8" t="s">
        <v>280</v>
      </c>
      <c r="L223" s="10">
        <v>0</v>
      </c>
      <c r="M223" s="16"/>
      <c r="N223" s="12">
        <v>0</v>
      </c>
      <c r="O223" s="12">
        <v>0</v>
      </c>
      <c r="P223" s="12">
        <v>0</v>
      </c>
      <c r="Q223" s="12">
        <v>0</v>
      </c>
      <c r="R223" s="12">
        <v>0</v>
      </c>
      <c r="S223" s="16"/>
      <c r="T223" s="16"/>
      <c r="U223" s="16"/>
      <c r="V223" s="17"/>
      <c r="W223" s="17"/>
      <c r="X223" s="17"/>
      <c r="Y223" s="17"/>
      <c r="Z223" s="17"/>
    </row>
    <row r="224" spans="1:26" ht="51">
      <c r="A224" s="4"/>
      <c r="B224" s="58"/>
      <c r="C224" s="4"/>
      <c r="D224" s="58"/>
      <c r="E224" s="4"/>
      <c r="F224" s="58"/>
      <c r="G224" s="16"/>
      <c r="H224" s="8" t="s">
        <v>281</v>
      </c>
      <c r="I224" s="4"/>
      <c r="J224" s="4"/>
      <c r="K224" s="8" t="s">
        <v>282</v>
      </c>
      <c r="L224" s="10">
        <v>0</v>
      </c>
      <c r="M224" s="16"/>
      <c r="N224" s="12">
        <v>0</v>
      </c>
      <c r="O224" s="12">
        <v>0</v>
      </c>
      <c r="P224" s="12">
        <v>0</v>
      </c>
      <c r="Q224" s="12">
        <v>0</v>
      </c>
      <c r="R224" s="12">
        <v>0</v>
      </c>
      <c r="S224" s="16"/>
      <c r="T224" s="16"/>
      <c r="U224" s="16"/>
      <c r="V224" s="17"/>
      <c r="W224" s="17"/>
      <c r="X224" s="17"/>
      <c r="Y224" s="17"/>
      <c r="Z224" s="17"/>
    </row>
    <row r="225" spans="1:26" ht="38.25">
      <c r="A225" s="4"/>
      <c r="B225" s="58"/>
      <c r="C225" s="4"/>
      <c r="D225" s="58"/>
      <c r="E225" s="4"/>
      <c r="F225" s="58"/>
      <c r="G225" s="16"/>
      <c r="H225" s="8" t="s">
        <v>283</v>
      </c>
      <c r="I225" s="4"/>
      <c r="J225" s="4"/>
      <c r="K225" s="4" t="s">
        <v>284</v>
      </c>
      <c r="L225" s="10">
        <v>1</v>
      </c>
      <c r="M225" s="16"/>
      <c r="N225" s="12">
        <v>5000000</v>
      </c>
      <c r="O225" s="12">
        <v>0</v>
      </c>
      <c r="P225" s="12">
        <v>0</v>
      </c>
      <c r="Q225" s="12">
        <v>0</v>
      </c>
      <c r="R225" s="12">
        <v>5000000</v>
      </c>
      <c r="S225" s="16"/>
      <c r="T225" s="16"/>
      <c r="U225" s="16"/>
      <c r="V225" s="17"/>
      <c r="W225" s="17"/>
      <c r="X225" s="17"/>
      <c r="Y225" s="17"/>
      <c r="Z225" s="17"/>
    </row>
    <row r="226" spans="1:26" ht="25.5">
      <c r="A226" s="4"/>
      <c r="B226" s="58"/>
      <c r="C226" s="4"/>
      <c r="D226" s="58"/>
      <c r="E226" s="4"/>
      <c r="F226" s="58"/>
      <c r="G226" s="16"/>
      <c r="H226" s="8" t="s">
        <v>285</v>
      </c>
      <c r="I226" s="4"/>
      <c r="J226" s="4"/>
      <c r="K226" s="8" t="s">
        <v>286</v>
      </c>
      <c r="L226" s="10">
        <v>1</v>
      </c>
      <c r="M226" s="16"/>
      <c r="N226" s="12">
        <v>2500000</v>
      </c>
      <c r="O226" s="12">
        <v>0</v>
      </c>
      <c r="P226" s="12">
        <v>0</v>
      </c>
      <c r="Q226" s="12">
        <v>0</v>
      </c>
      <c r="R226" s="12">
        <v>2500000</v>
      </c>
      <c r="S226" s="16"/>
      <c r="T226" s="16"/>
      <c r="U226" s="16"/>
      <c r="V226" s="17"/>
      <c r="W226" s="17"/>
      <c r="X226" s="17"/>
      <c r="Y226" s="17"/>
      <c r="Z226" s="17"/>
    </row>
    <row r="227" spans="1:26" ht="51">
      <c r="A227" s="4"/>
      <c r="B227" s="58"/>
      <c r="C227" s="4"/>
      <c r="D227" s="58"/>
      <c r="E227" s="4"/>
      <c r="F227" s="58"/>
      <c r="G227" s="16"/>
      <c r="H227" s="8" t="s">
        <v>287</v>
      </c>
      <c r="I227" s="4"/>
      <c r="J227" s="4"/>
      <c r="K227" s="8" t="s">
        <v>288</v>
      </c>
      <c r="L227" s="10">
        <v>1</v>
      </c>
      <c r="M227" s="16"/>
      <c r="N227" s="12">
        <v>0</v>
      </c>
      <c r="O227" s="12">
        <v>0</v>
      </c>
      <c r="P227" s="12">
        <v>0</v>
      </c>
      <c r="Q227" s="12">
        <v>0</v>
      </c>
      <c r="R227" s="12">
        <v>0</v>
      </c>
      <c r="S227" s="16"/>
      <c r="T227" s="16"/>
      <c r="U227" s="16"/>
      <c r="V227" s="17"/>
      <c r="W227" s="17"/>
      <c r="X227" s="17"/>
      <c r="Y227" s="17"/>
      <c r="Z227" s="17"/>
    </row>
    <row r="228" spans="1:26" ht="51">
      <c r="A228" s="4"/>
      <c r="B228" s="58"/>
      <c r="C228" s="4"/>
      <c r="D228" s="58"/>
      <c r="E228" s="4"/>
      <c r="F228" s="58"/>
      <c r="G228" s="16"/>
      <c r="H228" s="8" t="s">
        <v>289</v>
      </c>
      <c r="I228" s="3"/>
      <c r="J228" s="3"/>
      <c r="K228" s="3" t="s">
        <v>290</v>
      </c>
      <c r="L228" s="10">
        <v>20</v>
      </c>
      <c r="M228" s="16"/>
      <c r="N228" s="12">
        <v>2000000</v>
      </c>
      <c r="O228" s="12">
        <v>0</v>
      </c>
      <c r="P228" s="12">
        <v>0</v>
      </c>
      <c r="Q228" s="12">
        <v>0</v>
      </c>
      <c r="R228" s="12">
        <v>2000000</v>
      </c>
      <c r="S228" s="16"/>
      <c r="T228" s="16"/>
      <c r="U228" s="16"/>
      <c r="V228" s="17"/>
      <c r="W228" s="17"/>
      <c r="X228" s="17"/>
      <c r="Y228" s="17"/>
      <c r="Z228" s="17"/>
    </row>
    <row r="229" spans="1:26" ht="51">
      <c r="A229" s="4"/>
      <c r="B229" s="58"/>
      <c r="C229" s="4"/>
      <c r="D229" s="58"/>
      <c r="E229" s="4"/>
      <c r="F229" s="58"/>
      <c r="G229" s="16"/>
      <c r="H229" s="3" t="s">
        <v>291</v>
      </c>
      <c r="I229" s="4"/>
      <c r="J229" s="4"/>
      <c r="K229" s="4" t="s">
        <v>292</v>
      </c>
      <c r="L229" s="10">
        <v>50</v>
      </c>
      <c r="M229" s="16"/>
      <c r="N229" s="12">
        <v>8250000</v>
      </c>
      <c r="O229" s="12">
        <v>0</v>
      </c>
      <c r="P229" s="12">
        <v>0</v>
      </c>
      <c r="Q229" s="12">
        <v>0</v>
      </c>
      <c r="R229" s="12">
        <v>8250000</v>
      </c>
      <c r="S229" s="16"/>
      <c r="T229" s="16"/>
      <c r="U229" s="16"/>
      <c r="V229" s="17"/>
      <c r="W229" s="17"/>
      <c r="X229" s="17"/>
      <c r="Y229" s="17"/>
      <c r="Z229" s="17"/>
    </row>
    <row r="230" spans="1:26" ht="38.25">
      <c r="A230" s="4"/>
      <c r="B230" s="58"/>
      <c r="C230" s="4"/>
      <c r="D230" s="58"/>
      <c r="E230" s="4"/>
      <c r="F230" s="58"/>
      <c r="G230" s="16"/>
      <c r="H230" s="8" t="s">
        <v>293</v>
      </c>
      <c r="I230" s="3"/>
      <c r="J230" s="3"/>
      <c r="K230" s="4" t="s">
        <v>294</v>
      </c>
      <c r="L230" s="10">
        <v>1</v>
      </c>
      <c r="M230" s="16"/>
      <c r="N230" s="12">
        <v>0</v>
      </c>
      <c r="O230" s="12">
        <v>2500000</v>
      </c>
      <c r="P230" s="12">
        <v>0</v>
      </c>
      <c r="Q230" s="12">
        <v>0</v>
      </c>
      <c r="R230" s="12">
        <v>2500000</v>
      </c>
      <c r="S230" s="16"/>
      <c r="T230" s="16"/>
      <c r="U230" s="16"/>
      <c r="V230" s="17"/>
      <c r="W230" s="17"/>
      <c r="X230" s="17"/>
      <c r="Y230" s="17"/>
      <c r="Z230" s="17"/>
    </row>
    <row r="231" spans="1:26" ht="38.25">
      <c r="A231" s="4"/>
      <c r="B231" s="58" t="s">
        <v>295</v>
      </c>
      <c r="C231" s="4"/>
      <c r="D231" s="58" t="s">
        <v>296</v>
      </c>
      <c r="E231" s="4"/>
      <c r="F231" s="58" t="s">
        <v>297</v>
      </c>
      <c r="G231" s="16"/>
      <c r="H231" s="8" t="s">
        <v>298</v>
      </c>
      <c r="I231" s="4"/>
      <c r="J231" s="4"/>
      <c r="K231" s="4" t="s">
        <v>299</v>
      </c>
      <c r="L231" s="10">
        <v>0</v>
      </c>
      <c r="M231" s="16"/>
      <c r="N231" s="12">
        <v>18000000</v>
      </c>
      <c r="O231" s="12">
        <v>0</v>
      </c>
      <c r="P231" s="12">
        <v>0</v>
      </c>
      <c r="Q231" s="12">
        <v>0</v>
      </c>
      <c r="R231" s="12">
        <v>18000000</v>
      </c>
      <c r="S231" s="16"/>
      <c r="T231" s="16"/>
      <c r="U231" s="16"/>
      <c r="V231" s="17"/>
      <c r="W231" s="17"/>
      <c r="X231" s="17"/>
      <c r="Y231" s="17"/>
      <c r="Z231" s="17"/>
    </row>
    <row r="232" spans="1:26" ht="51">
      <c r="A232" s="4"/>
      <c r="B232" s="58"/>
      <c r="C232" s="4"/>
      <c r="D232" s="58"/>
      <c r="E232" s="4"/>
      <c r="F232" s="58"/>
      <c r="G232" s="16"/>
      <c r="H232" s="8" t="s">
        <v>300</v>
      </c>
      <c r="I232" s="4"/>
      <c r="J232" s="4"/>
      <c r="K232" s="8" t="s">
        <v>301</v>
      </c>
      <c r="L232" s="10">
        <v>0</v>
      </c>
      <c r="M232" s="16"/>
      <c r="N232" s="12">
        <v>11375000</v>
      </c>
      <c r="O232" s="12">
        <v>0</v>
      </c>
      <c r="P232" s="12">
        <v>0</v>
      </c>
      <c r="Q232" s="12">
        <v>0</v>
      </c>
      <c r="R232" s="12">
        <v>11375000</v>
      </c>
      <c r="S232" s="16"/>
      <c r="T232" s="16"/>
      <c r="U232" s="16"/>
      <c r="V232" s="17"/>
      <c r="W232" s="17"/>
      <c r="X232" s="17"/>
      <c r="Y232" s="17"/>
      <c r="Z232" s="17"/>
    </row>
    <row r="233" spans="1:26" ht="38.25">
      <c r="A233" s="4"/>
      <c r="B233" s="58"/>
      <c r="C233" s="4"/>
      <c r="D233" s="58"/>
      <c r="E233" s="4"/>
      <c r="F233" s="58"/>
      <c r="G233" s="16"/>
      <c r="H233" s="8" t="s">
        <v>302</v>
      </c>
      <c r="I233" s="3"/>
      <c r="J233" s="3"/>
      <c r="K233" s="4" t="s">
        <v>303</v>
      </c>
      <c r="L233" s="10">
        <v>5</v>
      </c>
      <c r="M233" s="16"/>
      <c r="N233" s="12">
        <v>3125000</v>
      </c>
      <c r="O233" s="12">
        <v>0</v>
      </c>
      <c r="P233" s="12">
        <v>0</v>
      </c>
      <c r="Q233" s="12">
        <v>0</v>
      </c>
      <c r="R233" s="12">
        <v>3125000</v>
      </c>
      <c r="S233" s="16"/>
      <c r="T233" s="16"/>
      <c r="U233" s="16"/>
      <c r="V233" s="17"/>
      <c r="W233" s="17"/>
      <c r="X233" s="17"/>
      <c r="Y233" s="17"/>
      <c r="Z233" s="17"/>
    </row>
    <row r="234" spans="1:26" ht="38.25">
      <c r="A234" s="4"/>
      <c r="B234" s="58"/>
      <c r="C234" s="4"/>
      <c r="D234" s="58"/>
      <c r="E234" s="6"/>
      <c r="F234" s="58"/>
      <c r="G234" s="16"/>
      <c r="H234" s="8" t="s">
        <v>304</v>
      </c>
      <c r="I234" s="3"/>
      <c r="J234" s="3"/>
      <c r="K234" s="8" t="s">
        <v>305</v>
      </c>
      <c r="L234" s="10">
        <v>5</v>
      </c>
      <c r="M234" s="16"/>
      <c r="N234" s="12">
        <v>3125000</v>
      </c>
      <c r="O234" s="12">
        <v>0</v>
      </c>
      <c r="P234" s="12">
        <v>0</v>
      </c>
      <c r="Q234" s="12">
        <v>0</v>
      </c>
      <c r="R234" s="12">
        <v>3125000</v>
      </c>
      <c r="S234" s="16"/>
      <c r="T234" s="16"/>
      <c r="U234" s="16"/>
      <c r="V234" s="17"/>
      <c r="W234" s="17"/>
      <c r="X234" s="17"/>
      <c r="Y234" s="17"/>
      <c r="Z234" s="17"/>
    </row>
    <row r="235" spans="1:26" ht="89.25">
      <c r="A235" s="4"/>
      <c r="B235" s="58" t="s">
        <v>306</v>
      </c>
      <c r="C235" s="4"/>
      <c r="D235" s="58" t="s">
        <v>307</v>
      </c>
      <c r="E235" s="4"/>
      <c r="F235" s="58" t="s">
        <v>308</v>
      </c>
      <c r="G235" s="16"/>
      <c r="H235" s="8" t="s">
        <v>309</v>
      </c>
      <c r="I235" s="4"/>
      <c r="J235" s="4"/>
      <c r="K235" s="4" t="s">
        <v>310</v>
      </c>
      <c r="L235" s="10">
        <v>15</v>
      </c>
      <c r="M235" s="16"/>
      <c r="N235" s="12">
        <v>0</v>
      </c>
      <c r="O235" s="12">
        <v>0</v>
      </c>
      <c r="P235" s="12">
        <v>0</v>
      </c>
      <c r="Q235" s="12">
        <v>0</v>
      </c>
      <c r="R235" s="12">
        <v>0</v>
      </c>
      <c r="S235" s="16"/>
      <c r="T235" s="16"/>
      <c r="U235" s="16"/>
      <c r="V235" s="17"/>
      <c r="W235" s="17"/>
      <c r="X235" s="17"/>
      <c r="Y235" s="17"/>
      <c r="Z235" s="17"/>
    </row>
    <row r="236" spans="1:26" ht="76.5">
      <c r="A236" s="4"/>
      <c r="B236" s="58"/>
      <c r="C236" s="4"/>
      <c r="D236" s="58"/>
      <c r="E236" s="4"/>
      <c r="F236" s="58"/>
      <c r="G236" s="16"/>
      <c r="H236" s="8" t="s">
        <v>311</v>
      </c>
      <c r="I236" s="3"/>
      <c r="J236" s="3"/>
      <c r="K236" s="9" t="s">
        <v>312</v>
      </c>
      <c r="L236" s="10">
        <v>10</v>
      </c>
      <c r="M236" s="16"/>
      <c r="N236" s="12">
        <v>0</v>
      </c>
      <c r="O236" s="12">
        <v>0</v>
      </c>
      <c r="P236" s="12">
        <v>0</v>
      </c>
      <c r="Q236" s="12">
        <v>0</v>
      </c>
      <c r="R236" s="12">
        <v>0</v>
      </c>
      <c r="S236" s="16"/>
      <c r="T236" s="16"/>
      <c r="U236" s="16"/>
      <c r="V236" s="17"/>
      <c r="W236" s="17"/>
      <c r="X236" s="17"/>
      <c r="Y236" s="17"/>
      <c r="Z236" s="17"/>
    </row>
    <row r="237" spans="1:26" ht="102">
      <c r="A237" s="4"/>
      <c r="B237" s="58"/>
      <c r="C237" s="4"/>
      <c r="D237" s="58"/>
      <c r="E237" s="4"/>
      <c r="F237" s="58"/>
      <c r="G237" s="16"/>
      <c r="H237" s="8" t="s">
        <v>313</v>
      </c>
      <c r="I237" s="4"/>
      <c r="J237" s="4"/>
      <c r="K237" s="8" t="s">
        <v>314</v>
      </c>
      <c r="L237" s="10">
        <v>30</v>
      </c>
      <c r="M237" s="16"/>
      <c r="N237" s="12">
        <v>8240000</v>
      </c>
      <c r="O237" s="12">
        <v>0</v>
      </c>
      <c r="P237" s="12">
        <v>0</v>
      </c>
      <c r="Q237" s="12">
        <v>0</v>
      </c>
      <c r="R237" s="12">
        <v>8240000</v>
      </c>
      <c r="S237" s="16"/>
      <c r="T237" s="16"/>
      <c r="U237" s="16"/>
      <c r="V237" s="17"/>
      <c r="W237" s="17"/>
      <c r="X237" s="17"/>
      <c r="Y237" s="17"/>
      <c r="Z237" s="17"/>
    </row>
    <row r="238" spans="1:26" ht="102">
      <c r="A238" s="4"/>
      <c r="B238" s="58"/>
      <c r="C238" s="4"/>
      <c r="D238" s="4"/>
      <c r="E238" s="4"/>
      <c r="F238" s="58"/>
      <c r="G238" s="16"/>
      <c r="H238" s="8" t="s">
        <v>315</v>
      </c>
      <c r="I238" s="3"/>
      <c r="J238" s="3"/>
      <c r="K238" s="8" t="s">
        <v>316</v>
      </c>
      <c r="L238" s="10">
        <v>15</v>
      </c>
      <c r="M238" s="16"/>
      <c r="N238" s="12">
        <v>8100000</v>
      </c>
      <c r="O238" s="12">
        <v>0</v>
      </c>
      <c r="P238" s="12">
        <v>0</v>
      </c>
      <c r="Q238" s="12">
        <v>0</v>
      </c>
      <c r="R238" s="12">
        <v>8150000</v>
      </c>
      <c r="S238" s="16"/>
      <c r="T238" s="16"/>
      <c r="U238" s="16"/>
      <c r="V238" s="17"/>
      <c r="W238" s="17"/>
      <c r="X238" s="17"/>
      <c r="Y238" s="17"/>
      <c r="Z238" s="17"/>
    </row>
    <row r="239" spans="1:26" ht="76.5">
      <c r="A239" s="4"/>
      <c r="B239" s="58"/>
      <c r="C239" s="4"/>
      <c r="D239" s="4"/>
      <c r="E239" s="4"/>
      <c r="F239" s="58"/>
      <c r="G239" s="16"/>
      <c r="H239" s="8" t="s">
        <v>317</v>
      </c>
      <c r="I239" s="3"/>
      <c r="J239" s="3"/>
      <c r="K239" s="8" t="s">
        <v>318</v>
      </c>
      <c r="L239" s="10">
        <v>15</v>
      </c>
      <c r="M239" s="16"/>
      <c r="N239" s="12">
        <v>6700000</v>
      </c>
      <c r="O239" s="12">
        <v>0</v>
      </c>
      <c r="P239" s="12">
        <v>0</v>
      </c>
      <c r="Q239" s="12">
        <v>0</v>
      </c>
      <c r="R239" s="12">
        <v>6700000</v>
      </c>
      <c r="S239" s="16"/>
      <c r="T239" s="16"/>
      <c r="U239" s="16"/>
      <c r="V239" s="17"/>
      <c r="W239" s="17"/>
      <c r="X239" s="17"/>
      <c r="Y239" s="17"/>
      <c r="Z239" s="17"/>
    </row>
    <row r="240" spans="1:26" ht="76.5">
      <c r="A240" s="4"/>
      <c r="B240" s="58"/>
      <c r="C240" s="4"/>
      <c r="D240" s="4"/>
      <c r="E240" s="4"/>
      <c r="F240" s="58"/>
      <c r="G240" s="16"/>
      <c r="H240" s="8" t="s">
        <v>319</v>
      </c>
      <c r="I240" s="3"/>
      <c r="J240" s="3"/>
      <c r="K240" s="8" t="s">
        <v>320</v>
      </c>
      <c r="L240" s="10">
        <v>15</v>
      </c>
      <c r="M240" s="16"/>
      <c r="N240" s="12">
        <v>12000000</v>
      </c>
      <c r="O240" s="12">
        <v>0</v>
      </c>
      <c r="P240" s="12">
        <v>0</v>
      </c>
      <c r="Q240" s="12">
        <v>0</v>
      </c>
      <c r="R240" s="12">
        <v>12000000</v>
      </c>
      <c r="S240" s="16"/>
      <c r="T240" s="16"/>
      <c r="U240" s="16"/>
      <c r="V240" s="17"/>
      <c r="W240" s="17"/>
      <c r="X240" s="17"/>
      <c r="Y240" s="17"/>
      <c r="Z240" s="17"/>
    </row>
    <row r="241" spans="1:26" ht="25.5">
      <c r="A241" s="4"/>
      <c r="B241" s="58"/>
      <c r="C241" s="4"/>
      <c r="D241" s="58" t="s">
        <v>321</v>
      </c>
      <c r="E241" s="4"/>
      <c r="F241" s="58" t="s">
        <v>322</v>
      </c>
      <c r="G241" s="16"/>
      <c r="H241" s="8" t="s">
        <v>323</v>
      </c>
      <c r="I241" s="3"/>
      <c r="J241" s="3"/>
      <c r="K241" s="8" t="s">
        <v>324</v>
      </c>
      <c r="L241" s="10">
        <v>0</v>
      </c>
      <c r="M241" s="16"/>
      <c r="N241" s="12">
        <v>0</v>
      </c>
      <c r="O241" s="12">
        <v>0</v>
      </c>
      <c r="P241" s="12">
        <v>0</v>
      </c>
      <c r="Q241" s="12">
        <v>0</v>
      </c>
      <c r="R241" s="12">
        <v>0</v>
      </c>
      <c r="S241" s="16"/>
      <c r="T241" s="16"/>
      <c r="U241" s="16"/>
      <c r="V241" s="17"/>
      <c r="W241" s="17"/>
      <c r="X241" s="17"/>
      <c r="Y241" s="17"/>
      <c r="Z241" s="17"/>
    </row>
    <row r="242" spans="1:26" ht="51">
      <c r="A242" s="4"/>
      <c r="B242" s="58"/>
      <c r="C242" s="4"/>
      <c r="D242" s="58"/>
      <c r="E242" s="4"/>
      <c r="F242" s="58"/>
      <c r="G242" s="16"/>
      <c r="H242" s="8" t="s">
        <v>325</v>
      </c>
      <c r="I242" s="3"/>
      <c r="J242" s="3"/>
      <c r="K242" s="8" t="s">
        <v>326</v>
      </c>
      <c r="L242" s="10">
        <v>0</v>
      </c>
      <c r="M242" s="16"/>
      <c r="N242" s="12">
        <v>0</v>
      </c>
      <c r="O242" s="12">
        <v>0</v>
      </c>
      <c r="P242" s="12">
        <v>0</v>
      </c>
      <c r="Q242" s="12">
        <v>0</v>
      </c>
      <c r="R242" s="12">
        <v>0</v>
      </c>
      <c r="S242" s="16"/>
      <c r="T242" s="16"/>
      <c r="U242" s="16"/>
      <c r="V242" s="17"/>
      <c r="W242" s="17"/>
      <c r="X242" s="17"/>
      <c r="Y242" s="17"/>
      <c r="Z242" s="17"/>
    </row>
    <row r="243" spans="1:26" ht="51">
      <c r="A243" s="4"/>
      <c r="B243" s="58"/>
      <c r="C243" s="4"/>
      <c r="D243" s="58"/>
      <c r="E243" s="4"/>
      <c r="F243" s="58"/>
      <c r="G243" s="16"/>
      <c r="H243" s="8" t="s">
        <v>327</v>
      </c>
      <c r="I243" s="3"/>
      <c r="J243" s="3"/>
      <c r="K243" s="4" t="s">
        <v>328</v>
      </c>
      <c r="L243" s="10">
        <v>1</v>
      </c>
      <c r="M243" s="16"/>
      <c r="N243" s="12">
        <v>0</v>
      </c>
      <c r="O243" s="12">
        <v>0</v>
      </c>
      <c r="P243" s="12">
        <v>0</v>
      </c>
      <c r="Q243" s="12">
        <v>0</v>
      </c>
      <c r="R243" s="12">
        <v>0</v>
      </c>
      <c r="S243" s="16"/>
      <c r="T243" s="16"/>
      <c r="U243" s="16"/>
      <c r="V243" s="17"/>
      <c r="W243" s="17"/>
      <c r="X243" s="17"/>
      <c r="Y243" s="17"/>
      <c r="Z243" s="17"/>
    </row>
    <row r="244" spans="1:26" ht="38.25">
      <c r="A244" s="4"/>
      <c r="B244" s="58"/>
      <c r="C244" s="4"/>
      <c r="D244" s="58"/>
      <c r="E244" s="4"/>
      <c r="F244" s="58"/>
      <c r="G244" s="16"/>
      <c r="H244" s="8" t="s">
        <v>329</v>
      </c>
      <c r="I244" s="3"/>
      <c r="J244" s="3"/>
      <c r="K244" s="8" t="s">
        <v>330</v>
      </c>
      <c r="L244" s="10">
        <v>40</v>
      </c>
      <c r="M244" s="16"/>
      <c r="N244" s="12">
        <v>0</v>
      </c>
      <c r="O244" s="12">
        <v>0</v>
      </c>
      <c r="P244" s="12">
        <v>0</v>
      </c>
      <c r="Q244" s="12">
        <v>0</v>
      </c>
      <c r="R244" s="12">
        <v>0</v>
      </c>
      <c r="S244" s="16"/>
      <c r="T244" s="16"/>
      <c r="U244" s="16"/>
      <c r="V244" s="17"/>
      <c r="W244" s="17"/>
      <c r="X244" s="17"/>
      <c r="Y244" s="17"/>
      <c r="Z244" s="17"/>
    </row>
    <row r="245" spans="1:26" ht="38.25">
      <c r="A245" s="4"/>
      <c r="B245" s="58"/>
      <c r="C245" s="4"/>
      <c r="D245" s="58"/>
      <c r="E245" s="4"/>
      <c r="F245" s="58"/>
      <c r="G245" s="16"/>
      <c r="H245" s="4" t="s">
        <v>331</v>
      </c>
      <c r="I245" s="3"/>
      <c r="J245" s="3"/>
      <c r="K245" s="4" t="s">
        <v>332</v>
      </c>
      <c r="L245" s="10">
        <v>200</v>
      </c>
      <c r="M245" s="16"/>
      <c r="N245" s="12">
        <v>0</v>
      </c>
      <c r="O245" s="12">
        <v>0</v>
      </c>
      <c r="P245" s="12">
        <v>0</v>
      </c>
      <c r="Q245" s="12">
        <v>0</v>
      </c>
      <c r="R245" s="12">
        <v>0</v>
      </c>
      <c r="S245" s="16"/>
      <c r="T245" s="16"/>
      <c r="U245" s="16"/>
      <c r="V245" s="17"/>
      <c r="W245" s="17"/>
      <c r="X245" s="17"/>
      <c r="Y245" s="17"/>
      <c r="Z245" s="17"/>
    </row>
    <row r="246" spans="1:26" ht="51">
      <c r="A246" s="4"/>
      <c r="B246" s="58"/>
      <c r="C246" s="4"/>
      <c r="D246" s="58"/>
      <c r="E246" s="4"/>
      <c r="F246" s="58"/>
      <c r="G246" s="16"/>
      <c r="H246" s="8" t="s">
        <v>333</v>
      </c>
      <c r="I246" s="3"/>
      <c r="J246" s="3"/>
      <c r="K246" s="4" t="s">
        <v>334</v>
      </c>
      <c r="L246" s="10">
        <v>100</v>
      </c>
      <c r="M246" s="16"/>
      <c r="N246" s="12">
        <v>0</v>
      </c>
      <c r="O246" s="12">
        <v>0</v>
      </c>
      <c r="P246" s="12">
        <v>0</v>
      </c>
      <c r="Q246" s="12">
        <v>0</v>
      </c>
      <c r="R246" s="12">
        <v>0</v>
      </c>
      <c r="S246" s="16"/>
      <c r="T246" s="16"/>
      <c r="U246" s="16"/>
      <c r="V246" s="17"/>
      <c r="W246" s="17"/>
      <c r="X246" s="17"/>
      <c r="Y246" s="17"/>
      <c r="Z246" s="17"/>
    </row>
    <row r="247" spans="1:26" ht="38.25">
      <c r="A247" s="4"/>
      <c r="B247" s="58" t="s">
        <v>335</v>
      </c>
      <c r="C247" s="4"/>
      <c r="D247" s="58" t="s">
        <v>336</v>
      </c>
      <c r="E247" s="4"/>
      <c r="F247" s="58" t="s">
        <v>337</v>
      </c>
      <c r="G247" s="16"/>
      <c r="H247" s="8" t="s">
        <v>338</v>
      </c>
      <c r="I247" s="4"/>
      <c r="J247" s="4"/>
      <c r="K247" s="8" t="s">
        <v>339</v>
      </c>
      <c r="L247" s="10">
        <v>40</v>
      </c>
      <c r="M247" s="16"/>
      <c r="N247" s="12">
        <v>0</v>
      </c>
      <c r="O247" s="12">
        <v>0</v>
      </c>
      <c r="P247" s="12">
        <v>0</v>
      </c>
      <c r="Q247" s="12">
        <v>0</v>
      </c>
      <c r="R247" s="12">
        <v>0</v>
      </c>
      <c r="S247" s="16"/>
      <c r="T247" s="16"/>
      <c r="U247" s="16"/>
      <c r="V247" s="17"/>
      <c r="W247" s="17"/>
      <c r="X247" s="17"/>
      <c r="Y247" s="17"/>
      <c r="Z247" s="17"/>
    </row>
    <row r="248" spans="1:26" ht="63.75">
      <c r="A248" s="4"/>
      <c r="B248" s="58"/>
      <c r="C248" s="4"/>
      <c r="D248" s="58"/>
      <c r="E248" s="4"/>
      <c r="F248" s="58"/>
      <c r="G248" s="16"/>
      <c r="H248" s="8" t="s">
        <v>340</v>
      </c>
      <c r="I248" s="4"/>
      <c r="J248" s="4"/>
      <c r="K248" s="8" t="s">
        <v>341</v>
      </c>
      <c r="L248" s="10">
        <v>70</v>
      </c>
      <c r="M248" s="16"/>
      <c r="N248" s="12">
        <v>0</v>
      </c>
      <c r="O248" s="12">
        <v>0</v>
      </c>
      <c r="P248" s="12">
        <v>0</v>
      </c>
      <c r="Q248" s="12">
        <v>0</v>
      </c>
      <c r="R248" s="12">
        <v>0</v>
      </c>
      <c r="S248" s="16"/>
      <c r="T248" s="16"/>
      <c r="U248" s="16"/>
      <c r="V248" s="17"/>
      <c r="W248" s="17"/>
      <c r="X248" s="17"/>
      <c r="Y248" s="17"/>
      <c r="Z248" s="17"/>
    </row>
    <row r="249" spans="1:26" ht="38.25">
      <c r="A249" s="4"/>
      <c r="B249" s="58"/>
      <c r="C249" s="4"/>
      <c r="D249" s="58"/>
      <c r="E249" s="4"/>
      <c r="F249" s="58"/>
      <c r="G249" s="16"/>
      <c r="H249" s="8" t="s">
        <v>342</v>
      </c>
      <c r="I249" s="3"/>
      <c r="J249" s="3"/>
      <c r="K249" s="8" t="s">
        <v>343</v>
      </c>
      <c r="L249" s="10">
        <v>30</v>
      </c>
      <c r="M249" s="16"/>
      <c r="N249" s="12">
        <v>0</v>
      </c>
      <c r="O249" s="12">
        <v>0</v>
      </c>
      <c r="P249" s="12">
        <v>0</v>
      </c>
      <c r="Q249" s="12">
        <v>0</v>
      </c>
      <c r="R249" s="12">
        <v>0</v>
      </c>
      <c r="S249" s="16"/>
      <c r="T249" s="16"/>
      <c r="U249" s="16"/>
      <c r="V249" s="17"/>
      <c r="W249" s="17"/>
      <c r="X249" s="17"/>
      <c r="Y249" s="17"/>
      <c r="Z249" s="17"/>
    </row>
    <row r="250" spans="1:26" ht="51">
      <c r="A250" s="4"/>
      <c r="B250" s="58"/>
      <c r="C250" s="4"/>
      <c r="D250" s="58" t="s">
        <v>344</v>
      </c>
      <c r="E250" s="4"/>
      <c r="F250" s="58" t="s">
        <v>345</v>
      </c>
      <c r="G250" s="16"/>
      <c r="H250" s="8" t="s">
        <v>346</v>
      </c>
      <c r="I250" s="3"/>
      <c r="J250" s="3"/>
      <c r="K250" s="8" t="s">
        <v>347</v>
      </c>
      <c r="L250" s="10">
        <v>60</v>
      </c>
      <c r="M250" s="16"/>
      <c r="N250" s="12">
        <v>0</v>
      </c>
      <c r="O250" s="12">
        <v>0</v>
      </c>
      <c r="P250" s="12">
        <v>0</v>
      </c>
      <c r="Q250" s="12">
        <v>0</v>
      </c>
      <c r="R250" s="12">
        <v>0</v>
      </c>
      <c r="S250" s="16"/>
      <c r="T250" s="16"/>
      <c r="U250" s="16"/>
      <c r="V250" s="17"/>
      <c r="W250" s="17"/>
      <c r="X250" s="17"/>
      <c r="Y250" s="17"/>
      <c r="Z250" s="17"/>
    </row>
    <row r="251" spans="1:26" ht="51">
      <c r="A251" s="4"/>
      <c r="B251" s="58"/>
      <c r="C251" s="4"/>
      <c r="D251" s="58"/>
      <c r="E251" s="4"/>
      <c r="F251" s="58"/>
      <c r="G251" s="16"/>
      <c r="H251" s="8" t="s">
        <v>348</v>
      </c>
      <c r="I251" s="3"/>
      <c r="J251" s="3"/>
      <c r="K251" s="8" t="s">
        <v>349</v>
      </c>
      <c r="L251" s="10">
        <v>1</v>
      </c>
      <c r="M251" s="16"/>
      <c r="N251" s="12">
        <v>0</v>
      </c>
      <c r="O251" s="12">
        <v>0</v>
      </c>
      <c r="P251" s="12">
        <v>0</v>
      </c>
      <c r="Q251" s="12">
        <v>0</v>
      </c>
      <c r="R251" s="12">
        <v>0</v>
      </c>
      <c r="S251" s="16"/>
      <c r="T251" s="16"/>
      <c r="U251" s="16"/>
      <c r="V251" s="17"/>
      <c r="W251" s="17"/>
      <c r="X251" s="17"/>
      <c r="Y251" s="17"/>
      <c r="Z251" s="17"/>
    </row>
    <row r="252" spans="1:26" ht="63.75">
      <c r="A252" s="4"/>
      <c r="B252" s="58"/>
      <c r="C252" s="4"/>
      <c r="D252" s="58" t="s">
        <v>350</v>
      </c>
      <c r="E252" s="4"/>
      <c r="F252" s="58" t="s">
        <v>351</v>
      </c>
      <c r="G252" s="16"/>
      <c r="H252" s="8" t="s">
        <v>352</v>
      </c>
      <c r="I252" s="3"/>
      <c r="J252" s="3"/>
      <c r="K252" s="8" t="s">
        <v>353</v>
      </c>
      <c r="L252" s="10">
        <v>1</v>
      </c>
      <c r="M252" s="16"/>
      <c r="N252" s="12">
        <v>0</v>
      </c>
      <c r="O252" s="12">
        <v>0</v>
      </c>
      <c r="P252" s="12">
        <v>0</v>
      </c>
      <c r="Q252" s="12">
        <v>0</v>
      </c>
      <c r="R252" s="12">
        <v>0</v>
      </c>
      <c r="S252" s="16"/>
      <c r="T252" s="16"/>
      <c r="U252" s="16"/>
      <c r="V252" s="17"/>
      <c r="W252" s="17"/>
      <c r="X252" s="17"/>
      <c r="Y252" s="17"/>
      <c r="Z252" s="17"/>
    </row>
    <row r="253" spans="1:26" ht="25.5">
      <c r="A253" s="4"/>
      <c r="B253" s="58"/>
      <c r="C253" s="4"/>
      <c r="D253" s="58"/>
      <c r="E253" s="9"/>
      <c r="F253" s="58"/>
      <c r="G253" s="16"/>
      <c r="H253" s="8" t="s">
        <v>354</v>
      </c>
      <c r="I253" s="4"/>
      <c r="J253" s="4"/>
      <c r="K253" s="8" t="s">
        <v>355</v>
      </c>
      <c r="L253" s="10">
        <v>1</v>
      </c>
      <c r="M253" s="16"/>
      <c r="N253" s="12">
        <v>0</v>
      </c>
      <c r="O253" s="12">
        <v>0</v>
      </c>
      <c r="P253" s="12">
        <v>0</v>
      </c>
      <c r="Q253" s="12">
        <v>0</v>
      </c>
      <c r="R253" s="12">
        <v>0</v>
      </c>
      <c r="S253" s="16"/>
      <c r="T253" s="16"/>
      <c r="U253" s="16"/>
      <c r="V253" s="17"/>
      <c r="W253" s="17"/>
      <c r="X253" s="17"/>
      <c r="Y253" s="17"/>
      <c r="Z253" s="17"/>
    </row>
    <row r="254" spans="1:26" ht="38.25">
      <c r="A254" s="4"/>
      <c r="B254" s="58"/>
      <c r="C254" s="4"/>
      <c r="D254" s="58"/>
      <c r="E254" s="4"/>
      <c r="F254" s="58"/>
      <c r="G254" s="16"/>
      <c r="H254" s="8" t="s">
        <v>356</v>
      </c>
      <c r="I254" s="4"/>
      <c r="J254" s="4"/>
      <c r="K254" s="8" t="s">
        <v>357</v>
      </c>
      <c r="L254" s="10">
        <v>2</v>
      </c>
      <c r="M254" s="16"/>
      <c r="N254" s="12">
        <v>0</v>
      </c>
      <c r="O254" s="12">
        <v>0</v>
      </c>
      <c r="P254" s="12">
        <v>0</v>
      </c>
      <c r="Q254" s="12">
        <v>0</v>
      </c>
      <c r="R254" s="12">
        <v>0</v>
      </c>
      <c r="S254" s="16"/>
      <c r="T254" s="16"/>
      <c r="U254" s="16"/>
      <c r="V254" s="17"/>
      <c r="W254" s="17"/>
      <c r="X254" s="17"/>
      <c r="Y254" s="17"/>
      <c r="Z254" s="17"/>
    </row>
    <row r="255" spans="1:26" ht="38.25">
      <c r="A255" s="4"/>
      <c r="B255" s="58"/>
      <c r="C255" s="4"/>
      <c r="D255" s="58"/>
      <c r="E255" s="4"/>
      <c r="F255" s="58"/>
      <c r="G255" s="16"/>
      <c r="H255" s="8" t="s">
        <v>358</v>
      </c>
      <c r="I255" s="4"/>
      <c r="J255" s="4"/>
      <c r="K255" s="8" t="s">
        <v>359</v>
      </c>
      <c r="L255" s="10">
        <v>2</v>
      </c>
      <c r="M255" s="16"/>
      <c r="N255" s="12">
        <v>0</v>
      </c>
      <c r="O255" s="12">
        <v>0</v>
      </c>
      <c r="P255" s="12">
        <v>0</v>
      </c>
      <c r="Q255" s="12">
        <v>0</v>
      </c>
      <c r="R255" s="12">
        <v>0</v>
      </c>
      <c r="S255" s="16"/>
      <c r="T255" s="16"/>
      <c r="U255" s="16"/>
      <c r="V255" s="17"/>
      <c r="W255" s="17"/>
      <c r="X255" s="17"/>
      <c r="Y255" s="17"/>
      <c r="Z255" s="17"/>
    </row>
    <row r="256" spans="1:26" ht="38.25">
      <c r="A256" s="4"/>
      <c r="B256" s="58"/>
      <c r="C256" s="4"/>
      <c r="D256" s="58"/>
      <c r="E256" s="6"/>
      <c r="F256" s="58"/>
      <c r="G256" s="16"/>
      <c r="H256" s="8" t="s">
        <v>360</v>
      </c>
      <c r="I256" s="4"/>
      <c r="J256" s="4"/>
      <c r="K256" s="8" t="s">
        <v>361</v>
      </c>
      <c r="L256" s="10">
        <v>3</v>
      </c>
      <c r="M256" s="16"/>
      <c r="N256" s="12">
        <v>0</v>
      </c>
      <c r="O256" s="12">
        <v>0</v>
      </c>
      <c r="P256" s="12">
        <v>0</v>
      </c>
      <c r="Q256" s="12">
        <v>0</v>
      </c>
      <c r="R256" s="12">
        <v>0</v>
      </c>
      <c r="S256" s="16"/>
      <c r="T256" s="16"/>
      <c r="U256" s="16"/>
      <c r="V256" s="17"/>
      <c r="W256" s="17"/>
      <c r="X256" s="17"/>
      <c r="Y256" s="17"/>
      <c r="Z256" s="17"/>
    </row>
    <row r="257" spans="1:26" ht="63.75">
      <c r="A257" s="4"/>
      <c r="B257" s="58"/>
      <c r="C257" s="4"/>
      <c r="D257" s="58"/>
      <c r="E257" s="5"/>
      <c r="F257" s="58"/>
      <c r="G257" s="16"/>
      <c r="H257" s="8" t="s">
        <v>0</v>
      </c>
      <c r="I257" s="3"/>
      <c r="J257" s="3"/>
      <c r="K257" s="8" t="s">
        <v>1</v>
      </c>
      <c r="L257" s="10">
        <v>3</v>
      </c>
      <c r="M257" s="16"/>
      <c r="N257" s="12">
        <v>0</v>
      </c>
      <c r="O257" s="12">
        <v>0</v>
      </c>
      <c r="P257" s="12">
        <v>0</v>
      </c>
      <c r="Q257" s="12">
        <v>0</v>
      </c>
      <c r="R257" s="12">
        <v>0</v>
      </c>
      <c r="S257" s="16"/>
      <c r="T257" s="16"/>
      <c r="U257" s="16"/>
      <c r="V257" s="17"/>
      <c r="W257" s="17"/>
      <c r="X257" s="17"/>
      <c r="Y257" s="17"/>
      <c r="Z257" s="17"/>
    </row>
    <row r="258" spans="1:26" ht="25.5">
      <c r="A258" s="4"/>
      <c r="B258" s="58"/>
      <c r="C258" s="4"/>
      <c r="D258" s="58"/>
      <c r="E258" s="5"/>
      <c r="F258" s="58"/>
      <c r="G258" s="16"/>
      <c r="H258" s="8" t="s">
        <v>2</v>
      </c>
      <c r="I258" s="4"/>
      <c r="J258" s="4"/>
      <c r="K258" s="8" t="s">
        <v>3</v>
      </c>
      <c r="L258" s="10">
        <v>1</v>
      </c>
      <c r="M258" s="16"/>
      <c r="N258" s="12">
        <v>0</v>
      </c>
      <c r="O258" s="12">
        <v>0</v>
      </c>
      <c r="P258" s="12">
        <v>0</v>
      </c>
      <c r="Q258" s="12">
        <v>0</v>
      </c>
      <c r="R258" s="12">
        <v>0</v>
      </c>
      <c r="S258" s="16"/>
      <c r="T258" s="16"/>
      <c r="U258" s="16"/>
      <c r="V258" s="17"/>
      <c r="W258" s="17"/>
      <c r="X258" s="17"/>
      <c r="Y258" s="17"/>
      <c r="Z258" s="17"/>
    </row>
    <row r="259" spans="1:26" ht="38.25">
      <c r="A259" s="4"/>
      <c r="B259" s="58"/>
      <c r="C259" s="4"/>
      <c r="D259" s="58"/>
      <c r="E259" s="5"/>
      <c r="F259" s="58"/>
      <c r="G259" s="16"/>
      <c r="H259" s="8" t="s">
        <v>4</v>
      </c>
      <c r="I259" s="4"/>
      <c r="J259" s="4"/>
      <c r="K259" s="8" t="s">
        <v>5</v>
      </c>
      <c r="L259" s="10">
        <v>10</v>
      </c>
      <c r="M259" s="16"/>
      <c r="N259" s="12">
        <v>64500000</v>
      </c>
      <c r="O259" s="12">
        <v>40000000</v>
      </c>
      <c r="P259" s="12">
        <v>0</v>
      </c>
      <c r="Q259" s="12">
        <v>0</v>
      </c>
      <c r="R259" s="12">
        <v>104500000</v>
      </c>
      <c r="S259" s="16"/>
      <c r="T259" s="16"/>
      <c r="U259" s="16"/>
      <c r="V259" s="17"/>
      <c r="W259" s="17"/>
      <c r="X259" s="17"/>
      <c r="Y259" s="17"/>
      <c r="Z259" s="17"/>
    </row>
    <row r="260" spans="1:26" ht="51">
      <c r="A260" s="4"/>
      <c r="B260" s="58" t="s">
        <v>6</v>
      </c>
      <c r="C260" s="4"/>
      <c r="D260" s="58" t="s">
        <v>7</v>
      </c>
      <c r="E260" s="5"/>
      <c r="F260" s="58" t="s">
        <v>8</v>
      </c>
      <c r="G260" s="16"/>
      <c r="H260" s="8" t="s">
        <v>9</v>
      </c>
      <c r="I260" s="3"/>
      <c r="J260" s="3"/>
      <c r="K260" s="8" t="s">
        <v>10</v>
      </c>
      <c r="L260" s="10">
        <v>1</v>
      </c>
      <c r="M260" s="16"/>
      <c r="N260" s="12">
        <v>0</v>
      </c>
      <c r="O260" s="12">
        <v>0</v>
      </c>
      <c r="P260" s="12">
        <v>0</v>
      </c>
      <c r="Q260" s="12">
        <v>0</v>
      </c>
      <c r="R260" s="12">
        <v>0</v>
      </c>
      <c r="S260" s="16"/>
      <c r="T260" s="16"/>
      <c r="U260" s="16"/>
      <c r="V260" s="17"/>
      <c r="W260" s="17"/>
      <c r="X260" s="17"/>
      <c r="Y260" s="17"/>
      <c r="Z260" s="17"/>
    </row>
    <row r="261" spans="1:26" ht="51">
      <c r="A261" s="4"/>
      <c r="B261" s="58"/>
      <c r="C261" s="4"/>
      <c r="D261" s="58"/>
      <c r="E261" s="5"/>
      <c r="F261" s="58"/>
      <c r="G261" s="16"/>
      <c r="H261" s="8" t="s">
        <v>11</v>
      </c>
      <c r="I261" s="3"/>
      <c r="J261" s="3"/>
      <c r="K261" s="8" t="s">
        <v>12</v>
      </c>
      <c r="L261" s="10">
        <v>1</v>
      </c>
      <c r="M261" s="16"/>
      <c r="N261" s="12">
        <v>0</v>
      </c>
      <c r="O261" s="12">
        <v>0</v>
      </c>
      <c r="P261" s="12">
        <v>0</v>
      </c>
      <c r="Q261" s="12">
        <v>0</v>
      </c>
      <c r="R261" s="12">
        <v>0</v>
      </c>
      <c r="S261" s="16"/>
      <c r="T261" s="16"/>
      <c r="U261" s="16"/>
      <c r="V261" s="17"/>
      <c r="W261" s="17"/>
      <c r="X261" s="17"/>
      <c r="Y261" s="17"/>
      <c r="Z261" s="17"/>
    </row>
    <row r="262" spans="1:26" ht="38.25">
      <c r="A262" s="4"/>
      <c r="B262" s="58"/>
      <c r="C262" s="4"/>
      <c r="D262" s="58"/>
      <c r="E262" s="5"/>
      <c r="F262" s="58"/>
      <c r="G262" s="16"/>
      <c r="H262" s="3" t="s">
        <v>13</v>
      </c>
      <c r="I262" s="3"/>
      <c r="J262" s="3"/>
      <c r="K262" s="8" t="s">
        <v>14</v>
      </c>
      <c r="L262" s="10">
        <v>1</v>
      </c>
      <c r="M262" s="16"/>
      <c r="N262" s="12">
        <v>10000000</v>
      </c>
      <c r="O262" s="12">
        <v>0</v>
      </c>
      <c r="P262" s="12">
        <v>0</v>
      </c>
      <c r="Q262" s="12">
        <v>0</v>
      </c>
      <c r="R262" s="12">
        <v>10000000</v>
      </c>
      <c r="S262" s="16"/>
      <c r="T262" s="16"/>
      <c r="U262" s="16"/>
      <c r="V262" s="17"/>
      <c r="W262" s="17"/>
      <c r="X262" s="17"/>
      <c r="Y262" s="17"/>
      <c r="Z262" s="17"/>
    </row>
    <row r="263" spans="1:26" ht="51">
      <c r="A263" s="4"/>
      <c r="B263" s="58"/>
      <c r="C263" s="4"/>
      <c r="D263" s="58"/>
      <c r="E263" s="5"/>
      <c r="F263" s="58"/>
      <c r="G263" s="16"/>
      <c r="H263" s="8" t="s">
        <v>15</v>
      </c>
      <c r="I263" s="4"/>
      <c r="J263" s="4"/>
      <c r="K263" s="8" t="s">
        <v>16</v>
      </c>
      <c r="L263" s="10">
        <v>0</v>
      </c>
      <c r="M263" s="16"/>
      <c r="N263" s="12">
        <v>0</v>
      </c>
      <c r="O263" s="12">
        <v>0</v>
      </c>
      <c r="P263" s="12">
        <v>0</v>
      </c>
      <c r="Q263" s="12">
        <v>0</v>
      </c>
      <c r="R263" s="12">
        <v>0</v>
      </c>
      <c r="S263" s="16"/>
      <c r="T263" s="16"/>
      <c r="U263" s="16"/>
      <c r="V263" s="17"/>
      <c r="W263" s="17"/>
      <c r="X263" s="17"/>
      <c r="Y263" s="17"/>
      <c r="Z263" s="17"/>
    </row>
    <row r="264" spans="1:26" ht="63.75">
      <c r="A264" s="4"/>
      <c r="B264" s="58"/>
      <c r="C264" s="4"/>
      <c r="D264" s="58"/>
      <c r="E264" s="5"/>
      <c r="F264" s="58"/>
      <c r="G264" s="16"/>
      <c r="H264" s="8" t="s">
        <v>17</v>
      </c>
      <c r="I264" s="3"/>
      <c r="J264" s="3"/>
      <c r="K264" s="8" t="s">
        <v>18</v>
      </c>
      <c r="L264" s="10"/>
      <c r="M264" s="16"/>
      <c r="N264" s="12"/>
      <c r="O264" s="12"/>
      <c r="P264" s="12"/>
      <c r="Q264" s="12"/>
      <c r="R264" s="12"/>
      <c r="S264" s="16"/>
      <c r="T264" s="16"/>
      <c r="U264" s="16"/>
      <c r="V264" s="17"/>
      <c r="W264" s="17"/>
      <c r="X264" s="17"/>
      <c r="Y264" s="17"/>
      <c r="Z264" s="17"/>
    </row>
    <row r="265" spans="1:26" ht="76.5">
      <c r="A265" s="4"/>
      <c r="B265" s="58"/>
      <c r="C265" s="4"/>
      <c r="D265" s="58"/>
      <c r="E265" s="5"/>
      <c r="F265" s="58"/>
      <c r="G265" s="16"/>
      <c r="H265" s="3" t="s">
        <v>19</v>
      </c>
      <c r="I265" s="4"/>
      <c r="J265" s="4"/>
      <c r="K265" s="8" t="s">
        <v>20</v>
      </c>
      <c r="L265" s="10">
        <v>1</v>
      </c>
      <c r="M265" s="16"/>
      <c r="N265" s="12"/>
      <c r="O265" s="12"/>
      <c r="P265" s="12"/>
      <c r="Q265" s="12"/>
      <c r="R265" s="12"/>
      <c r="S265" s="16"/>
      <c r="T265" s="16"/>
      <c r="U265" s="16"/>
      <c r="V265" s="17"/>
      <c r="W265" s="17"/>
      <c r="X265" s="17"/>
      <c r="Y265" s="17"/>
      <c r="Z265" s="17"/>
    </row>
    <row r="266" spans="1:26" ht="38.25">
      <c r="A266" s="4"/>
      <c r="B266" s="58"/>
      <c r="C266" s="4"/>
      <c r="D266" s="58"/>
      <c r="E266" s="5"/>
      <c r="F266" s="58"/>
      <c r="G266" s="16"/>
      <c r="H266" s="8" t="s">
        <v>21</v>
      </c>
      <c r="I266" s="3"/>
      <c r="J266" s="3"/>
      <c r="K266" s="8" t="s">
        <v>22</v>
      </c>
      <c r="L266" s="10">
        <v>15</v>
      </c>
      <c r="M266" s="16"/>
      <c r="N266" s="12"/>
      <c r="O266" s="12"/>
      <c r="P266" s="12"/>
      <c r="Q266" s="12"/>
      <c r="R266" s="12"/>
      <c r="S266" s="16"/>
      <c r="T266" s="16"/>
      <c r="U266" s="16"/>
      <c r="V266" s="17"/>
      <c r="W266" s="17"/>
      <c r="X266" s="17"/>
      <c r="Y266" s="17"/>
      <c r="Z266" s="17"/>
    </row>
    <row r="267" spans="1:26" ht="102">
      <c r="A267" s="4"/>
      <c r="B267" s="58" t="s">
        <v>23</v>
      </c>
      <c r="C267" s="4"/>
      <c r="D267" s="58" t="s">
        <v>24</v>
      </c>
      <c r="E267" s="5"/>
      <c r="F267" s="58" t="s">
        <v>25</v>
      </c>
      <c r="G267" s="16"/>
      <c r="H267" s="8" t="s">
        <v>26</v>
      </c>
      <c r="I267" s="4"/>
      <c r="J267" s="4"/>
      <c r="K267" s="8" t="s">
        <v>27</v>
      </c>
      <c r="L267" s="10">
        <v>5</v>
      </c>
      <c r="M267" s="16"/>
      <c r="N267" s="11">
        <v>0</v>
      </c>
      <c r="O267" s="12">
        <v>0</v>
      </c>
      <c r="P267" s="12">
        <v>0</v>
      </c>
      <c r="Q267" s="12">
        <v>0</v>
      </c>
      <c r="R267" s="12">
        <v>0</v>
      </c>
      <c r="S267" s="16"/>
      <c r="T267" s="16"/>
      <c r="U267" s="16"/>
      <c r="V267" s="17"/>
      <c r="W267" s="17"/>
      <c r="X267" s="17"/>
      <c r="Y267" s="17"/>
      <c r="Z267" s="17"/>
    </row>
    <row r="268" spans="1:26" ht="127.5">
      <c r="A268" s="4"/>
      <c r="B268" s="58"/>
      <c r="C268" s="4"/>
      <c r="D268" s="58"/>
      <c r="E268" s="5"/>
      <c r="F268" s="58"/>
      <c r="G268" s="16"/>
      <c r="H268" s="8" t="s">
        <v>28</v>
      </c>
      <c r="I268" s="4"/>
      <c r="J268" s="4"/>
      <c r="K268" s="8" t="s">
        <v>29</v>
      </c>
      <c r="L268" s="10"/>
      <c r="M268" s="16"/>
      <c r="N268" s="11">
        <v>0</v>
      </c>
      <c r="O268" s="12">
        <v>0</v>
      </c>
      <c r="P268" s="12">
        <v>0</v>
      </c>
      <c r="Q268" s="12">
        <v>0</v>
      </c>
      <c r="R268" s="12">
        <v>0</v>
      </c>
      <c r="S268" s="16"/>
      <c r="T268" s="16"/>
      <c r="U268" s="16"/>
      <c r="V268" s="17"/>
      <c r="W268" s="17"/>
      <c r="X268" s="17"/>
      <c r="Y268" s="17"/>
      <c r="Z268" s="17"/>
    </row>
    <row r="269" spans="1:26" ht="63.75">
      <c r="A269" s="4"/>
      <c r="B269" s="58"/>
      <c r="C269" s="4"/>
      <c r="D269" s="58"/>
      <c r="E269" s="5"/>
      <c r="F269" s="58"/>
      <c r="G269" s="16"/>
      <c r="H269" s="8" t="s">
        <v>30</v>
      </c>
      <c r="I269" s="3"/>
      <c r="J269" s="3"/>
      <c r="K269" s="8" t="s">
        <v>31</v>
      </c>
      <c r="L269" s="10">
        <v>1</v>
      </c>
      <c r="M269" s="16"/>
      <c r="N269" s="12"/>
      <c r="O269" s="12"/>
      <c r="P269" s="12"/>
      <c r="Q269" s="12"/>
      <c r="R269" s="12"/>
      <c r="S269" s="16"/>
      <c r="T269" s="16"/>
      <c r="U269" s="16"/>
      <c r="V269" s="17"/>
      <c r="W269" s="17"/>
      <c r="X269" s="17"/>
      <c r="Y269" s="17"/>
      <c r="Z269" s="17"/>
    </row>
    <row r="270" spans="1:26" ht="25.5">
      <c r="A270" s="4"/>
      <c r="B270" s="58"/>
      <c r="C270" s="4"/>
      <c r="D270" s="58"/>
      <c r="E270" s="5"/>
      <c r="F270" s="58"/>
      <c r="G270" s="16"/>
      <c r="H270" s="3" t="s">
        <v>32</v>
      </c>
      <c r="I270" s="4"/>
      <c r="J270" s="4"/>
      <c r="K270" s="8" t="s">
        <v>33</v>
      </c>
      <c r="L270" s="10">
        <v>2</v>
      </c>
      <c r="M270" s="16"/>
      <c r="N270" s="12"/>
      <c r="O270" s="12"/>
      <c r="P270" s="12"/>
      <c r="Q270" s="12"/>
      <c r="R270" s="12"/>
      <c r="S270" s="16"/>
      <c r="T270" s="16"/>
      <c r="U270" s="16"/>
      <c r="V270" s="17"/>
      <c r="W270" s="17"/>
      <c r="X270" s="17"/>
      <c r="Y270" s="17"/>
      <c r="Z270" s="17"/>
    </row>
    <row r="271" spans="1:26" ht="63.75">
      <c r="A271" s="4"/>
      <c r="B271" s="58"/>
      <c r="C271" s="4"/>
      <c r="D271" s="58"/>
      <c r="E271" s="5"/>
      <c r="F271" s="58"/>
      <c r="G271" s="16"/>
      <c r="H271" s="8" t="s">
        <v>34</v>
      </c>
      <c r="I271" s="4"/>
      <c r="J271" s="4"/>
      <c r="K271" s="8" t="s">
        <v>35</v>
      </c>
      <c r="L271" s="10">
        <v>10</v>
      </c>
      <c r="M271" s="16"/>
      <c r="N271" s="12"/>
      <c r="O271" s="12"/>
      <c r="P271" s="12"/>
      <c r="Q271" s="12"/>
      <c r="R271" s="12"/>
      <c r="S271" s="16"/>
      <c r="T271" s="16"/>
      <c r="U271" s="16"/>
      <c r="V271" s="17"/>
      <c r="W271" s="17"/>
      <c r="X271" s="17"/>
      <c r="Y271" s="17"/>
      <c r="Z271" s="17"/>
    </row>
    <row r="272" spans="1:26" ht="76.5">
      <c r="A272" s="4"/>
      <c r="B272" s="58"/>
      <c r="C272" s="4"/>
      <c r="D272" s="58"/>
      <c r="E272" s="5"/>
      <c r="F272" s="58"/>
      <c r="G272" s="16"/>
      <c r="H272" s="8" t="s">
        <v>36</v>
      </c>
      <c r="I272" s="4"/>
      <c r="J272" s="4"/>
      <c r="K272" s="8" t="s">
        <v>37</v>
      </c>
      <c r="L272" s="10">
        <v>0</v>
      </c>
      <c r="M272" s="16"/>
      <c r="N272" s="12">
        <v>5000000</v>
      </c>
      <c r="O272" s="12">
        <v>0</v>
      </c>
      <c r="P272" s="12">
        <v>0</v>
      </c>
      <c r="Q272" s="12">
        <v>0</v>
      </c>
      <c r="R272" s="12">
        <v>5000000</v>
      </c>
      <c r="S272" s="16"/>
      <c r="T272" s="16"/>
      <c r="U272" s="16"/>
      <c r="V272" s="17"/>
      <c r="W272" s="17"/>
      <c r="X272" s="17"/>
      <c r="Y272" s="17"/>
      <c r="Z272" s="17"/>
    </row>
    <row r="273" spans="1:26" ht="114.75">
      <c r="A273" s="4"/>
      <c r="B273" s="58"/>
      <c r="C273" s="4"/>
      <c r="D273" s="58"/>
      <c r="E273" s="5"/>
      <c r="F273" s="58"/>
      <c r="G273" s="16"/>
      <c r="H273" s="8" t="s">
        <v>38</v>
      </c>
      <c r="I273" s="3"/>
      <c r="J273" s="3"/>
      <c r="K273" s="8" t="s">
        <v>39</v>
      </c>
      <c r="L273" s="10">
        <v>2</v>
      </c>
      <c r="M273" s="16"/>
      <c r="N273" s="12">
        <v>10000000</v>
      </c>
      <c r="O273" s="12">
        <v>0</v>
      </c>
      <c r="P273" s="12">
        <v>0</v>
      </c>
      <c r="Q273" s="12">
        <v>0</v>
      </c>
      <c r="R273" s="12">
        <v>10000000</v>
      </c>
      <c r="S273" s="16"/>
      <c r="T273" s="16"/>
      <c r="U273" s="16"/>
      <c r="V273" s="17"/>
      <c r="W273" s="17"/>
      <c r="X273" s="17"/>
      <c r="Y273" s="17"/>
      <c r="Z273" s="17"/>
    </row>
    <row r="274" spans="1:26" ht="38.25">
      <c r="A274" s="4"/>
      <c r="B274" s="58"/>
      <c r="C274" s="4"/>
      <c r="D274" s="58" t="s">
        <v>40</v>
      </c>
      <c r="E274" s="5"/>
      <c r="F274" s="58" t="s">
        <v>41</v>
      </c>
      <c r="G274" s="16"/>
      <c r="H274" s="8" t="s">
        <v>42</v>
      </c>
      <c r="I274" s="3"/>
      <c r="J274" s="3"/>
      <c r="K274" s="8" t="s">
        <v>43</v>
      </c>
      <c r="L274" s="10">
        <v>2</v>
      </c>
      <c r="M274" s="16"/>
      <c r="N274" s="11">
        <v>0</v>
      </c>
      <c r="O274" s="12">
        <v>0</v>
      </c>
      <c r="P274" s="12">
        <v>0</v>
      </c>
      <c r="Q274" s="12">
        <v>0</v>
      </c>
      <c r="R274" s="12">
        <v>0</v>
      </c>
      <c r="S274" s="16"/>
      <c r="T274" s="16"/>
      <c r="U274" s="16"/>
      <c r="V274" s="17"/>
      <c r="W274" s="17"/>
      <c r="X274" s="17"/>
      <c r="Y274" s="17"/>
      <c r="Z274" s="17"/>
    </row>
    <row r="275" spans="1:26" ht="51">
      <c r="A275" s="4"/>
      <c r="B275" s="58"/>
      <c r="C275" s="4"/>
      <c r="D275" s="58"/>
      <c r="E275" s="5"/>
      <c r="F275" s="58"/>
      <c r="G275" s="16"/>
      <c r="H275" s="8" t="s">
        <v>44</v>
      </c>
      <c r="I275" s="3"/>
      <c r="J275" s="3"/>
      <c r="K275" s="8" t="s">
        <v>45</v>
      </c>
      <c r="L275" s="10">
        <v>1</v>
      </c>
      <c r="M275" s="16"/>
      <c r="N275" s="12">
        <v>1500000</v>
      </c>
      <c r="O275" s="12">
        <v>0</v>
      </c>
      <c r="P275" s="12">
        <v>0</v>
      </c>
      <c r="Q275" s="12">
        <v>0</v>
      </c>
      <c r="R275" s="12">
        <v>1500000</v>
      </c>
      <c r="S275" s="16"/>
      <c r="T275" s="16"/>
      <c r="U275" s="16"/>
      <c r="V275" s="17"/>
      <c r="W275" s="17"/>
      <c r="X275" s="17"/>
      <c r="Y275" s="17"/>
      <c r="Z275" s="17"/>
    </row>
    <row r="276" spans="1:26" ht="25.5">
      <c r="A276" s="4"/>
      <c r="B276" s="58"/>
      <c r="C276" s="4"/>
      <c r="D276" s="58"/>
      <c r="E276" s="5"/>
      <c r="F276" s="58"/>
      <c r="G276" s="16"/>
      <c r="H276" s="8" t="s">
        <v>46</v>
      </c>
      <c r="I276" s="3"/>
      <c r="J276" s="3"/>
      <c r="K276" s="8" t="s">
        <v>47</v>
      </c>
      <c r="L276" s="10">
        <v>1</v>
      </c>
      <c r="M276" s="16"/>
      <c r="N276" s="12">
        <v>0</v>
      </c>
      <c r="O276" s="12">
        <v>0</v>
      </c>
      <c r="P276" s="12">
        <v>0</v>
      </c>
      <c r="Q276" s="12">
        <v>0</v>
      </c>
      <c r="R276" s="12">
        <v>0</v>
      </c>
      <c r="S276" s="16"/>
      <c r="T276" s="16"/>
      <c r="U276" s="16"/>
      <c r="V276" s="17"/>
      <c r="W276" s="17"/>
      <c r="X276" s="17"/>
      <c r="Y276" s="17"/>
      <c r="Z276" s="17"/>
    </row>
    <row r="277" spans="1:26" ht="38.25">
      <c r="A277" s="4"/>
      <c r="B277" s="58"/>
      <c r="C277" s="4"/>
      <c r="D277" s="58"/>
      <c r="E277" s="5"/>
      <c r="F277" s="58"/>
      <c r="G277" s="16"/>
      <c r="H277" s="8" t="s">
        <v>48</v>
      </c>
      <c r="I277" s="3"/>
      <c r="J277" s="3"/>
      <c r="K277" s="8" t="s">
        <v>49</v>
      </c>
      <c r="L277" s="10">
        <v>1</v>
      </c>
      <c r="M277" s="16"/>
      <c r="N277" s="12">
        <v>0</v>
      </c>
      <c r="O277" s="12">
        <v>0</v>
      </c>
      <c r="P277" s="12">
        <v>0</v>
      </c>
      <c r="Q277" s="12">
        <v>0</v>
      </c>
      <c r="R277" s="12">
        <v>0</v>
      </c>
      <c r="S277" s="16"/>
      <c r="T277" s="16"/>
      <c r="U277" s="16"/>
      <c r="V277" s="17"/>
      <c r="W277" s="17"/>
      <c r="X277" s="17"/>
      <c r="Y277" s="17"/>
      <c r="Z277" s="17"/>
    </row>
    <row r="278" spans="1:26" ht="38.25">
      <c r="A278" s="4"/>
      <c r="B278" s="58" t="s">
        <v>50</v>
      </c>
      <c r="C278" s="4"/>
      <c r="D278" s="58" t="s">
        <v>51</v>
      </c>
      <c r="E278" s="5"/>
      <c r="F278" s="58" t="s">
        <v>52</v>
      </c>
      <c r="G278" s="16"/>
      <c r="H278" s="8" t="s">
        <v>53</v>
      </c>
      <c r="I278" s="4"/>
      <c r="J278" s="4"/>
      <c r="K278" s="8" t="s">
        <v>54</v>
      </c>
      <c r="L278" s="10">
        <v>0</v>
      </c>
      <c r="M278" s="16"/>
      <c r="N278" s="12">
        <v>0</v>
      </c>
      <c r="O278" s="12">
        <v>0</v>
      </c>
      <c r="P278" s="12">
        <v>0</v>
      </c>
      <c r="Q278" s="12">
        <v>0</v>
      </c>
      <c r="R278" s="12">
        <v>0</v>
      </c>
      <c r="S278" s="16"/>
      <c r="T278" s="16"/>
      <c r="U278" s="16"/>
      <c r="V278" s="17"/>
      <c r="W278" s="17"/>
      <c r="X278" s="17"/>
      <c r="Y278" s="17"/>
      <c r="Z278" s="17"/>
    </row>
    <row r="279" spans="1:26" ht="25.5">
      <c r="A279" s="4"/>
      <c r="B279" s="58"/>
      <c r="C279" s="4"/>
      <c r="D279" s="58"/>
      <c r="E279" s="5"/>
      <c r="F279" s="58"/>
      <c r="G279" s="16"/>
      <c r="H279" s="8" t="s">
        <v>55</v>
      </c>
      <c r="I279" s="4"/>
      <c r="J279" s="4"/>
      <c r="K279" s="8" t="s">
        <v>56</v>
      </c>
      <c r="L279" s="10">
        <v>0</v>
      </c>
      <c r="M279" s="16"/>
      <c r="N279" s="12">
        <v>0</v>
      </c>
      <c r="O279" s="12">
        <v>0</v>
      </c>
      <c r="P279" s="12">
        <v>0</v>
      </c>
      <c r="Q279" s="12">
        <v>0</v>
      </c>
      <c r="R279" s="12">
        <v>0</v>
      </c>
      <c r="S279" s="16"/>
      <c r="T279" s="16"/>
      <c r="U279" s="16"/>
      <c r="V279" s="17"/>
      <c r="W279" s="17"/>
      <c r="X279" s="17"/>
      <c r="Y279" s="17"/>
      <c r="Z279" s="17"/>
    </row>
    <row r="280" spans="1:26" ht="63.75">
      <c r="A280" s="4"/>
      <c r="B280" s="58"/>
      <c r="C280" s="4"/>
      <c r="D280" s="58"/>
      <c r="E280" s="5"/>
      <c r="F280" s="58"/>
      <c r="G280" s="16"/>
      <c r="H280" s="8" t="s">
        <v>57</v>
      </c>
      <c r="I280" s="4"/>
      <c r="J280" s="4"/>
      <c r="K280" s="8" t="s">
        <v>58</v>
      </c>
      <c r="L280" s="10">
        <v>1</v>
      </c>
      <c r="M280" s="16"/>
      <c r="N280" s="12">
        <v>0</v>
      </c>
      <c r="O280" s="12">
        <v>0</v>
      </c>
      <c r="P280" s="12">
        <v>0</v>
      </c>
      <c r="Q280" s="12">
        <v>0</v>
      </c>
      <c r="R280" s="12">
        <v>0</v>
      </c>
      <c r="S280" s="16"/>
      <c r="T280" s="16"/>
      <c r="U280" s="16"/>
      <c r="V280" s="17"/>
      <c r="W280" s="17"/>
      <c r="X280" s="17"/>
      <c r="Y280" s="17"/>
      <c r="Z280" s="17"/>
    </row>
    <row r="281" spans="1:26" ht="51">
      <c r="A281" s="4"/>
      <c r="B281" s="58"/>
      <c r="C281" s="4"/>
      <c r="D281" s="58"/>
      <c r="E281" s="5"/>
      <c r="F281" s="58"/>
      <c r="G281" s="16"/>
      <c r="H281" s="8" t="s">
        <v>59</v>
      </c>
      <c r="I281" s="3"/>
      <c r="J281" s="3"/>
      <c r="K281" s="8" t="s">
        <v>60</v>
      </c>
      <c r="L281" s="10">
        <v>0</v>
      </c>
      <c r="M281" s="16"/>
      <c r="N281" s="12">
        <v>0</v>
      </c>
      <c r="O281" s="12">
        <v>0</v>
      </c>
      <c r="P281" s="12">
        <v>0</v>
      </c>
      <c r="Q281" s="12">
        <v>0</v>
      </c>
      <c r="R281" s="12">
        <v>0</v>
      </c>
      <c r="S281" s="16"/>
      <c r="T281" s="16"/>
      <c r="U281" s="16"/>
      <c r="V281" s="17"/>
      <c r="W281" s="17"/>
      <c r="X281" s="17"/>
      <c r="Y281" s="17"/>
      <c r="Z281" s="17"/>
    </row>
    <row r="282" spans="1:26" ht="38.25">
      <c r="A282" s="4"/>
      <c r="B282" s="58"/>
      <c r="C282" s="4"/>
      <c r="D282" s="58"/>
      <c r="E282" s="5"/>
      <c r="F282" s="58"/>
      <c r="G282" s="16"/>
      <c r="H282" s="8" t="s">
        <v>61</v>
      </c>
      <c r="I282" s="3"/>
      <c r="J282" s="3"/>
      <c r="K282" s="8" t="s">
        <v>62</v>
      </c>
      <c r="L282" s="10"/>
      <c r="M282" s="16"/>
      <c r="N282" s="12">
        <v>0</v>
      </c>
      <c r="O282" s="12">
        <v>0</v>
      </c>
      <c r="P282" s="12">
        <v>0</v>
      </c>
      <c r="Q282" s="12">
        <v>0</v>
      </c>
      <c r="R282" s="12">
        <v>0</v>
      </c>
      <c r="S282" s="16"/>
      <c r="T282" s="16"/>
      <c r="U282" s="16"/>
      <c r="V282" s="17"/>
      <c r="W282" s="17"/>
      <c r="X282" s="17"/>
      <c r="Y282" s="17"/>
      <c r="Z282" s="17"/>
    </row>
    <row r="283" spans="1:26" ht="25.5">
      <c r="A283" s="4"/>
      <c r="B283" s="58" t="s">
        <v>63</v>
      </c>
      <c r="C283" s="4"/>
      <c r="D283" s="58" t="s">
        <v>64</v>
      </c>
      <c r="E283" s="5"/>
      <c r="F283" s="58" t="s">
        <v>65</v>
      </c>
      <c r="G283" s="16"/>
      <c r="H283" s="3" t="s">
        <v>66</v>
      </c>
      <c r="I283" s="3"/>
      <c r="J283" s="3"/>
      <c r="K283" s="8" t="s">
        <v>67</v>
      </c>
      <c r="L283" s="10">
        <v>0</v>
      </c>
      <c r="M283" s="16"/>
      <c r="N283" s="12"/>
      <c r="O283" s="12"/>
      <c r="P283" s="12"/>
      <c r="Q283" s="12"/>
      <c r="R283" s="12"/>
      <c r="S283" s="16"/>
      <c r="T283" s="16"/>
      <c r="U283" s="16"/>
      <c r="V283" s="17"/>
      <c r="W283" s="17"/>
      <c r="X283" s="17"/>
      <c r="Y283" s="17"/>
      <c r="Z283" s="17"/>
    </row>
    <row r="284" spans="1:26" ht="63.75">
      <c r="A284" s="4"/>
      <c r="B284" s="58"/>
      <c r="C284" s="4"/>
      <c r="D284" s="58"/>
      <c r="E284" s="5"/>
      <c r="F284" s="58"/>
      <c r="G284" s="16"/>
      <c r="H284" s="3" t="s">
        <v>68</v>
      </c>
      <c r="I284" s="3"/>
      <c r="J284" s="3"/>
      <c r="K284" s="8" t="s">
        <v>69</v>
      </c>
      <c r="L284" s="10">
        <v>0</v>
      </c>
      <c r="M284" s="16"/>
      <c r="N284" s="12"/>
      <c r="O284" s="12"/>
      <c r="P284" s="12"/>
      <c r="Q284" s="12"/>
      <c r="R284" s="12"/>
      <c r="S284" s="16"/>
      <c r="T284" s="16"/>
      <c r="U284" s="16"/>
      <c r="V284" s="17"/>
      <c r="W284" s="17"/>
      <c r="X284" s="17"/>
      <c r="Y284" s="17"/>
      <c r="Z284" s="17"/>
    </row>
    <row r="285" spans="1:26" ht="38.25">
      <c r="A285" s="4"/>
      <c r="B285" s="58"/>
      <c r="C285" s="4"/>
      <c r="D285" s="58"/>
      <c r="E285" s="5"/>
      <c r="F285" s="58"/>
      <c r="G285" s="16"/>
      <c r="H285" s="8" t="s">
        <v>70</v>
      </c>
      <c r="I285" s="4"/>
      <c r="J285" s="4"/>
      <c r="K285" s="8" t="s">
        <v>71</v>
      </c>
      <c r="L285" s="10">
        <v>20</v>
      </c>
      <c r="M285" s="16"/>
      <c r="N285" s="12"/>
      <c r="O285" s="12"/>
      <c r="P285" s="12"/>
      <c r="Q285" s="12"/>
      <c r="R285" s="12"/>
      <c r="S285" s="16"/>
      <c r="T285" s="16"/>
      <c r="U285" s="16"/>
      <c r="V285" s="17"/>
      <c r="W285" s="17"/>
      <c r="X285" s="17"/>
      <c r="Y285" s="17"/>
      <c r="Z285" s="17"/>
    </row>
    <row r="286" spans="1:26" ht="38.25">
      <c r="A286" s="4"/>
      <c r="B286" s="58"/>
      <c r="C286" s="4"/>
      <c r="D286" s="58"/>
      <c r="E286" s="5"/>
      <c r="F286" s="58"/>
      <c r="G286" s="16"/>
      <c r="H286" s="8" t="s">
        <v>72</v>
      </c>
      <c r="I286" s="4"/>
      <c r="J286" s="4"/>
      <c r="K286" s="8" t="s">
        <v>73</v>
      </c>
      <c r="L286" s="10">
        <v>20</v>
      </c>
      <c r="M286" s="16"/>
      <c r="N286" s="12"/>
      <c r="O286" s="12"/>
      <c r="P286" s="12"/>
      <c r="Q286" s="12"/>
      <c r="R286" s="12"/>
      <c r="S286" s="16"/>
      <c r="T286" s="16"/>
      <c r="U286" s="16"/>
      <c r="V286" s="17"/>
      <c r="W286" s="17"/>
      <c r="X286" s="17"/>
      <c r="Y286" s="17"/>
      <c r="Z286" s="17"/>
    </row>
    <row r="287" spans="1:26" ht="25.5">
      <c r="A287" s="4"/>
      <c r="B287" s="58"/>
      <c r="C287" s="4"/>
      <c r="D287" s="58"/>
      <c r="E287" s="5"/>
      <c r="F287" s="58"/>
      <c r="G287" s="16"/>
      <c r="H287" s="8" t="s">
        <v>74</v>
      </c>
      <c r="I287" s="3"/>
      <c r="J287" s="3"/>
      <c r="K287" s="8" t="s">
        <v>75</v>
      </c>
      <c r="L287" s="10">
        <v>5</v>
      </c>
      <c r="M287" s="16"/>
      <c r="N287" s="12"/>
      <c r="O287" s="12"/>
      <c r="P287" s="12"/>
      <c r="Q287" s="12"/>
      <c r="R287" s="12"/>
      <c r="S287" s="16"/>
      <c r="T287" s="16"/>
      <c r="U287" s="16"/>
      <c r="V287" s="17"/>
      <c r="W287" s="17"/>
      <c r="X287" s="17"/>
      <c r="Y287" s="17"/>
      <c r="Z287" s="17"/>
    </row>
    <row r="288" spans="1:26" ht="38.25">
      <c r="A288" s="4"/>
      <c r="B288" s="58"/>
      <c r="C288" s="4"/>
      <c r="D288" s="58"/>
      <c r="E288" s="5"/>
      <c r="F288" s="58"/>
      <c r="G288" s="16"/>
      <c r="H288" s="8" t="s">
        <v>76</v>
      </c>
      <c r="I288" s="3"/>
      <c r="J288" s="3"/>
      <c r="K288" s="8" t="s">
        <v>77</v>
      </c>
      <c r="L288" s="10">
        <v>200</v>
      </c>
      <c r="M288" s="16"/>
      <c r="N288" s="12"/>
      <c r="O288" s="12"/>
      <c r="P288" s="12"/>
      <c r="Q288" s="12"/>
      <c r="R288" s="12"/>
      <c r="S288" s="16"/>
      <c r="T288" s="16"/>
      <c r="U288" s="16"/>
      <c r="V288" s="17"/>
      <c r="W288" s="17"/>
      <c r="X288" s="17"/>
      <c r="Y288" s="17"/>
      <c r="Z288" s="17"/>
    </row>
    <row r="289" spans="1:26" ht="38.25">
      <c r="A289" s="4"/>
      <c r="B289" s="58"/>
      <c r="C289" s="4"/>
      <c r="D289" s="58"/>
      <c r="E289" s="5"/>
      <c r="F289" s="58"/>
      <c r="G289" s="16"/>
      <c r="H289" s="3" t="s">
        <v>78</v>
      </c>
      <c r="I289" s="3"/>
      <c r="J289" s="3"/>
      <c r="K289" s="8" t="s">
        <v>79</v>
      </c>
      <c r="L289" s="10">
        <v>400</v>
      </c>
      <c r="M289" s="16"/>
      <c r="N289" s="12"/>
      <c r="O289" s="12"/>
      <c r="P289" s="12"/>
      <c r="Q289" s="12"/>
      <c r="R289" s="12"/>
      <c r="S289" s="16"/>
      <c r="T289" s="16"/>
      <c r="U289" s="16"/>
      <c r="V289" s="17"/>
      <c r="W289" s="17"/>
      <c r="X289" s="17"/>
      <c r="Y289" s="17"/>
      <c r="Z289" s="17"/>
    </row>
    <row r="290" spans="1:26" ht="38.25">
      <c r="A290" s="4"/>
      <c r="B290" s="58"/>
      <c r="C290" s="4"/>
      <c r="D290" s="58"/>
      <c r="E290" s="5"/>
      <c r="F290" s="58"/>
      <c r="G290" s="16"/>
      <c r="H290" s="8" t="s">
        <v>80</v>
      </c>
      <c r="I290" s="3"/>
      <c r="J290" s="3"/>
      <c r="K290" s="8" t="s">
        <v>81</v>
      </c>
      <c r="L290" s="10">
        <v>200</v>
      </c>
      <c r="M290" s="16"/>
      <c r="N290" s="12"/>
      <c r="O290" s="12"/>
      <c r="P290" s="12"/>
      <c r="Q290" s="12"/>
      <c r="R290" s="12"/>
      <c r="S290" s="16"/>
      <c r="T290" s="16"/>
      <c r="U290" s="16"/>
      <c r="V290" s="17"/>
      <c r="W290" s="17"/>
      <c r="X290" s="17"/>
      <c r="Y290" s="17"/>
      <c r="Z290" s="17"/>
    </row>
    <row r="291" spans="1:26" ht="38.25">
      <c r="A291" s="4"/>
      <c r="B291" s="58"/>
      <c r="C291" s="4"/>
      <c r="D291" s="58"/>
      <c r="E291" s="5"/>
      <c r="F291" s="58"/>
      <c r="G291" s="16"/>
      <c r="H291" s="8" t="s">
        <v>82</v>
      </c>
      <c r="I291" s="3"/>
      <c r="J291" s="3"/>
      <c r="K291" s="4" t="s">
        <v>83</v>
      </c>
      <c r="L291" s="10">
        <v>10</v>
      </c>
      <c r="M291" s="16"/>
      <c r="N291" s="12"/>
      <c r="O291" s="12"/>
      <c r="P291" s="12"/>
      <c r="Q291" s="12"/>
      <c r="R291" s="12"/>
      <c r="S291" s="16"/>
      <c r="T291" s="16"/>
      <c r="U291" s="16"/>
      <c r="V291" s="17"/>
      <c r="W291" s="17"/>
      <c r="X291" s="17"/>
      <c r="Y291" s="17"/>
      <c r="Z291" s="17"/>
    </row>
    <row r="292" spans="1:26" ht="38.25">
      <c r="A292" s="4"/>
      <c r="B292" s="58"/>
      <c r="C292" s="4"/>
      <c r="D292" s="58"/>
      <c r="E292" s="5"/>
      <c r="F292" s="58"/>
      <c r="G292" s="16"/>
      <c r="H292" s="8" t="s">
        <v>84</v>
      </c>
      <c r="I292" s="4"/>
      <c r="J292" s="4"/>
      <c r="K292" s="4" t="s">
        <v>85</v>
      </c>
      <c r="L292" s="10">
        <v>1</v>
      </c>
      <c r="M292" s="16"/>
      <c r="N292" s="12"/>
      <c r="O292" s="12"/>
      <c r="P292" s="12"/>
      <c r="Q292" s="12"/>
      <c r="R292" s="12"/>
      <c r="S292" s="16"/>
      <c r="T292" s="16"/>
      <c r="U292" s="16"/>
      <c r="V292" s="17"/>
      <c r="W292" s="17"/>
      <c r="X292" s="17"/>
      <c r="Y292" s="17"/>
      <c r="Z292" s="17"/>
    </row>
    <row r="293" spans="1:26" ht="25.5">
      <c r="A293" s="4"/>
      <c r="B293" s="58"/>
      <c r="C293" s="4"/>
      <c r="D293" s="58"/>
      <c r="E293" s="5"/>
      <c r="F293" s="58"/>
      <c r="G293" s="16"/>
      <c r="H293" s="4" t="s">
        <v>86</v>
      </c>
      <c r="I293" s="4"/>
      <c r="J293" s="4"/>
      <c r="K293" s="8" t="s">
        <v>87</v>
      </c>
      <c r="L293" s="10">
        <v>0</v>
      </c>
      <c r="M293" s="16"/>
      <c r="N293" s="12"/>
      <c r="O293" s="12"/>
      <c r="P293" s="12"/>
      <c r="Q293" s="12"/>
      <c r="R293" s="12"/>
      <c r="S293" s="16"/>
      <c r="T293" s="16"/>
      <c r="U293" s="16"/>
      <c r="V293" s="17"/>
      <c r="W293" s="17"/>
      <c r="X293" s="17"/>
      <c r="Y293" s="17"/>
      <c r="Z293" s="17"/>
    </row>
    <row r="294" spans="1:26" ht="38.25">
      <c r="A294" s="4"/>
      <c r="B294" s="58"/>
      <c r="C294" s="4"/>
      <c r="D294" s="58"/>
      <c r="E294" s="5"/>
      <c r="F294" s="58"/>
      <c r="G294" s="16"/>
      <c r="H294" s="8" t="s">
        <v>88</v>
      </c>
      <c r="I294" s="4"/>
      <c r="J294" s="4"/>
      <c r="K294" s="8" t="s">
        <v>89</v>
      </c>
      <c r="L294" s="10">
        <v>10</v>
      </c>
      <c r="M294" s="16"/>
      <c r="N294" s="12"/>
      <c r="O294" s="12"/>
      <c r="P294" s="12"/>
      <c r="Q294" s="12"/>
      <c r="R294" s="12"/>
      <c r="S294" s="16"/>
      <c r="T294" s="16"/>
      <c r="U294" s="16"/>
      <c r="V294" s="17"/>
      <c r="W294" s="17"/>
      <c r="X294" s="17"/>
      <c r="Y294" s="17"/>
      <c r="Z294" s="17"/>
    </row>
    <row r="295" spans="1:26" ht="38.25">
      <c r="A295" s="4"/>
      <c r="B295" s="58"/>
      <c r="C295" s="4"/>
      <c r="D295" s="58"/>
      <c r="E295" s="5"/>
      <c r="F295" s="58"/>
      <c r="G295" s="16"/>
      <c r="H295" s="8" t="s">
        <v>90</v>
      </c>
      <c r="I295" s="4"/>
      <c r="J295" s="4"/>
      <c r="K295" s="8" t="s">
        <v>91</v>
      </c>
      <c r="L295" s="10">
        <v>20</v>
      </c>
      <c r="M295" s="16"/>
      <c r="N295" s="12"/>
      <c r="O295" s="12"/>
      <c r="P295" s="12"/>
      <c r="Q295" s="12"/>
      <c r="R295" s="12"/>
      <c r="S295" s="16"/>
      <c r="T295" s="16"/>
      <c r="U295" s="16"/>
      <c r="V295" s="17"/>
      <c r="W295" s="17"/>
      <c r="X295" s="17"/>
      <c r="Y295" s="17"/>
      <c r="Z295" s="17"/>
    </row>
    <row r="296" spans="1:26" ht="63.75">
      <c r="A296" s="4"/>
      <c r="B296" s="58"/>
      <c r="C296" s="4"/>
      <c r="D296" s="58"/>
      <c r="E296" s="5"/>
      <c r="F296" s="58"/>
      <c r="G296" s="16"/>
      <c r="H296" s="8" t="s">
        <v>92</v>
      </c>
      <c r="I296" s="4"/>
      <c r="J296" s="4"/>
      <c r="K296" s="8" t="s">
        <v>93</v>
      </c>
      <c r="L296" s="10">
        <v>1</v>
      </c>
      <c r="M296" s="16"/>
      <c r="N296" s="12"/>
      <c r="O296" s="12"/>
      <c r="P296" s="12"/>
      <c r="Q296" s="12"/>
      <c r="R296" s="12"/>
      <c r="S296" s="16"/>
      <c r="T296" s="16"/>
      <c r="U296" s="16"/>
      <c r="V296" s="17"/>
      <c r="W296" s="17"/>
      <c r="X296" s="17"/>
      <c r="Y296" s="17"/>
      <c r="Z296" s="17"/>
    </row>
    <row r="297" spans="1:26" ht="25.5">
      <c r="A297" s="4"/>
      <c r="B297" s="58"/>
      <c r="C297" s="4"/>
      <c r="D297" s="58"/>
      <c r="E297" s="5"/>
      <c r="F297" s="58"/>
      <c r="G297" s="16"/>
      <c r="H297" s="8" t="s">
        <v>94</v>
      </c>
      <c r="I297" s="3"/>
      <c r="J297" s="3"/>
      <c r="K297" s="8" t="s">
        <v>95</v>
      </c>
      <c r="L297" s="10">
        <v>1</v>
      </c>
      <c r="M297" s="16"/>
      <c r="N297" s="12"/>
      <c r="O297" s="12"/>
      <c r="P297" s="12"/>
      <c r="Q297" s="12"/>
      <c r="R297" s="12"/>
      <c r="S297" s="16"/>
      <c r="T297" s="16"/>
      <c r="U297" s="16"/>
      <c r="V297" s="17"/>
      <c r="W297" s="17"/>
      <c r="X297" s="17"/>
      <c r="Y297" s="17"/>
      <c r="Z297" s="17"/>
    </row>
    <row r="298" spans="1:26" ht="51">
      <c r="A298" s="4"/>
      <c r="B298" s="58"/>
      <c r="C298" s="4"/>
      <c r="D298" s="58"/>
      <c r="E298" s="5"/>
      <c r="F298" s="58"/>
      <c r="G298" s="16"/>
      <c r="H298" s="8" t="s">
        <v>96</v>
      </c>
      <c r="I298" s="4"/>
      <c r="J298" s="4"/>
      <c r="K298" s="8" t="s">
        <v>97</v>
      </c>
      <c r="L298" s="10">
        <v>3</v>
      </c>
      <c r="M298" s="16"/>
      <c r="N298" s="12"/>
      <c r="O298" s="12"/>
      <c r="P298" s="12"/>
      <c r="Q298" s="12"/>
      <c r="R298" s="12"/>
      <c r="S298" s="16"/>
      <c r="T298" s="16"/>
      <c r="U298" s="16"/>
      <c r="V298" s="17"/>
      <c r="W298" s="17"/>
      <c r="X298" s="17"/>
      <c r="Y298" s="17"/>
      <c r="Z298" s="17"/>
    </row>
    <row r="299" spans="1:26" ht="38.25">
      <c r="A299" s="4"/>
      <c r="B299" s="58"/>
      <c r="C299" s="4"/>
      <c r="D299" s="58"/>
      <c r="E299" s="5"/>
      <c r="F299" s="58"/>
      <c r="G299" s="16"/>
      <c r="H299" s="8" t="s">
        <v>98</v>
      </c>
      <c r="I299" s="4"/>
      <c r="J299" s="4"/>
      <c r="K299" s="8" t="s">
        <v>99</v>
      </c>
      <c r="L299" s="10">
        <v>0</v>
      </c>
      <c r="M299" s="16"/>
      <c r="N299" s="12"/>
      <c r="O299" s="12"/>
      <c r="P299" s="12"/>
      <c r="Q299" s="12"/>
      <c r="R299" s="12"/>
      <c r="S299" s="16"/>
      <c r="T299" s="16"/>
      <c r="U299" s="16"/>
      <c r="V299" s="17"/>
      <c r="W299" s="17"/>
      <c r="X299" s="17"/>
      <c r="Y299" s="17"/>
      <c r="Z299" s="17"/>
    </row>
    <row r="300" spans="1:26" ht="25.5">
      <c r="A300" s="4"/>
      <c r="B300" s="58"/>
      <c r="C300" s="4"/>
      <c r="D300" s="58"/>
      <c r="E300" s="5"/>
      <c r="F300" s="58"/>
      <c r="G300" s="16"/>
      <c r="H300" s="8" t="s">
        <v>100</v>
      </c>
      <c r="I300" s="4"/>
      <c r="J300" s="4"/>
      <c r="K300" s="8" t="s">
        <v>101</v>
      </c>
      <c r="L300" s="10">
        <v>1</v>
      </c>
      <c r="M300" s="16"/>
      <c r="N300" s="12"/>
      <c r="O300" s="12"/>
      <c r="P300" s="12"/>
      <c r="Q300" s="12"/>
      <c r="R300" s="12"/>
      <c r="S300" s="16"/>
      <c r="T300" s="16"/>
      <c r="U300" s="16"/>
      <c r="V300" s="17"/>
      <c r="W300" s="17"/>
      <c r="X300" s="17"/>
      <c r="Y300" s="17"/>
      <c r="Z300" s="17"/>
    </row>
    <row r="301" spans="1:26" ht="25.5">
      <c r="A301" s="4"/>
      <c r="B301" s="58" t="s">
        <v>102</v>
      </c>
      <c r="C301" s="4"/>
      <c r="D301" s="58" t="s">
        <v>103</v>
      </c>
      <c r="E301" s="5"/>
      <c r="F301" s="58" t="s">
        <v>104</v>
      </c>
      <c r="G301" s="16"/>
      <c r="H301" s="8" t="s">
        <v>105</v>
      </c>
      <c r="I301" s="3"/>
      <c r="J301" s="3"/>
      <c r="K301" s="8" t="s">
        <v>106</v>
      </c>
      <c r="L301" s="10">
        <v>200</v>
      </c>
      <c r="M301" s="16"/>
      <c r="N301" s="12">
        <v>20000000</v>
      </c>
      <c r="O301" s="12">
        <v>0</v>
      </c>
      <c r="P301" s="12">
        <v>0</v>
      </c>
      <c r="Q301" s="12">
        <v>0</v>
      </c>
      <c r="R301" s="12">
        <v>20000000</v>
      </c>
      <c r="S301" s="16"/>
      <c r="T301" s="16"/>
      <c r="U301" s="16"/>
      <c r="V301" s="17"/>
      <c r="W301" s="17"/>
      <c r="X301" s="17"/>
      <c r="Y301" s="17"/>
      <c r="Z301" s="17"/>
    </row>
    <row r="302" spans="1:26" ht="25.5">
      <c r="A302" s="4"/>
      <c r="B302" s="58"/>
      <c r="C302" s="4"/>
      <c r="D302" s="58"/>
      <c r="E302" s="5"/>
      <c r="F302" s="58"/>
      <c r="G302" s="16"/>
      <c r="H302" s="8" t="s">
        <v>107</v>
      </c>
      <c r="I302" s="4"/>
      <c r="J302" s="4"/>
      <c r="K302" s="8" t="s">
        <v>108</v>
      </c>
      <c r="L302" s="10">
        <v>100</v>
      </c>
      <c r="M302" s="16"/>
      <c r="N302" s="12">
        <v>20000000</v>
      </c>
      <c r="O302" s="12">
        <v>0</v>
      </c>
      <c r="P302" s="12">
        <v>0</v>
      </c>
      <c r="Q302" s="12">
        <v>0</v>
      </c>
      <c r="R302" s="12">
        <v>20000000</v>
      </c>
      <c r="S302" s="16"/>
      <c r="T302" s="16"/>
      <c r="U302" s="16"/>
      <c r="V302" s="17"/>
      <c r="W302" s="17"/>
      <c r="X302" s="17"/>
      <c r="Y302" s="17"/>
      <c r="Z302" s="17"/>
    </row>
    <row r="303" spans="1:26" ht="38.25">
      <c r="A303" s="4"/>
      <c r="B303" s="58"/>
      <c r="C303" s="4"/>
      <c r="D303" s="58"/>
      <c r="E303" s="5"/>
      <c r="F303" s="58"/>
      <c r="G303" s="16"/>
      <c r="H303" s="8" t="s">
        <v>109</v>
      </c>
      <c r="I303" s="4"/>
      <c r="J303" s="4"/>
      <c r="K303" s="8" t="s">
        <v>110</v>
      </c>
      <c r="L303" s="10">
        <v>2</v>
      </c>
      <c r="M303" s="16"/>
      <c r="N303" s="12">
        <v>12000000</v>
      </c>
      <c r="O303" s="12">
        <v>0</v>
      </c>
      <c r="P303" s="12">
        <v>0</v>
      </c>
      <c r="Q303" s="12">
        <v>0</v>
      </c>
      <c r="R303" s="12">
        <v>12000000</v>
      </c>
      <c r="S303" s="16"/>
      <c r="T303" s="16"/>
      <c r="U303" s="16"/>
      <c r="V303" s="17"/>
      <c r="W303" s="17"/>
      <c r="X303" s="17"/>
      <c r="Y303" s="17"/>
      <c r="Z303" s="17"/>
    </row>
    <row r="304" spans="1:26" ht="25.5">
      <c r="A304" s="4"/>
      <c r="B304" s="58"/>
      <c r="C304" s="4"/>
      <c r="D304" s="58"/>
      <c r="E304" s="5"/>
      <c r="F304" s="58"/>
      <c r="G304" s="16"/>
      <c r="H304" s="8" t="s">
        <v>111</v>
      </c>
      <c r="I304" s="4"/>
      <c r="J304" s="4"/>
      <c r="K304" s="8" t="s">
        <v>112</v>
      </c>
      <c r="L304" s="10">
        <v>20</v>
      </c>
      <c r="M304" s="16"/>
      <c r="N304" s="12">
        <v>8000000</v>
      </c>
      <c r="O304" s="12">
        <v>0</v>
      </c>
      <c r="P304" s="12">
        <v>0</v>
      </c>
      <c r="Q304" s="12">
        <v>0</v>
      </c>
      <c r="R304" s="12">
        <v>8000000</v>
      </c>
      <c r="S304" s="16"/>
      <c r="T304" s="16"/>
      <c r="U304" s="16"/>
      <c r="V304" s="17"/>
      <c r="W304" s="17"/>
      <c r="X304" s="17"/>
      <c r="Y304" s="17"/>
      <c r="Z304" s="17"/>
    </row>
    <row r="305" spans="1:26" ht="38.25">
      <c r="A305" s="4"/>
      <c r="B305" s="58"/>
      <c r="C305" s="4"/>
      <c r="D305" s="58"/>
      <c r="E305" s="5"/>
      <c r="F305" s="58"/>
      <c r="G305" s="16"/>
      <c r="H305" s="8" t="s">
        <v>113</v>
      </c>
      <c r="I305" s="3"/>
      <c r="J305" s="3"/>
      <c r="K305" s="8" t="s">
        <v>114</v>
      </c>
      <c r="L305" s="10">
        <v>0</v>
      </c>
      <c r="M305" s="16"/>
      <c r="N305" s="11">
        <v>0</v>
      </c>
      <c r="O305" s="12">
        <v>0</v>
      </c>
      <c r="P305" s="12">
        <v>0</v>
      </c>
      <c r="Q305" s="12">
        <v>0</v>
      </c>
      <c r="R305" s="12">
        <v>0</v>
      </c>
      <c r="S305" s="16"/>
      <c r="T305" s="16"/>
      <c r="U305" s="16"/>
      <c r="V305" s="17"/>
      <c r="W305" s="17"/>
      <c r="X305" s="17"/>
      <c r="Y305" s="17"/>
      <c r="Z305" s="17"/>
    </row>
    <row r="306" spans="1:26" ht="51">
      <c r="A306" s="4"/>
      <c r="B306" s="58"/>
      <c r="C306" s="4"/>
      <c r="D306" s="58"/>
      <c r="E306" s="5"/>
      <c r="F306" s="58"/>
      <c r="G306" s="16"/>
      <c r="H306" s="8" t="s">
        <v>115</v>
      </c>
      <c r="I306" s="3"/>
      <c r="J306" s="3"/>
      <c r="K306" s="8" t="s">
        <v>116</v>
      </c>
      <c r="L306" s="10">
        <v>0</v>
      </c>
      <c r="M306" s="16"/>
      <c r="N306" s="12">
        <v>0</v>
      </c>
      <c r="O306" s="12">
        <v>0</v>
      </c>
      <c r="P306" s="12">
        <v>0</v>
      </c>
      <c r="Q306" s="12">
        <v>0</v>
      </c>
      <c r="R306" s="12">
        <v>0</v>
      </c>
      <c r="S306" s="16"/>
      <c r="T306" s="16"/>
      <c r="U306" s="16"/>
      <c r="V306" s="17"/>
      <c r="W306" s="17"/>
      <c r="X306" s="17"/>
      <c r="Y306" s="17"/>
      <c r="Z306" s="17"/>
    </row>
    <row r="307" spans="1:26" ht="127.5">
      <c r="A307" s="4"/>
      <c r="B307" s="58" t="s">
        <v>748</v>
      </c>
      <c r="C307" s="4"/>
      <c r="D307" s="58" t="s">
        <v>117</v>
      </c>
      <c r="E307" s="5"/>
      <c r="F307" s="58" t="s">
        <v>118</v>
      </c>
      <c r="G307" s="16"/>
      <c r="H307" s="3" t="s">
        <v>119</v>
      </c>
      <c r="I307" s="4"/>
      <c r="J307" s="4"/>
      <c r="K307" s="8" t="s">
        <v>120</v>
      </c>
      <c r="L307" s="10">
        <v>10</v>
      </c>
      <c r="M307" s="16"/>
      <c r="N307" s="12">
        <v>0</v>
      </c>
      <c r="O307" s="12">
        <v>0</v>
      </c>
      <c r="P307" s="12">
        <v>0</v>
      </c>
      <c r="Q307" s="12">
        <v>0</v>
      </c>
      <c r="R307" s="12">
        <v>0</v>
      </c>
      <c r="S307" s="16"/>
      <c r="T307" s="16"/>
      <c r="U307" s="16"/>
      <c r="V307" s="17"/>
      <c r="W307" s="17"/>
      <c r="X307" s="17"/>
      <c r="Y307" s="17"/>
      <c r="Z307" s="17"/>
    </row>
    <row r="308" spans="1:26" ht="38.25">
      <c r="A308" s="4"/>
      <c r="B308" s="58"/>
      <c r="C308" s="4"/>
      <c r="D308" s="58"/>
      <c r="E308" s="5"/>
      <c r="F308" s="58"/>
      <c r="G308" s="16"/>
      <c r="H308" s="8" t="s">
        <v>121</v>
      </c>
      <c r="I308" s="4"/>
      <c r="J308" s="4"/>
      <c r="K308" s="8" t="s">
        <v>122</v>
      </c>
      <c r="L308" s="10">
        <v>1</v>
      </c>
      <c r="M308" s="16"/>
      <c r="N308" s="12">
        <v>10000000</v>
      </c>
      <c r="O308" s="12">
        <v>0</v>
      </c>
      <c r="P308" s="12">
        <v>0</v>
      </c>
      <c r="Q308" s="12">
        <v>0</v>
      </c>
      <c r="R308" s="12">
        <v>10000000</v>
      </c>
      <c r="S308" s="16"/>
      <c r="T308" s="16"/>
      <c r="U308" s="16"/>
      <c r="V308" s="17"/>
      <c r="W308" s="17"/>
      <c r="X308" s="17"/>
      <c r="Y308" s="17"/>
      <c r="Z308" s="17"/>
    </row>
    <row r="309" spans="1:26" ht="51">
      <c r="A309" s="4"/>
      <c r="B309" s="58"/>
      <c r="C309" s="4"/>
      <c r="D309" s="58"/>
      <c r="E309" s="5"/>
      <c r="F309" s="58"/>
      <c r="G309" s="16"/>
      <c r="H309" s="3" t="s">
        <v>123</v>
      </c>
      <c r="I309" s="3"/>
      <c r="J309" s="3"/>
      <c r="K309" s="8" t="s">
        <v>124</v>
      </c>
      <c r="L309" s="10">
        <v>1</v>
      </c>
      <c r="M309" s="16"/>
      <c r="N309" s="12">
        <v>20000000</v>
      </c>
      <c r="O309" s="12">
        <v>0</v>
      </c>
      <c r="P309" s="12">
        <v>0</v>
      </c>
      <c r="Q309" s="12">
        <v>0</v>
      </c>
      <c r="R309" s="12">
        <v>20000000</v>
      </c>
      <c r="S309" s="16"/>
      <c r="T309" s="16"/>
      <c r="U309" s="16"/>
      <c r="V309" s="17"/>
      <c r="W309" s="17"/>
      <c r="X309" s="17"/>
      <c r="Y309" s="17"/>
      <c r="Z309" s="17"/>
    </row>
    <row r="310" spans="1:26" ht="63.75">
      <c r="A310" s="4"/>
      <c r="B310" s="58"/>
      <c r="C310" s="4"/>
      <c r="D310" s="58"/>
      <c r="E310" s="5"/>
      <c r="F310" s="58"/>
      <c r="G310" s="16"/>
      <c r="H310" s="8" t="s">
        <v>125</v>
      </c>
      <c r="I310" s="3"/>
      <c r="J310" s="3"/>
      <c r="K310" s="8" t="s">
        <v>126</v>
      </c>
      <c r="L310" s="10">
        <v>1</v>
      </c>
      <c r="M310" s="16"/>
      <c r="N310" s="12">
        <v>10000000</v>
      </c>
      <c r="O310" s="12">
        <v>0</v>
      </c>
      <c r="P310" s="12">
        <v>0</v>
      </c>
      <c r="Q310" s="12">
        <v>0</v>
      </c>
      <c r="R310" s="12">
        <v>10000000</v>
      </c>
      <c r="S310" s="16"/>
      <c r="T310" s="16"/>
      <c r="U310" s="16"/>
      <c r="V310" s="17"/>
      <c r="W310" s="17"/>
      <c r="X310" s="17"/>
      <c r="Y310" s="17"/>
      <c r="Z310" s="17"/>
    </row>
    <row r="311" spans="1:26" ht="25.5">
      <c r="A311" s="4"/>
      <c r="B311" s="58"/>
      <c r="C311" s="4"/>
      <c r="D311" s="58"/>
      <c r="E311" s="5"/>
      <c r="F311" s="58"/>
      <c r="G311" s="16"/>
      <c r="H311" s="8" t="s">
        <v>127</v>
      </c>
      <c r="I311" s="3"/>
      <c r="J311" s="3"/>
      <c r="K311" s="8" t="s">
        <v>128</v>
      </c>
      <c r="L311" s="10">
        <v>1</v>
      </c>
      <c r="M311" s="16"/>
      <c r="N311" s="12">
        <v>7500000</v>
      </c>
      <c r="O311" s="12">
        <v>0</v>
      </c>
      <c r="P311" s="12">
        <v>0</v>
      </c>
      <c r="Q311" s="12">
        <v>0</v>
      </c>
      <c r="R311" s="12">
        <v>7500000</v>
      </c>
      <c r="S311" s="16"/>
      <c r="T311" s="16"/>
      <c r="U311" s="16"/>
      <c r="V311" s="17"/>
      <c r="W311" s="17"/>
      <c r="X311" s="17"/>
      <c r="Y311" s="17"/>
      <c r="Z311" s="17"/>
    </row>
    <row r="312" spans="1:26" ht="51">
      <c r="A312" s="4"/>
      <c r="B312" s="58"/>
      <c r="C312" s="4"/>
      <c r="D312" s="58"/>
      <c r="E312" s="5"/>
      <c r="F312" s="58"/>
      <c r="G312" s="16"/>
      <c r="H312" s="3" t="s">
        <v>129</v>
      </c>
      <c r="I312" s="3"/>
      <c r="J312" s="3"/>
      <c r="K312" s="8" t="s">
        <v>130</v>
      </c>
      <c r="L312" s="10">
        <v>8</v>
      </c>
      <c r="M312" s="16"/>
      <c r="N312" s="12">
        <v>2500000</v>
      </c>
      <c r="O312" s="12">
        <v>0</v>
      </c>
      <c r="P312" s="12">
        <v>0</v>
      </c>
      <c r="Q312" s="12">
        <v>0</v>
      </c>
      <c r="R312" s="12">
        <v>2500000</v>
      </c>
      <c r="S312" s="16"/>
      <c r="T312" s="16"/>
      <c r="U312" s="16"/>
      <c r="V312" s="17"/>
      <c r="W312" s="17"/>
      <c r="X312" s="17"/>
      <c r="Y312" s="17"/>
      <c r="Z312" s="17"/>
    </row>
    <row r="313" spans="1:26" ht="38.25">
      <c r="A313" s="4"/>
      <c r="B313" s="58"/>
      <c r="C313" s="4"/>
      <c r="D313" s="58"/>
      <c r="E313" s="5"/>
      <c r="F313" s="58"/>
      <c r="G313" s="16"/>
      <c r="H313" s="8" t="s">
        <v>131</v>
      </c>
      <c r="I313" s="4"/>
      <c r="J313" s="4"/>
      <c r="K313" s="8" t="s">
        <v>132</v>
      </c>
      <c r="L313" s="10">
        <v>1</v>
      </c>
      <c r="M313" s="16"/>
      <c r="N313" s="12">
        <v>0</v>
      </c>
      <c r="O313" s="12">
        <v>0</v>
      </c>
      <c r="P313" s="12">
        <v>0</v>
      </c>
      <c r="Q313" s="12">
        <v>0</v>
      </c>
      <c r="R313" s="12">
        <v>0</v>
      </c>
      <c r="S313" s="16"/>
      <c r="T313" s="16"/>
      <c r="U313" s="16"/>
      <c r="V313" s="17"/>
      <c r="W313" s="17"/>
      <c r="X313" s="17"/>
      <c r="Y313" s="17"/>
      <c r="Z313" s="17"/>
    </row>
    <row r="314" spans="1:26" ht="38.25">
      <c r="A314" s="4"/>
      <c r="B314" s="58"/>
      <c r="C314" s="4"/>
      <c r="D314" s="58"/>
      <c r="E314" s="5"/>
      <c r="F314" s="58"/>
      <c r="G314" s="16"/>
      <c r="H314" s="4" t="s">
        <v>133</v>
      </c>
      <c r="I314" s="3"/>
      <c r="J314" s="3"/>
      <c r="K314" s="8" t="s">
        <v>134</v>
      </c>
      <c r="L314" s="10">
        <v>4</v>
      </c>
      <c r="M314" s="16"/>
      <c r="N314" s="12">
        <v>0</v>
      </c>
      <c r="O314" s="12">
        <v>0</v>
      </c>
      <c r="P314" s="12">
        <v>0</v>
      </c>
      <c r="Q314" s="12">
        <v>0</v>
      </c>
      <c r="R314" s="12">
        <v>0</v>
      </c>
      <c r="S314" s="16"/>
      <c r="T314" s="16"/>
      <c r="U314" s="16"/>
      <c r="V314" s="17"/>
      <c r="W314" s="17"/>
      <c r="X314" s="17"/>
      <c r="Y314" s="17"/>
      <c r="Z314" s="17"/>
    </row>
    <row r="315" spans="1:26" ht="25.5">
      <c r="A315" s="4"/>
      <c r="B315" s="58"/>
      <c r="C315" s="4"/>
      <c r="D315" s="58"/>
      <c r="E315" s="5"/>
      <c r="F315" s="58"/>
      <c r="G315" s="16"/>
      <c r="H315" s="8" t="s">
        <v>135</v>
      </c>
      <c r="I315" s="4"/>
      <c r="J315" s="4"/>
      <c r="K315" s="8" t="s">
        <v>136</v>
      </c>
      <c r="L315" s="10"/>
      <c r="M315" s="16"/>
      <c r="N315" s="12">
        <v>0</v>
      </c>
      <c r="O315" s="12">
        <v>0</v>
      </c>
      <c r="P315" s="12">
        <v>0</v>
      </c>
      <c r="Q315" s="12">
        <v>0</v>
      </c>
      <c r="R315" s="12">
        <v>0</v>
      </c>
      <c r="S315" s="16"/>
      <c r="T315" s="16"/>
      <c r="U315" s="16"/>
      <c r="V315" s="17"/>
      <c r="W315" s="17"/>
      <c r="X315" s="17"/>
      <c r="Y315" s="17"/>
      <c r="Z315" s="17"/>
    </row>
    <row r="316" spans="1:26" ht="51">
      <c r="A316" s="4"/>
      <c r="B316" s="58"/>
      <c r="C316" s="4"/>
      <c r="D316" s="58"/>
      <c r="E316" s="5"/>
      <c r="F316" s="58"/>
      <c r="G316" s="16"/>
      <c r="H316" s="8" t="s">
        <v>137</v>
      </c>
      <c r="I316" s="4"/>
      <c r="J316" s="4"/>
      <c r="K316" s="8" t="s">
        <v>138</v>
      </c>
      <c r="L316" s="10">
        <v>20</v>
      </c>
      <c r="M316" s="16"/>
      <c r="N316" s="12">
        <v>0</v>
      </c>
      <c r="O316" s="12">
        <v>0</v>
      </c>
      <c r="P316" s="12">
        <v>0</v>
      </c>
      <c r="Q316" s="12">
        <v>0</v>
      </c>
      <c r="R316" s="12">
        <v>0</v>
      </c>
      <c r="S316" s="16"/>
      <c r="T316" s="16"/>
      <c r="U316" s="16"/>
      <c r="V316" s="17"/>
      <c r="W316" s="17"/>
      <c r="X316" s="17"/>
      <c r="Y316" s="17"/>
      <c r="Z316" s="17"/>
    </row>
    <row r="317" spans="1:26" ht="76.5">
      <c r="A317" s="4"/>
      <c r="B317" s="58"/>
      <c r="C317" s="4"/>
      <c r="D317" s="58"/>
      <c r="E317" s="5"/>
      <c r="F317" s="58"/>
      <c r="G317" s="16"/>
      <c r="H317" s="8" t="s">
        <v>139</v>
      </c>
      <c r="I317" s="4"/>
      <c r="J317" s="4"/>
      <c r="K317" s="8" t="s">
        <v>140</v>
      </c>
      <c r="L317" s="10">
        <v>4</v>
      </c>
      <c r="M317" s="16"/>
      <c r="N317" s="12">
        <v>15000000</v>
      </c>
      <c r="O317" s="12">
        <v>0</v>
      </c>
      <c r="P317" s="12">
        <v>0</v>
      </c>
      <c r="Q317" s="12">
        <v>0</v>
      </c>
      <c r="R317" s="12">
        <v>15000000</v>
      </c>
      <c r="S317" s="16"/>
      <c r="T317" s="16"/>
      <c r="U317" s="16"/>
      <c r="V317" s="17"/>
      <c r="W317" s="17"/>
      <c r="X317" s="17"/>
      <c r="Y317" s="17"/>
      <c r="Z317" s="17"/>
    </row>
    <row r="318" spans="1:26" ht="63.75">
      <c r="A318" s="4"/>
      <c r="B318" s="58"/>
      <c r="C318" s="4"/>
      <c r="D318" s="58"/>
      <c r="E318" s="5"/>
      <c r="F318" s="58"/>
      <c r="G318" s="16"/>
      <c r="H318" s="8" t="s">
        <v>141</v>
      </c>
      <c r="I318" s="3"/>
      <c r="J318" s="3"/>
      <c r="K318" s="8" t="s">
        <v>142</v>
      </c>
      <c r="L318" s="10">
        <v>2</v>
      </c>
      <c r="M318" s="16"/>
      <c r="N318" s="12">
        <v>1500000</v>
      </c>
      <c r="O318" s="12">
        <v>0</v>
      </c>
      <c r="P318" s="12">
        <v>0</v>
      </c>
      <c r="Q318" s="12">
        <v>0</v>
      </c>
      <c r="R318" s="12">
        <v>1500000</v>
      </c>
      <c r="S318" s="16"/>
      <c r="T318" s="16"/>
      <c r="U318" s="16"/>
      <c r="V318" s="17"/>
      <c r="W318" s="17"/>
      <c r="X318" s="17"/>
      <c r="Y318" s="17"/>
      <c r="Z318" s="17"/>
    </row>
    <row r="319" spans="1:26" ht="63.75">
      <c r="A319" s="4"/>
      <c r="B319" s="58"/>
      <c r="C319" s="4"/>
      <c r="D319" s="58"/>
      <c r="E319" s="5"/>
      <c r="F319" s="58"/>
      <c r="G319" s="16"/>
      <c r="H319" s="8" t="s">
        <v>143</v>
      </c>
      <c r="I319" s="3"/>
      <c r="J319" s="3"/>
      <c r="K319" s="8" t="s">
        <v>144</v>
      </c>
      <c r="L319" s="10">
        <v>2</v>
      </c>
      <c r="M319" s="16"/>
      <c r="N319" s="12">
        <v>1500000</v>
      </c>
      <c r="O319" s="12">
        <v>0</v>
      </c>
      <c r="P319" s="12">
        <v>0</v>
      </c>
      <c r="Q319" s="12">
        <v>0</v>
      </c>
      <c r="R319" s="12">
        <v>1500000</v>
      </c>
      <c r="S319" s="16"/>
      <c r="T319" s="16"/>
      <c r="U319" s="16"/>
      <c r="V319" s="17"/>
      <c r="W319" s="17"/>
      <c r="X319" s="17"/>
      <c r="Y319" s="17"/>
      <c r="Z319" s="17"/>
    </row>
    <row r="320" spans="1:26" ht="25.5">
      <c r="A320" s="4"/>
      <c r="B320" s="58"/>
      <c r="C320" s="4"/>
      <c r="D320" s="58"/>
      <c r="E320" s="5"/>
      <c r="F320" s="58"/>
      <c r="G320" s="16"/>
      <c r="H320" s="8" t="s">
        <v>145</v>
      </c>
      <c r="I320" s="4"/>
      <c r="J320" s="4"/>
      <c r="K320" s="8" t="s">
        <v>146</v>
      </c>
      <c r="L320" s="10">
        <v>5</v>
      </c>
      <c r="M320" s="16"/>
      <c r="N320" s="11">
        <v>0</v>
      </c>
      <c r="O320" s="12">
        <v>0</v>
      </c>
      <c r="P320" s="12">
        <v>0</v>
      </c>
      <c r="Q320" s="12">
        <v>0</v>
      </c>
      <c r="R320" s="12">
        <v>0</v>
      </c>
      <c r="S320" s="16"/>
      <c r="T320" s="16"/>
      <c r="U320" s="16"/>
      <c r="V320" s="17"/>
      <c r="W320" s="17"/>
      <c r="X320" s="17"/>
      <c r="Y320" s="17"/>
      <c r="Z320" s="17"/>
    </row>
    <row r="321" spans="1:26" ht="38.25">
      <c r="A321" s="4"/>
      <c r="B321" s="58"/>
      <c r="C321" s="4"/>
      <c r="D321" s="58"/>
      <c r="E321" s="5"/>
      <c r="F321" s="58"/>
      <c r="G321" s="16"/>
      <c r="H321" s="8" t="s">
        <v>147</v>
      </c>
      <c r="I321" s="4"/>
      <c r="J321" s="4"/>
      <c r="K321" s="8" t="s">
        <v>148</v>
      </c>
      <c r="L321" s="10">
        <v>1</v>
      </c>
      <c r="M321" s="16"/>
      <c r="N321" s="12">
        <v>0</v>
      </c>
      <c r="O321" s="12">
        <v>0</v>
      </c>
      <c r="P321" s="12">
        <v>0</v>
      </c>
      <c r="Q321" s="12">
        <v>0</v>
      </c>
      <c r="R321" s="12">
        <v>0</v>
      </c>
      <c r="S321" s="16"/>
      <c r="T321" s="16"/>
      <c r="U321" s="16"/>
      <c r="V321" s="17"/>
      <c r="W321" s="17"/>
      <c r="X321" s="17"/>
      <c r="Y321" s="17"/>
      <c r="Z321" s="17"/>
    </row>
    <row r="322" spans="1:26" ht="63.75">
      <c r="A322" s="4"/>
      <c r="B322" s="58"/>
      <c r="C322" s="4"/>
      <c r="D322" s="58"/>
      <c r="E322" s="5"/>
      <c r="F322" s="58"/>
      <c r="G322" s="16"/>
      <c r="H322" s="8" t="s">
        <v>149</v>
      </c>
      <c r="I322" s="4"/>
      <c r="J322" s="4"/>
      <c r="K322" s="8" t="s">
        <v>150</v>
      </c>
      <c r="L322" s="10">
        <v>1</v>
      </c>
      <c r="M322" s="16"/>
      <c r="N322" s="12"/>
      <c r="O322" s="12">
        <v>0</v>
      </c>
      <c r="P322" s="12">
        <v>0</v>
      </c>
      <c r="Q322" s="12">
        <v>0</v>
      </c>
      <c r="R322" s="12">
        <v>0</v>
      </c>
      <c r="S322" s="16"/>
      <c r="T322" s="16"/>
      <c r="U322" s="16"/>
      <c r="V322" s="17"/>
      <c r="W322" s="17"/>
      <c r="X322" s="17"/>
      <c r="Y322" s="17"/>
      <c r="Z322" s="17"/>
    </row>
    <row r="323" spans="1:26" ht="25.5">
      <c r="A323" s="4"/>
      <c r="B323" s="58"/>
      <c r="C323" s="4"/>
      <c r="D323" s="58"/>
      <c r="E323" s="5"/>
      <c r="F323" s="58"/>
      <c r="G323" s="16"/>
      <c r="H323" s="8" t="s">
        <v>151</v>
      </c>
      <c r="I323" s="9"/>
      <c r="J323" s="9"/>
      <c r="K323" s="8" t="s">
        <v>152</v>
      </c>
      <c r="L323" s="10">
        <v>0</v>
      </c>
      <c r="M323" s="16"/>
      <c r="N323" s="11">
        <v>0</v>
      </c>
      <c r="O323" s="12">
        <v>0</v>
      </c>
      <c r="P323" s="12">
        <v>0</v>
      </c>
      <c r="Q323" s="12">
        <v>0</v>
      </c>
      <c r="R323" s="12">
        <v>0</v>
      </c>
      <c r="S323" s="16"/>
      <c r="T323" s="16"/>
      <c r="U323" s="16"/>
      <c r="V323" s="17"/>
      <c r="W323" s="17"/>
      <c r="X323" s="17"/>
      <c r="Y323" s="17"/>
      <c r="Z323" s="17"/>
    </row>
    <row r="324" spans="1:26" ht="25.5">
      <c r="A324" s="4"/>
      <c r="B324" s="58"/>
      <c r="C324" s="4"/>
      <c r="D324" s="58"/>
      <c r="E324" s="5"/>
      <c r="F324" s="58"/>
      <c r="G324" s="16"/>
      <c r="H324" s="8" t="s">
        <v>153</v>
      </c>
      <c r="I324" s="4"/>
      <c r="J324" s="4"/>
      <c r="K324" s="8" t="s">
        <v>154</v>
      </c>
      <c r="L324" s="10" t="s">
        <v>161</v>
      </c>
      <c r="M324" s="16"/>
      <c r="N324" s="11">
        <v>0</v>
      </c>
      <c r="O324" s="12">
        <v>0</v>
      </c>
      <c r="P324" s="12">
        <v>0</v>
      </c>
      <c r="Q324" s="12">
        <v>0</v>
      </c>
      <c r="R324" s="12">
        <v>0</v>
      </c>
      <c r="S324" s="16"/>
      <c r="T324" s="16"/>
      <c r="U324" s="16"/>
      <c r="V324" s="17"/>
      <c r="W324" s="17"/>
      <c r="X324" s="17"/>
      <c r="Y324" s="17"/>
      <c r="Z324" s="17"/>
    </row>
    <row r="325" spans="1:26" ht="63.75">
      <c r="A325" s="4"/>
      <c r="B325" s="58"/>
      <c r="C325" s="4"/>
      <c r="D325" s="58"/>
      <c r="E325" s="5"/>
      <c r="F325" s="58"/>
      <c r="G325" s="16"/>
      <c r="H325" s="8" t="s">
        <v>155</v>
      </c>
      <c r="I325" s="3"/>
      <c r="J325" s="3"/>
      <c r="K325" s="8" t="s">
        <v>156</v>
      </c>
      <c r="L325" s="10">
        <v>0</v>
      </c>
      <c r="M325" s="16"/>
      <c r="N325" s="11">
        <v>0</v>
      </c>
      <c r="O325" s="12">
        <v>0</v>
      </c>
      <c r="P325" s="12">
        <v>0</v>
      </c>
      <c r="Q325" s="12">
        <v>0</v>
      </c>
      <c r="R325" s="12">
        <v>0</v>
      </c>
      <c r="S325" s="16"/>
      <c r="T325" s="16"/>
      <c r="U325" s="16"/>
      <c r="V325" s="17"/>
      <c r="W325" s="17"/>
      <c r="X325" s="17"/>
      <c r="Y325" s="17"/>
      <c r="Z325" s="17"/>
    </row>
    <row r="326" spans="1:26" ht="102">
      <c r="A326" s="4"/>
      <c r="B326" s="58"/>
      <c r="C326" s="4"/>
      <c r="D326" s="58"/>
      <c r="E326" s="5"/>
      <c r="F326" s="58"/>
      <c r="G326" s="16"/>
      <c r="H326" s="8" t="s">
        <v>157</v>
      </c>
      <c r="I326" s="4"/>
      <c r="J326" s="4"/>
      <c r="K326" s="8" t="s">
        <v>158</v>
      </c>
      <c r="L326" s="10">
        <v>2</v>
      </c>
      <c r="M326" s="16"/>
      <c r="N326" s="12">
        <v>5000000</v>
      </c>
      <c r="O326" s="12">
        <v>0</v>
      </c>
      <c r="P326" s="12">
        <v>0</v>
      </c>
      <c r="Q326" s="12">
        <v>0</v>
      </c>
      <c r="R326" s="12">
        <v>5000000</v>
      </c>
      <c r="S326" s="16"/>
      <c r="T326" s="16"/>
      <c r="U326" s="16"/>
      <c r="V326" s="17"/>
      <c r="W326" s="17"/>
      <c r="X326" s="17"/>
      <c r="Y326" s="17"/>
      <c r="Z326" s="17"/>
    </row>
    <row r="327" spans="1:26" ht="63.75">
      <c r="A327" s="4"/>
      <c r="B327" s="58"/>
      <c r="C327" s="4"/>
      <c r="D327" s="58"/>
      <c r="E327" s="5"/>
      <c r="F327" s="58"/>
      <c r="G327" s="16"/>
      <c r="H327" s="4" t="s">
        <v>159</v>
      </c>
      <c r="I327" s="3"/>
      <c r="J327" s="3"/>
      <c r="K327" s="8" t="s">
        <v>160</v>
      </c>
      <c r="L327" s="10">
        <v>1</v>
      </c>
      <c r="M327" s="16"/>
      <c r="N327" s="11">
        <v>0</v>
      </c>
      <c r="O327" s="12">
        <v>0</v>
      </c>
      <c r="P327" s="12">
        <v>0</v>
      </c>
      <c r="Q327" s="12">
        <v>0</v>
      </c>
      <c r="R327" s="12">
        <v>0</v>
      </c>
      <c r="S327" s="16"/>
      <c r="T327" s="16"/>
      <c r="U327" s="16"/>
      <c r="V327" s="17"/>
      <c r="W327" s="17"/>
      <c r="X327" s="17"/>
      <c r="Y327" s="17"/>
      <c r="Z327" s="17"/>
    </row>
    <row r="328" spans="1:10" ht="15">
      <c r="A328" s="20"/>
      <c r="B328" s="20"/>
      <c r="C328" s="20"/>
      <c r="D328" s="20"/>
      <c r="E328" s="21"/>
      <c r="F328" s="21"/>
      <c r="H328" s="21"/>
      <c r="I328" s="20"/>
      <c r="J328" s="20"/>
    </row>
    <row r="329" spans="1:10" ht="15">
      <c r="A329" s="20"/>
      <c r="B329" s="20"/>
      <c r="C329" s="20"/>
      <c r="D329" s="20"/>
      <c r="E329" s="21"/>
      <c r="F329" s="21"/>
      <c r="H329" s="24"/>
      <c r="I329" s="20"/>
      <c r="J329" s="20"/>
    </row>
    <row r="330" spans="1:10" ht="15">
      <c r="A330" s="20"/>
      <c r="B330" s="20"/>
      <c r="C330" s="20"/>
      <c r="D330" s="20"/>
      <c r="E330" s="21"/>
      <c r="F330" s="21"/>
      <c r="H330" s="24"/>
      <c r="I330" s="25"/>
      <c r="J330" s="25"/>
    </row>
    <row r="331" spans="1:10" ht="15">
      <c r="A331" s="20"/>
      <c r="B331" s="20"/>
      <c r="C331" s="20"/>
      <c r="D331" s="20"/>
      <c r="E331" s="21"/>
      <c r="F331" s="21"/>
      <c r="H331" s="24"/>
      <c r="I331" s="25"/>
      <c r="J331" s="25"/>
    </row>
    <row r="332" spans="1:10" ht="15">
      <c r="A332" s="20"/>
      <c r="B332" s="20"/>
      <c r="C332" s="20"/>
      <c r="D332" s="20"/>
      <c r="E332" s="21"/>
      <c r="F332" s="21"/>
      <c r="H332" s="24"/>
      <c r="I332" s="25"/>
      <c r="J332" s="25"/>
    </row>
    <row r="333" spans="1:10" ht="15">
      <c r="A333" s="20"/>
      <c r="B333" s="20"/>
      <c r="C333" s="20"/>
      <c r="D333" s="20"/>
      <c r="E333" s="21"/>
      <c r="F333" s="21"/>
      <c r="H333" s="24"/>
      <c r="I333" s="25"/>
      <c r="J333" s="25"/>
    </row>
    <row r="334" spans="1:10" ht="15">
      <c r="A334" s="20"/>
      <c r="B334" s="20"/>
      <c r="C334" s="20"/>
      <c r="D334" s="20"/>
      <c r="E334" s="21"/>
      <c r="F334" s="21"/>
      <c r="H334" s="24"/>
      <c r="I334" s="20"/>
      <c r="J334" s="20"/>
    </row>
    <row r="335" spans="1:10" ht="15">
      <c r="A335" s="20"/>
      <c r="B335" s="20"/>
      <c r="C335" s="20"/>
      <c r="D335" s="20"/>
      <c r="E335" s="21"/>
      <c r="F335" s="21"/>
      <c r="H335" s="24"/>
      <c r="I335" s="20"/>
      <c r="J335" s="20"/>
    </row>
    <row r="336" spans="1:10" ht="15">
      <c r="A336" s="20"/>
      <c r="B336" s="20"/>
      <c r="C336" s="20"/>
      <c r="D336" s="20"/>
      <c r="E336" s="21"/>
      <c r="F336" s="21"/>
      <c r="H336" s="24"/>
      <c r="I336" s="25"/>
      <c r="J336" s="25"/>
    </row>
    <row r="337" spans="1:10" ht="15">
      <c r="A337" s="20"/>
      <c r="B337" s="20"/>
      <c r="C337" s="20"/>
      <c r="D337" s="20"/>
      <c r="E337" s="21"/>
      <c r="F337" s="21"/>
      <c r="H337" s="24"/>
      <c r="I337" s="20"/>
      <c r="J337" s="20"/>
    </row>
    <row r="338" spans="1:10" ht="15">
      <c r="A338" s="20"/>
      <c r="B338" s="20"/>
      <c r="C338" s="20"/>
      <c r="D338" s="20"/>
      <c r="E338" s="21"/>
      <c r="F338" s="21"/>
      <c r="H338" s="24"/>
      <c r="I338" s="25"/>
      <c r="J338" s="25"/>
    </row>
    <row r="339" spans="1:10" ht="15">
      <c r="A339" s="20"/>
      <c r="B339" s="20"/>
      <c r="C339" s="20"/>
      <c r="D339" s="20"/>
      <c r="E339" s="21"/>
      <c r="F339" s="21"/>
      <c r="H339" s="20"/>
      <c r="I339" s="20"/>
      <c r="J339" s="20"/>
    </row>
    <row r="340" spans="1:10" ht="15">
      <c r="A340" s="20"/>
      <c r="B340" s="20"/>
      <c r="C340" s="20"/>
      <c r="D340" s="20"/>
      <c r="E340" s="21"/>
      <c r="F340" s="21"/>
      <c r="H340" s="24"/>
      <c r="I340" s="25"/>
      <c r="J340" s="25"/>
    </row>
    <row r="341" spans="1:10" ht="15">
      <c r="A341" s="20"/>
      <c r="B341" s="20"/>
      <c r="C341" s="20"/>
      <c r="D341" s="20"/>
      <c r="E341" s="21"/>
      <c r="F341" s="21"/>
      <c r="H341" s="24"/>
      <c r="I341" s="25"/>
      <c r="J341" s="25"/>
    </row>
    <row r="342" spans="1:10" ht="15">
      <c r="A342" s="20"/>
      <c r="B342" s="20"/>
      <c r="C342" s="20"/>
      <c r="D342" s="20"/>
      <c r="E342" s="21"/>
      <c r="F342" s="21"/>
      <c r="H342" s="24"/>
      <c r="I342" s="20"/>
      <c r="J342" s="20"/>
    </row>
    <row r="343" spans="1:10" ht="15">
      <c r="A343" s="20"/>
      <c r="B343" s="20"/>
      <c r="C343" s="20"/>
      <c r="D343" s="20"/>
      <c r="E343" s="21"/>
      <c r="F343" s="21"/>
      <c r="H343" s="24"/>
      <c r="I343" s="20"/>
      <c r="J343" s="20"/>
    </row>
    <row r="344" spans="1:10" ht="15">
      <c r="A344" s="20"/>
      <c r="B344" s="20"/>
      <c r="C344" s="20"/>
      <c r="D344" s="20"/>
      <c r="E344" s="21"/>
      <c r="F344" s="21"/>
      <c r="H344" s="20"/>
      <c r="I344" s="20"/>
      <c r="J344" s="20"/>
    </row>
    <row r="345" spans="1:10" ht="15">
      <c r="A345" s="20"/>
      <c r="B345" s="20"/>
      <c r="C345" s="20"/>
      <c r="D345" s="20"/>
      <c r="E345" s="21"/>
      <c r="F345" s="21"/>
      <c r="H345" s="20"/>
      <c r="I345" s="20"/>
      <c r="J345" s="20"/>
    </row>
    <row r="346" spans="1:10" ht="15">
      <c r="A346" s="20"/>
      <c r="B346" s="20"/>
      <c r="C346" s="20"/>
      <c r="D346" s="20"/>
      <c r="E346" s="21"/>
      <c r="F346" s="21"/>
      <c r="H346" s="24"/>
      <c r="I346" s="25"/>
      <c r="J346" s="25"/>
    </row>
    <row r="347" spans="1:10" ht="15">
      <c r="A347" s="20"/>
      <c r="B347" s="20"/>
      <c r="C347" s="20"/>
      <c r="D347" s="20"/>
      <c r="E347" s="21"/>
      <c r="F347" s="21"/>
      <c r="H347" s="24"/>
      <c r="I347" s="25"/>
      <c r="J347" s="25"/>
    </row>
    <row r="348" spans="1:10" ht="15">
      <c r="A348" s="20"/>
      <c r="B348" s="20"/>
      <c r="C348" s="20"/>
      <c r="D348" s="20"/>
      <c r="E348" s="21"/>
      <c r="F348" s="21"/>
      <c r="H348" s="24"/>
      <c r="I348" s="25"/>
      <c r="J348" s="25"/>
    </row>
    <row r="349" spans="1:10" ht="15">
      <c r="A349" s="20"/>
      <c r="B349" s="20"/>
      <c r="C349" s="20"/>
      <c r="D349" s="20"/>
      <c r="E349" s="21"/>
      <c r="F349" s="21"/>
      <c r="H349" s="24"/>
      <c r="I349" s="20"/>
      <c r="J349" s="20"/>
    </row>
    <row r="350" spans="1:10" ht="15">
      <c r="A350" s="20"/>
      <c r="B350" s="20"/>
      <c r="C350" s="20"/>
      <c r="D350" s="20"/>
      <c r="E350" s="21"/>
      <c r="F350" s="21"/>
      <c r="H350" s="24"/>
      <c r="I350" s="20"/>
      <c r="J350" s="20"/>
    </row>
    <row r="351" spans="1:10" ht="15">
      <c r="A351" s="20"/>
      <c r="B351" s="20"/>
      <c r="C351" s="20"/>
      <c r="D351" s="20"/>
      <c r="E351" s="21"/>
      <c r="F351" s="21"/>
      <c r="H351" s="24"/>
      <c r="I351" s="20"/>
      <c r="J351" s="20"/>
    </row>
    <row r="352" spans="1:10" ht="15">
      <c r="A352" s="20"/>
      <c r="B352" s="20"/>
      <c r="C352" s="20"/>
      <c r="D352" s="20"/>
      <c r="E352" s="21"/>
      <c r="F352" s="21"/>
      <c r="H352" s="24"/>
      <c r="I352" s="20"/>
      <c r="J352" s="20"/>
    </row>
    <row r="353" spans="1:10" ht="15">
      <c r="A353" s="20"/>
      <c r="B353" s="20"/>
      <c r="C353" s="20"/>
      <c r="D353" s="20"/>
      <c r="E353" s="21"/>
      <c r="F353" s="21"/>
      <c r="H353" s="24"/>
      <c r="I353" s="20"/>
      <c r="J353" s="20"/>
    </row>
    <row r="354" spans="1:10" ht="15">
      <c r="A354" s="20"/>
      <c r="B354" s="20"/>
      <c r="C354" s="20"/>
      <c r="D354" s="20"/>
      <c r="E354" s="21"/>
      <c r="F354" s="21"/>
      <c r="H354" s="24"/>
      <c r="I354" s="26"/>
      <c r="J354" s="26"/>
    </row>
    <row r="355" spans="1:10" ht="15">
      <c r="A355" s="20"/>
      <c r="B355" s="20"/>
      <c r="C355" s="20"/>
      <c r="D355" s="20"/>
      <c r="E355" s="21"/>
      <c r="F355" s="21"/>
      <c r="H355" s="24"/>
      <c r="I355" s="20"/>
      <c r="J355" s="20"/>
    </row>
    <row r="356" spans="1:10" ht="15">
      <c r="A356" s="20"/>
      <c r="B356" s="20"/>
      <c r="C356" s="20"/>
      <c r="D356" s="20"/>
      <c r="E356" s="21"/>
      <c r="F356" s="21"/>
      <c r="H356" s="24"/>
      <c r="I356" s="25"/>
      <c r="J356" s="25"/>
    </row>
    <row r="357" spans="1:10" ht="15">
      <c r="A357" s="20"/>
      <c r="B357" s="20"/>
      <c r="C357" s="20"/>
      <c r="D357" s="20"/>
      <c r="E357" s="21"/>
      <c r="F357" s="21"/>
      <c r="H357" s="24"/>
      <c r="I357" s="25"/>
      <c r="J357" s="25"/>
    </row>
    <row r="358" spans="1:10" ht="15">
      <c r="A358" s="20"/>
      <c r="B358" s="20"/>
      <c r="C358" s="20"/>
      <c r="D358" s="20"/>
      <c r="E358" s="21"/>
      <c r="F358" s="21"/>
      <c r="H358" s="24"/>
      <c r="I358" s="25"/>
      <c r="J358" s="25"/>
    </row>
    <row r="359" spans="1:10" ht="15">
      <c r="A359" s="20"/>
      <c r="B359" s="20"/>
      <c r="C359" s="20"/>
      <c r="D359" s="20"/>
      <c r="E359" s="21"/>
      <c r="F359" s="21"/>
      <c r="H359" s="24"/>
      <c r="I359" s="25"/>
      <c r="J359" s="25"/>
    </row>
    <row r="360" spans="1:10" ht="15">
      <c r="A360" s="20"/>
      <c r="B360" s="20"/>
      <c r="C360" s="20"/>
      <c r="D360" s="20"/>
      <c r="E360" s="21"/>
      <c r="F360" s="21"/>
      <c r="H360" s="24"/>
      <c r="I360" s="20"/>
      <c r="J360" s="20"/>
    </row>
    <row r="361" spans="1:10" ht="15">
      <c r="A361" s="20"/>
      <c r="B361" s="20"/>
      <c r="C361" s="20"/>
      <c r="D361" s="20"/>
      <c r="E361" s="21"/>
      <c r="F361" s="21"/>
      <c r="H361" s="24"/>
      <c r="I361" s="20"/>
      <c r="J361" s="20"/>
    </row>
    <row r="362" spans="1:10" ht="15">
      <c r="A362" s="20"/>
      <c r="B362" s="20"/>
      <c r="C362" s="20"/>
      <c r="D362" s="20"/>
      <c r="E362" s="21"/>
      <c r="F362" s="21"/>
      <c r="H362" s="24"/>
      <c r="I362" s="20"/>
      <c r="J362" s="20"/>
    </row>
    <row r="363" spans="1:10" ht="15">
      <c r="A363" s="20"/>
      <c r="B363" s="20"/>
      <c r="C363" s="27"/>
      <c r="D363" s="27"/>
      <c r="E363" s="21"/>
      <c r="F363" s="21"/>
      <c r="H363" s="24"/>
      <c r="I363" s="20"/>
      <c r="J363" s="20"/>
    </row>
    <row r="364" spans="1:10" ht="15">
      <c r="A364" s="20"/>
      <c r="B364" s="20"/>
      <c r="C364" s="20"/>
      <c r="D364" s="20"/>
      <c r="E364" s="21"/>
      <c r="F364" s="21"/>
      <c r="H364" s="20"/>
      <c r="I364" s="20"/>
      <c r="J364" s="20"/>
    </row>
    <row r="365" spans="1:10" ht="15">
      <c r="A365" s="20"/>
      <c r="B365" s="20"/>
      <c r="C365" s="20"/>
      <c r="D365" s="20"/>
      <c r="E365" s="21"/>
      <c r="F365" s="21"/>
      <c r="H365" s="24"/>
      <c r="I365" s="25"/>
      <c r="J365" s="25"/>
    </row>
    <row r="366" spans="1:10" ht="15">
      <c r="A366" s="20"/>
      <c r="B366" s="20"/>
      <c r="C366" s="20"/>
      <c r="D366" s="20"/>
      <c r="E366" s="21"/>
      <c r="F366" s="21"/>
      <c r="H366" s="24"/>
      <c r="I366" s="20"/>
      <c r="J366" s="20"/>
    </row>
    <row r="367" spans="1:10" ht="15">
      <c r="A367" s="20"/>
      <c r="B367" s="20"/>
      <c r="C367" s="20"/>
      <c r="D367" s="20"/>
      <c r="E367" s="21"/>
      <c r="F367" s="21"/>
      <c r="H367" s="24"/>
      <c r="I367" s="20"/>
      <c r="J367" s="20"/>
    </row>
    <row r="368" spans="1:10" ht="15">
      <c r="A368" s="20"/>
      <c r="B368" s="20"/>
      <c r="C368" s="20"/>
      <c r="D368" s="20"/>
      <c r="E368" s="21"/>
      <c r="F368" s="21"/>
      <c r="H368" s="24"/>
      <c r="I368" s="25"/>
      <c r="J368" s="25"/>
    </row>
    <row r="369" spans="1:10" ht="15">
      <c r="A369" s="20"/>
      <c r="B369" s="20"/>
      <c r="C369" s="20"/>
      <c r="D369" s="20"/>
      <c r="E369" s="21"/>
      <c r="F369" s="21"/>
      <c r="H369" s="24"/>
      <c r="I369" s="25"/>
      <c r="J369" s="25"/>
    </row>
    <row r="370" spans="1:10" ht="15">
      <c r="A370" s="20"/>
      <c r="B370" s="20"/>
      <c r="C370" s="20"/>
      <c r="D370" s="20"/>
      <c r="E370" s="21"/>
      <c r="F370" s="21"/>
      <c r="H370" s="21"/>
      <c r="I370" s="20"/>
      <c r="J370" s="20"/>
    </row>
    <row r="371" spans="1:10" ht="15">
      <c r="A371" s="20"/>
      <c r="B371" s="20"/>
      <c r="C371" s="20"/>
      <c r="D371" s="20"/>
      <c r="E371" s="21"/>
      <c r="F371" s="21"/>
      <c r="H371" s="24"/>
      <c r="I371" s="25"/>
      <c r="J371" s="25"/>
    </row>
    <row r="372" spans="1:10" ht="15">
      <c r="A372" s="20"/>
      <c r="B372" s="20"/>
      <c r="C372" s="20"/>
      <c r="D372" s="20"/>
      <c r="E372" s="21"/>
      <c r="F372" s="21"/>
      <c r="H372" s="24"/>
      <c r="I372" s="20"/>
      <c r="J372" s="20"/>
    </row>
    <row r="373" spans="1:10" ht="15">
      <c r="A373" s="20"/>
      <c r="B373" s="20"/>
      <c r="C373" s="20"/>
      <c r="D373" s="20"/>
      <c r="E373" s="21"/>
      <c r="F373" s="21"/>
      <c r="H373" s="24"/>
      <c r="I373" s="25"/>
      <c r="J373" s="25"/>
    </row>
    <row r="374" spans="1:10" ht="15">
      <c r="A374" s="20"/>
      <c r="B374" s="20"/>
      <c r="C374" s="20"/>
      <c r="D374" s="20"/>
      <c r="E374" s="21"/>
      <c r="F374" s="21"/>
      <c r="H374" s="24"/>
      <c r="I374" s="20"/>
      <c r="J374" s="20"/>
    </row>
    <row r="375" spans="1:10" ht="15">
      <c r="A375" s="20"/>
      <c r="B375" s="20"/>
      <c r="C375" s="20"/>
      <c r="D375" s="20"/>
      <c r="E375" s="21"/>
      <c r="F375" s="21"/>
      <c r="H375" s="24"/>
      <c r="I375" s="20"/>
      <c r="J375" s="20"/>
    </row>
    <row r="376" spans="1:10" ht="15">
      <c r="A376" s="20"/>
      <c r="B376" s="20"/>
      <c r="C376" s="20"/>
      <c r="D376" s="20"/>
      <c r="E376" s="21"/>
      <c r="F376" s="21"/>
      <c r="H376" s="24"/>
      <c r="I376" s="20"/>
      <c r="J376" s="20"/>
    </row>
    <row r="377" spans="1:10" ht="15">
      <c r="A377" s="20"/>
      <c r="B377" s="20"/>
      <c r="C377" s="20"/>
      <c r="D377" s="20"/>
      <c r="E377" s="21"/>
      <c r="F377" s="21"/>
      <c r="H377" s="24"/>
      <c r="I377" s="20"/>
      <c r="J377" s="20"/>
    </row>
    <row r="378" spans="1:10" ht="15">
      <c r="A378" s="20"/>
      <c r="B378" s="20"/>
      <c r="C378" s="20"/>
      <c r="D378" s="20"/>
      <c r="E378" s="21"/>
      <c r="F378" s="21"/>
      <c r="H378" s="24"/>
      <c r="I378" s="20"/>
      <c r="J378" s="20"/>
    </row>
    <row r="379" spans="1:10" ht="15">
      <c r="A379" s="20"/>
      <c r="B379" s="20"/>
      <c r="C379" s="20"/>
      <c r="D379" s="20"/>
      <c r="E379" s="21"/>
      <c r="F379" s="21"/>
      <c r="H379" s="24"/>
      <c r="I379" s="20"/>
      <c r="J379" s="20"/>
    </row>
    <row r="380" spans="1:10" ht="15">
      <c r="A380" s="20"/>
      <c r="B380" s="20"/>
      <c r="C380" s="20"/>
      <c r="D380" s="20"/>
      <c r="E380" s="21"/>
      <c r="F380" s="21"/>
      <c r="H380" s="24"/>
      <c r="I380" s="20"/>
      <c r="J380" s="20"/>
    </row>
    <row r="381" spans="1:10" ht="15">
      <c r="A381" s="20"/>
      <c r="B381" s="20"/>
      <c r="C381" s="20"/>
      <c r="D381" s="20"/>
      <c r="E381" s="21"/>
      <c r="F381" s="21"/>
      <c r="H381" s="24"/>
      <c r="I381" s="20"/>
      <c r="J381" s="20"/>
    </row>
    <row r="382" spans="1:10" ht="15">
      <c r="A382" s="20"/>
      <c r="B382" s="20"/>
      <c r="C382" s="20"/>
      <c r="D382" s="20"/>
      <c r="E382" s="21"/>
      <c r="F382" s="21"/>
      <c r="H382" s="24"/>
      <c r="I382" s="20"/>
      <c r="J382" s="20"/>
    </row>
    <row r="383" spans="1:10" ht="15">
      <c r="A383" s="20"/>
      <c r="B383" s="20"/>
      <c r="C383" s="20"/>
      <c r="D383" s="20"/>
      <c r="E383" s="21"/>
      <c r="F383" s="21"/>
      <c r="H383" s="24"/>
      <c r="I383" s="20"/>
      <c r="J383" s="20"/>
    </row>
    <row r="384" spans="1:10" ht="15">
      <c r="A384" s="20"/>
      <c r="B384" s="20"/>
      <c r="C384" s="20"/>
      <c r="D384" s="20"/>
      <c r="E384" s="21"/>
      <c r="F384" s="21"/>
      <c r="H384" s="24"/>
      <c r="I384" s="25"/>
      <c r="J384" s="25"/>
    </row>
    <row r="385" spans="1:10" ht="15">
      <c r="A385" s="20"/>
      <c r="B385" s="20"/>
      <c r="C385" s="20"/>
      <c r="D385" s="20"/>
      <c r="E385" s="21"/>
      <c r="F385" s="21"/>
      <c r="H385" s="20"/>
      <c r="I385" s="20"/>
      <c r="J385" s="20"/>
    </row>
    <row r="386" spans="1:10" ht="15">
      <c r="A386" s="20"/>
      <c r="B386" s="20"/>
      <c r="C386" s="20"/>
      <c r="D386" s="20"/>
      <c r="E386" s="21"/>
      <c r="F386" s="21"/>
      <c r="H386" s="24"/>
      <c r="I386" s="20"/>
      <c r="J386" s="20"/>
    </row>
    <row r="387" spans="1:10" ht="15">
      <c r="A387" s="20"/>
      <c r="B387" s="20"/>
      <c r="C387" s="20"/>
      <c r="D387" s="20"/>
      <c r="E387" s="21"/>
      <c r="F387" s="21"/>
      <c r="H387" s="24"/>
      <c r="I387" s="25"/>
      <c r="J387" s="25"/>
    </row>
    <row r="388" spans="1:10" ht="15">
      <c r="A388" s="20"/>
      <c r="B388" s="20"/>
      <c r="C388" s="20"/>
      <c r="D388" s="20"/>
      <c r="E388" s="21"/>
      <c r="F388" s="21"/>
      <c r="H388" s="24"/>
      <c r="I388" s="25"/>
      <c r="J388" s="25"/>
    </row>
    <row r="389" spans="1:10" ht="15">
      <c r="A389" s="20"/>
      <c r="B389" s="20"/>
      <c r="C389" s="20"/>
      <c r="D389" s="20"/>
      <c r="E389" s="21"/>
      <c r="F389" s="21"/>
      <c r="H389" s="24"/>
      <c r="I389" s="25"/>
      <c r="J389" s="25"/>
    </row>
    <row r="390" spans="1:10" ht="15">
      <c r="A390" s="20"/>
      <c r="B390" s="20"/>
      <c r="C390" s="20"/>
      <c r="D390" s="20"/>
      <c r="E390" s="21"/>
      <c r="F390" s="21"/>
      <c r="H390" s="24"/>
      <c r="I390" s="20"/>
      <c r="J390" s="20"/>
    </row>
    <row r="391" spans="1:10" ht="15">
      <c r="A391" s="20"/>
      <c r="B391" s="20"/>
      <c r="C391" s="20"/>
      <c r="D391" s="20"/>
      <c r="E391" s="21"/>
      <c r="F391" s="21"/>
      <c r="H391" s="24"/>
      <c r="I391" s="20"/>
      <c r="J391" s="20"/>
    </row>
    <row r="392" spans="1:10" ht="15">
      <c r="A392" s="20"/>
      <c r="B392" s="20"/>
      <c r="C392" s="20"/>
      <c r="D392" s="20"/>
      <c r="E392" s="21"/>
      <c r="F392" s="21"/>
      <c r="H392" s="24"/>
      <c r="I392" s="20"/>
      <c r="J392" s="20"/>
    </row>
    <row r="393" spans="1:10" ht="15">
      <c r="A393" s="20"/>
      <c r="B393" s="20"/>
      <c r="C393" s="20"/>
      <c r="D393" s="20"/>
      <c r="E393" s="21"/>
      <c r="F393" s="21"/>
      <c r="H393" s="24"/>
      <c r="I393" s="20"/>
      <c r="J393" s="20"/>
    </row>
    <row r="394" spans="1:10" ht="15">
      <c r="A394" s="20"/>
      <c r="B394" s="20"/>
      <c r="C394" s="20"/>
      <c r="D394" s="20"/>
      <c r="E394" s="21"/>
      <c r="F394" s="21"/>
      <c r="H394" s="24"/>
      <c r="I394" s="25"/>
      <c r="J394" s="25"/>
    </row>
    <row r="395" spans="1:10" ht="15">
      <c r="A395" s="20"/>
      <c r="B395" s="20"/>
      <c r="C395" s="20"/>
      <c r="D395" s="20"/>
      <c r="E395" s="21"/>
      <c r="F395" s="21"/>
      <c r="H395" s="24"/>
      <c r="I395" s="20"/>
      <c r="J395" s="20"/>
    </row>
    <row r="396" spans="1:10" ht="15">
      <c r="A396" s="20"/>
      <c r="B396" s="20"/>
      <c r="C396" s="20"/>
      <c r="D396" s="20"/>
      <c r="E396" s="21"/>
      <c r="F396" s="21"/>
      <c r="H396" s="24"/>
      <c r="I396" s="20"/>
      <c r="J396" s="20"/>
    </row>
    <row r="397" spans="1:10" ht="15">
      <c r="A397" s="20"/>
      <c r="B397" s="20"/>
      <c r="C397" s="20"/>
      <c r="D397" s="20"/>
      <c r="E397" s="21"/>
      <c r="F397" s="21"/>
      <c r="H397" s="21"/>
      <c r="I397" s="20"/>
      <c r="J397" s="20"/>
    </row>
    <row r="398" spans="1:10" ht="15">
      <c r="A398" s="20"/>
      <c r="B398" s="20"/>
      <c r="C398" s="20"/>
      <c r="D398" s="20"/>
      <c r="E398" s="21"/>
      <c r="F398" s="21"/>
      <c r="H398" s="24"/>
      <c r="I398" s="25"/>
      <c r="J398" s="25"/>
    </row>
    <row r="399" spans="1:10" ht="15">
      <c r="A399" s="20"/>
      <c r="B399" s="20"/>
      <c r="C399" s="20"/>
      <c r="D399" s="20"/>
      <c r="E399" s="21"/>
      <c r="F399" s="21"/>
      <c r="H399" s="24"/>
      <c r="I399" s="20"/>
      <c r="J399" s="20"/>
    </row>
    <row r="400" spans="1:10" ht="15">
      <c r="A400" s="20"/>
      <c r="B400" s="20"/>
      <c r="C400" s="20"/>
      <c r="D400" s="20"/>
      <c r="E400" s="21"/>
      <c r="F400" s="21"/>
      <c r="H400" s="24"/>
      <c r="I400" s="25"/>
      <c r="J400" s="25"/>
    </row>
    <row r="401" spans="1:10" ht="15">
      <c r="A401" s="20"/>
      <c r="B401" s="20"/>
      <c r="C401" s="20"/>
      <c r="D401" s="20"/>
      <c r="E401" s="21"/>
      <c r="F401" s="21"/>
      <c r="H401" s="24"/>
      <c r="I401" s="25"/>
      <c r="J401" s="25"/>
    </row>
    <row r="402" spans="1:10" ht="15">
      <c r="A402" s="20"/>
      <c r="B402" s="20"/>
      <c r="C402" s="20"/>
      <c r="D402" s="20"/>
      <c r="E402" s="21"/>
      <c r="F402" s="21"/>
      <c r="H402" s="24"/>
      <c r="I402" s="20"/>
      <c r="J402" s="20"/>
    </row>
    <row r="403" spans="1:10" ht="15">
      <c r="A403" s="20"/>
      <c r="B403" s="20"/>
      <c r="C403" s="20"/>
      <c r="D403" s="20"/>
      <c r="E403" s="21"/>
      <c r="F403" s="21"/>
      <c r="H403" s="24"/>
      <c r="I403" s="25"/>
      <c r="J403" s="25"/>
    </row>
    <row r="404" spans="1:10" ht="15">
      <c r="A404" s="20"/>
      <c r="B404" s="20"/>
      <c r="C404" s="20"/>
      <c r="D404" s="20"/>
      <c r="E404" s="21"/>
      <c r="F404" s="21"/>
      <c r="H404" s="24"/>
      <c r="I404" s="25"/>
      <c r="J404" s="25"/>
    </row>
    <row r="405" spans="1:10" ht="15">
      <c r="A405" s="20"/>
      <c r="B405" s="20"/>
      <c r="C405" s="20"/>
      <c r="D405" s="20"/>
      <c r="E405" s="21"/>
      <c r="F405" s="21"/>
      <c r="H405" s="24"/>
      <c r="I405" s="20"/>
      <c r="J405" s="20"/>
    </row>
    <row r="406" spans="1:10" ht="15">
      <c r="A406" s="20"/>
      <c r="B406" s="20"/>
      <c r="C406" s="20"/>
      <c r="D406" s="20"/>
      <c r="E406" s="21"/>
      <c r="F406" s="21"/>
      <c r="H406" s="24"/>
      <c r="I406" s="25"/>
      <c r="J406" s="25"/>
    </row>
    <row r="407" spans="1:10" ht="15">
      <c r="A407" s="20"/>
      <c r="B407" s="20"/>
      <c r="C407" s="20"/>
      <c r="D407" s="20"/>
      <c r="E407" s="21"/>
      <c r="F407" s="21"/>
      <c r="H407" s="24"/>
      <c r="I407" s="20"/>
      <c r="J407" s="20"/>
    </row>
    <row r="408" spans="1:10" ht="15">
      <c r="A408" s="20"/>
      <c r="B408" s="20"/>
      <c r="C408" s="20"/>
      <c r="D408" s="20"/>
      <c r="E408" s="21"/>
      <c r="F408" s="21"/>
      <c r="H408" s="24"/>
      <c r="I408" s="25"/>
      <c r="J408" s="25"/>
    </row>
    <row r="409" spans="1:10" ht="15">
      <c r="A409" s="20"/>
      <c r="B409" s="20"/>
      <c r="C409" s="20"/>
      <c r="D409" s="20"/>
      <c r="E409" s="21"/>
      <c r="F409" s="21"/>
      <c r="H409" s="24"/>
      <c r="I409" s="25"/>
      <c r="J409" s="25"/>
    </row>
    <row r="410" spans="1:10" ht="15">
      <c r="A410" s="20"/>
      <c r="B410" s="20"/>
      <c r="C410" s="20"/>
      <c r="D410" s="20"/>
      <c r="E410" s="21"/>
      <c r="F410" s="21"/>
      <c r="H410" s="24"/>
      <c r="I410" s="25"/>
      <c r="J410" s="25"/>
    </row>
    <row r="411" spans="1:10" ht="15">
      <c r="A411" s="20"/>
      <c r="B411" s="20"/>
      <c r="C411" s="20"/>
      <c r="D411" s="20"/>
      <c r="E411" s="21"/>
      <c r="F411" s="21"/>
      <c r="H411" s="24"/>
      <c r="I411" s="25"/>
      <c r="J411" s="25"/>
    </row>
    <row r="412" spans="1:10" ht="15">
      <c r="A412" s="20"/>
      <c r="B412" s="20"/>
      <c r="C412" s="20"/>
      <c r="D412" s="20"/>
      <c r="E412" s="21"/>
      <c r="F412" s="21"/>
      <c r="H412" s="24"/>
      <c r="I412" s="25"/>
      <c r="J412" s="25"/>
    </row>
    <row r="413" spans="1:10" ht="15">
      <c r="A413" s="20"/>
      <c r="B413" s="20"/>
      <c r="C413" s="20"/>
      <c r="D413" s="20"/>
      <c r="E413" s="21"/>
      <c r="F413" s="21"/>
      <c r="H413" s="24"/>
      <c r="I413" s="25"/>
      <c r="J413" s="25"/>
    </row>
    <row r="414" spans="1:10" ht="15">
      <c r="A414" s="20"/>
      <c r="B414" s="20"/>
      <c r="C414" s="20"/>
      <c r="D414" s="20"/>
      <c r="E414" s="21"/>
      <c r="F414" s="21"/>
      <c r="H414" s="24"/>
      <c r="I414" s="25"/>
      <c r="J414" s="25"/>
    </row>
    <row r="415" spans="1:10" ht="15">
      <c r="A415" s="20"/>
      <c r="B415" s="20"/>
      <c r="C415" s="20"/>
      <c r="D415" s="20"/>
      <c r="E415" s="21"/>
      <c r="F415" s="21"/>
      <c r="H415" s="24"/>
      <c r="I415" s="20"/>
      <c r="J415" s="20"/>
    </row>
    <row r="416" spans="1:10" ht="15">
      <c r="A416" s="20"/>
      <c r="B416" s="20"/>
      <c r="C416" s="20"/>
      <c r="D416" s="20"/>
      <c r="E416" s="21"/>
      <c r="F416" s="21"/>
      <c r="H416" s="24"/>
      <c r="I416" s="25"/>
      <c r="J416" s="25"/>
    </row>
    <row r="417" spans="1:10" ht="15">
      <c r="A417" s="20"/>
      <c r="B417" s="20"/>
      <c r="C417" s="20"/>
      <c r="D417" s="20"/>
      <c r="E417" s="21"/>
      <c r="F417" s="21"/>
      <c r="H417" s="24"/>
      <c r="I417" s="25"/>
      <c r="J417" s="25"/>
    </row>
    <row r="418" spans="1:10" ht="15">
      <c r="A418" s="20"/>
      <c r="B418" s="20"/>
      <c r="C418" s="20"/>
      <c r="D418" s="20"/>
      <c r="E418" s="21"/>
      <c r="F418" s="21"/>
      <c r="H418" s="24"/>
      <c r="I418" s="25"/>
      <c r="J418" s="25"/>
    </row>
    <row r="419" spans="1:10" ht="15">
      <c r="A419" s="20"/>
      <c r="B419" s="20"/>
      <c r="C419" s="20"/>
      <c r="D419" s="20"/>
      <c r="E419" s="21"/>
      <c r="F419" s="21"/>
      <c r="H419" s="24"/>
      <c r="I419" s="25"/>
      <c r="J419" s="25"/>
    </row>
    <row r="420" spans="1:10" ht="15">
      <c r="A420" s="20"/>
      <c r="B420" s="20"/>
      <c r="C420" s="20"/>
      <c r="D420" s="20"/>
      <c r="E420" s="21"/>
      <c r="F420" s="21"/>
      <c r="H420" s="24"/>
      <c r="I420" s="25"/>
      <c r="J420" s="25"/>
    </row>
    <row r="421" spans="1:10" ht="15">
      <c r="A421" s="20"/>
      <c r="B421" s="20"/>
      <c r="C421" s="20"/>
      <c r="D421" s="20"/>
      <c r="E421" s="21"/>
      <c r="F421" s="21"/>
      <c r="H421" s="24"/>
      <c r="I421" s="25"/>
      <c r="J421" s="25"/>
    </row>
    <row r="422" spans="1:10" ht="15">
      <c r="A422" s="20"/>
      <c r="B422" s="20"/>
      <c r="C422" s="20"/>
      <c r="D422" s="20"/>
      <c r="E422" s="21"/>
      <c r="F422" s="21"/>
      <c r="H422" s="20"/>
      <c r="I422" s="20"/>
      <c r="J422" s="20"/>
    </row>
    <row r="423" spans="1:10" ht="15">
      <c r="A423" s="20"/>
      <c r="B423" s="20"/>
      <c r="C423" s="20"/>
      <c r="D423" s="20"/>
      <c r="E423" s="21"/>
      <c r="F423" s="21"/>
      <c r="H423" s="24"/>
      <c r="I423" s="20"/>
      <c r="J423" s="20"/>
    </row>
    <row r="424" spans="1:10" ht="15">
      <c r="A424" s="20"/>
      <c r="B424" s="20"/>
      <c r="C424" s="20"/>
      <c r="D424" s="20"/>
      <c r="E424" s="21"/>
      <c r="F424" s="21"/>
      <c r="H424" s="24"/>
      <c r="I424" s="25"/>
      <c r="J424" s="25"/>
    </row>
    <row r="425" spans="1:10" ht="15">
      <c r="A425" s="20"/>
      <c r="B425" s="20"/>
      <c r="C425" s="20"/>
      <c r="D425" s="20"/>
      <c r="E425" s="21"/>
      <c r="F425" s="21"/>
      <c r="H425" s="24"/>
      <c r="I425" s="25"/>
      <c r="J425" s="25"/>
    </row>
    <row r="426" spans="1:10" ht="15">
      <c r="A426" s="20"/>
      <c r="B426" s="20"/>
      <c r="C426" s="20"/>
      <c r="D426" s="20"/>
      <c r="E426" s="21"/>
      <c r="F426" s="21"/>
      <c r="H426" s="24"/>
      <c r="I426" s="25"/>
      <c r="J426" s="25"/>
    </row>
    <row r="427" spans="1:10" ht="15">
      <c r="A427" s="20"/>
      <c r="B427" s="20"/>
      <c r="C427" s="20"/>
      <c r="D427" s="20"/>
      <c r="E427" s="21"/>
      <c r="F427" s="21"/>
      <c r="H427" s="24"/>
      <c r="I427" s="25"/>
      <c r="J427" s="25"/>
    </row>
    <row r="428" spans="1:10" ht="15">
      <c r="A428" s="20"/>
      <c r="B428" s="20"/>
      <c r="C428" s="20"/>
      <c r="D428" s="20"/>
      <c r="E428" s="21"/>
      <c r="F428" s="21"/>
      <c r="H428" s="24"/>
      <c r="I428" s="20"/>
      <c r="J428" s="20"/>
    </row>
    <row r="429" spans="1:10" ht="15">
      <c r="A429" s="20"/>
      <c r="B429" s="20"/>
      <c r="C429" s="20"/>
      <c r="D429" s="20"/>
      <c r="E429" s="21"/>
      <c r="F429" s="21"/>
      <c r="H429" s="24"/>
      <c r="I429" s="25"/>
      <c r="J429" s="25"/>
    </row>
    <row r="430" spans="1:10" ht="15">
      <c r="A430" s="20"/>
      <c r="B430" s="20"/>
      <c r="C430" s="20"/>
      <c r="D430" s="20"/>
      <c r="E430" s="21"/>
      <c r="F430" s="21"/>
      <c r="H430" s="24"/>
      <c r="I430" s="25"/>
      <c r="J430" s="25"/>
    </row>
    <row r="431" spans="1:10" ht="15">
      <c r="A431" s="20"/>
      <c r="B431" s="20"/>
      <c r="C431" s="20"/>
      <c r="D431" s="20"/>
      <c r="E431" s="21"/>
      <c r="F431" s="21"/>
      <c r="H431" s="24"/>
      <c r="I431" s="25"/>
      <c r="J431" s="25"/>
    </row>
    <row r="432" spans="1:10" ht="15">
      <c r="A432" s="20"/>
      <c r="B432" s="20"/>
      <c r="C432" s="20"/>
      <c r="D432" s="20"/>
      <c r="E432" s="21"/>
      <c r="F432" s="21"/>
      <c r="H432" s="24"/>
      <c r="I432" s="25"/>
      <c r="J432" s="25"/>
    </row>
    <row r="433" spans="1:10" ht="15">
      <c r="A433" s="20"/>
      <c r="B433" s="20"/>
      <c r="C433" s="20"/>
      <c r="D433" s="20"/>
      <c r="E433" s="21"/>
      <c r="F433" s="21"/>
      <c r="H433" s="24"/>
      <c r="I433" s="25"/>
      <c r="J433" s="25"/>
    </row>
    <row r="434" spans="1:10" ht="15">
      <c r="A434" s="20"/>
      <c r="B434" s="20"/>
      <c r="C434" s="20"/>
      <c r="D434" s="20"/>
      <c r="E434" s="21"/>
      <c r="F434" s="21"/>
      <c r="H434" s="24"/>
      <c r="I434" s="25"/>
      <c r="J434" s="25"/>
    </row>
    <row r="435" spans="1:10" ht="15">
      <c r="A435" s="20"/>
      <c r="B435" s="20"/>
      <c r="C435" s="20"/>
      <c r="D435" s="20"/>
      <c r="E435" s="21"/>
      <c r="F435" s="21"/>
      <c r="H435" s="24"/>
      <c r="I435" s="25"/>
      <c r="J435" s="25"/>
    </row>
    <row r="436" spans="1:10" ht="15">
      <c r="A436" s="20"/>
      <c r="B436" s="20"/>
      <c r="C436" s="20"/>
      <c r="D436" s="20"/>
      <c r="E436" s="21"/>
      <c r="F436" s="21"/>
      <c r="H436" s="24"/>
      <c r="I436" s="25"/>
      <c r="J436" s="25"/>
    </row>
    <row r="437" spans="1:10" ht="15">
      <c r="A437" s="20"/>
      <c r="B437" s="20"/>
      <c r="C437" s="20"/>
      <c r="D437" s="20"/>
      <c r="E437" s="21"/>
      <c r="F437" s="21"/>
      <c r="H437" s="24"/>
      <c r="I437" s="20"/>
      <c r="J437" s="20"/>
    </row>
    <row r="438" spans="1:10" ht="15">
      <c r="A438" s="20"/>
      <c r="B438" s="20"/>
      <c r="C438" s="20"/>
      <c r="D438" s="20"/>
      <c r="E438" s="21"/>
      <c r="F438" s="21"/>
      <c r="H438" s="24"/>
      <c r="I438" s="25"/>
      <c r="J438" s="25"/>
    </row>
    <row r="439" spans="1:10" ht="15">
      <c r="A439" s="20"/>
      <c r="B439" s="20"/>
      <c r="C439" s="20"/>
      <c r="D439" s="20"/>
      <c r="E439" s="21"/>
      <c r="F439" s="21"/>
      <c r="H439" s="24"/>
      <c r="I439" s="20"/>
      <c r="J439" s="20"/>
    </row>
    <row r="440" spans="1:10" ht="15">
      <c r="A440" s="20"/>
      <c r="B440" s="20"/>
      <c r="C440" s="20"/>
      <c r="D440" s="20"/>
      <c r="E440" s="21"/>
      <c r="F440" s="21"/>
      <c r="H440" s="24"/>
      <c r="I440" s="20"/>
      <c r="J440" s="20"/>
    </row>
    <row r="441" spans="1:10" ht="15">
      <c r="A441" s="20"/>
      <c r="B441" s="20"/>
      <c r="C441" s="20"/>
      <c r="D441" s="20"/>
      <c r="E441" s="21"/>
      <c r="F441" s="21"/>
      <c r="H441" s="24"/>
      <c r="I441" s="20"/>
      <c r="J441" s="20"/>
    </row>
    <row r="442" spans="1:10" ht="15">
      <c r="A442" s="20"/>
      <c r="B442" s="20"/>
      <c r="C442" s="20"/>
      <c r="D442" s="20"/>
      <c r="E442" s="21"/>
      <c r="F442" s="21"/>
      <c r="H442" s="24"/>
      <c r="I442" s="25"/>
      <c r="J442" s="25"/>
    </row>
    <row r="443" spans="1:10" ht="15">
      <c r="A443" s="20"/>
      <c r="B443" s="20"/>
      <c r="C443" s="20"/>
      <c r="D443" s="20"/>
      <c r="E443" s="21"/>
      <c r="F443" s="21"/>
      <c r="H443" s="24"/>
      <c r="I443" s="20"/>
      <c r="J443" s="20"/>
    </row>
    <row r="444" spans="1:10" ht="15">
      <c r="A444" s="20"/>
      <c r="B444" s="20"/>
      <c r="C444" s="20"/>
      <c r="D444" s="20"/>
      <c r="E444" s="21"/>
      <c r="F444" s="21"/>
      <c r="H444" s="24"/>
      <c r="I444" s="25"/>
      <c r="J444" s="25"/>
    </row>
    <row r="445" spans="1:10" ht="15">
      <c r="A445" s="20"/>
      <c r="B445" s="20"/>
      <c r="C445" s="20"/>
      <c r="D445" s="20"/>
      <c r="E445" s="21"/>
      <c r="F445" s="21"/>
      <c r="H445" s="24"/>
      <c r="I445" s="20"/>
      <c r="J445" s="20"/>
    </row>
    <row r="446" spans="1:10" ht="15">
      <c r="A446" s="20"/>
      <c r="B446" s="20"/>
      <c r="C446" s="20"/>
      <c r="D446" s="20"/>
      <c r="E446" s="21"/>
      <c r="F446" s="21"/>
      <c r="H446" s="24"/>
      <c r="I446" s="25"/>
      <c r="J446" s="25"/>
    </row>
    <row r="447" spans="1:10" ht="15">
      <c r="A447" s="20"/>
      <c r="B447" s="20"/>
      <c r="C447" s="20"/>
      <c r="D447" s="20"/>
      <c r="E447" s="21"/>
      <c r="F447" s="21"/>
      <c r="H447" s="24"/>
      <c r="I447" s="20"/>
      <c r="J447" s="20"/>
    </row>
    <row r="448" spans="1:10" ht="15">
      <c r="A448" s="20"/>
      <c r="B448" s="20"/>
      <c r="C448" s="20"/>
      <c r="D448" s="20"/>
      <c r="E448" s="21"/>
      <c r="F448" s="21"/>
      <c r="H448" s="24"/>
      <c r="I448" s="20"/>
      <c r="J448" s="20"/>
    </row>
    <row r="449" spans="1:10" ht="15">
      <c r="A449" s="20"/>
      <c r="B449" s="20"/>
      <c r="C449" s="20"/>
      <c r="D449" s="20"/>
      <c r="E449" s="21"/>
      <c r="F449" s="21"/>
      <c r="H449" s="24"/>
      <c r="I449" s="20"/>
      <c r="J449" s="20"/>
    </row>
    <row r="450" spans="1:10" ht="15">
      <c r="A450" s="20"/>
      <c r="B450" s="20"/>
      <c r="C450" s="20"/>
      <c r="D450" s="20"/>
      <c r="E450" s="21"/>
      <c r="F450" s="21"/>
      <c r="H450" s="24"/>
      <c r="I450" s="20"/>
      <c r="J450" s="20"/>
    </row>
    <row r="451" spans="1:10" ht="15">
      <c r="A451" s="20"/>
      <c r="B451" s="20"/>
      <c r="C451" s="20"/>
      <c r="D451" s="20"/>
      <c r="E451" s="21"/>
      <c r="F451" s="21"/>
      <c r="H451" s="24"/>
      <c r="I451" s="20"/>
      <c r="J451" s="20"/>
    </row>
    <row r="452" spans="1:10" ht="15">
      <c r="A452" s="20"/>
      <c r="B452" s="20"/>
      <c r="C452" s="20"/>
      <c r="D452" s="20"/>
      <c r="E452" s="21"/>
      <c r="F452" s="21"/>
      <c r="H452" s="24"/>
      <c r="I452" s="20"/>
      <c r="J452" s="20"/>
    </row>
    <row r="453" spans="1:10" ht="15">
      <c r="A453" s="20"/>
      <c r="B453" s="20"/>
      <c r="C453" s="20"/>
      <c r="D453" s="20"/>
      <c r="E453" s="21"/>
      <c r="F453" s="21"/>
      <c r="H453" s="24"/>
      <c r="I453" s="25"/>
      <c r="J453" s="25"/>
    </row>
    <row r="454" spans="1:10" ht="15">
      <c r="A454" s="20"/>
      <c r="B454" s="20"/>
      <c r="C454" s="20"/>
      <c r="D454" s="20"/>
      <c r="E454" s="21"/>
      <c r="F454" s="21"/>
      <c r="H454" s="24"/>
      <c r="I454" s="25"/>
      <c r="J454" s="25"/>
    </row>
    <row r="455" spans="1:10" ht="15">
      <c r="A455" s="20"/>
      <c r="B455" s="20"/>
      <c r="C455" s="20"/>
      <c r="D455" s="20"/>
      <c r="E455" s="21"/>
      <c r="F455" s="21"/>
      <c r="H455" s="24"/>
      <c r="I455" s="25"/>
      <c r="J455" s="25"/>
    </row>
    <row r="456" spans="1:10" ht="15">
      <c r="A456" s="20"/>
      <c r="B456" s="20"/>
      <c r="C456" s="20"/>
      <c r="D456" s="20"/>
      <c r="E456" s="21"/>
      <c r="F456" s="21"/>
      <c r="H456" s="24"/>
      <c r="I456" s="20"/>
      <c r="J456" s="20"/>
    </row>
    <row r="457" spans="1:10" ht="15">
      <c r="A457" s="20"/>
      <c r="B457" s="20"/>
      <c r="C457" s="20"/>
      <c r="D457" s="20"/>
      <c r="E457" s="21"/>
      <c r="F457" s="21"/>
      <c r="H457" s="24"/>
      <c r="I457" s="20"/>
      <c r="J457" s="20"/>
    </row>
    <row r="458" spans="1:10" ht="15">
      <c r="A458" s="20"/>
      <c r="B458" s="20"/>
      <c r="C458" s="20"/>
      <c r="D458" s="20"/>
      <c r="E458" s="21"/>
      <c r="F458" s="21"/>
      <c r="H458" s="24"/>
      <c r="I458" s="25"/>
      <c r="J458" s="25"/>
    </row>
    <row r="459" spans="1:10" ht="15">
      <c r="A459" s="20"/>
      <c r="B459" s="20"/>
      <c r="C459" s="20"/>
      <c r="D459" s="20"/>
      <c r="E459" s="21"/>
      <c r="F459" s="21"/>
      <c r="H459" s="24"/>
      <c r="I459" s="25"/>
      <c r="J459" s="25"/>
    </row>
    <row r="460" spans="1:10" ht="15">
      <c r="A460" s="20"/>
      <c r="B460" s="20"/>
      <c r="C460" s="20"/>
      <c r="D460" s="20"/>
      <c r="E460" s="21"/>
      <c r="F460" s="21"/>
      <c r="H460" s="24"/>
      <c r="I460" s="25"/>
      <c r="J460" s="25"/>
    </row>
    <row r="461" spans="1:10" ht="15">
      <c r="A461" s="20"/>
      <c r="B461" s="20"/>
      <c r="C461" s="20"/>
      <c r="D461" s="20"/>
      <c r="E461" s="21"/>
      <c r="F461" s="21"/>
      <c r="H461" s="24"/>
      <c r="I461" s="25"/>
      <c r="J461" s="25"/>
    </row>
    <row r="462" spans="1:10" ht="15">
      <c r="A462" s="20"/>
      <c r="B462" s="20"/>
      <c r="C462" s="20"/>
      <c r="D462" s="20"/>
      <c r="E462" s="21"/>
      <c r="F462" s="21"/>
      <c r="H462" s="24"/>
      <c r="I462" s="25"/>
      <c r="J462" s="25"/>
    </row>
    <row r="463" spans="1:10" ht="15">
      <c r="A463" s="20"/>
      <c r="B463" s="20"/>
      <c r="C463" s="20"/>
      <c r="D463" s="20"/>
      <c r="E463" s="21"/>
      <c r="F463" s="21"/>
      <c r="H463" s="24"/>
      <c r="I463" s="25"/>
      <c r="J463" s="25"/>
    </row>
    <row r="464" spans="1:10" ht="15">
      <c r="A464" s="20"/>
      <c r="B464" s="20"/>
      <c r="C464" s="20"/>
      <c r="D464" s="20"/>
      <c r="E464" s="21"/>
      <c r="F464" s="21"/>
      <c r="H464" s="24"/>
      <c r="I464" s="20"/>
      <c r="J464" s="20"/>
    </row>
    <row r="465" spans="1:10" ht="15">
      <c r="A465" s="20"/>
      <c r="B465" s="20"/>
      <c r="C465" s="20"/>
      <c r="D465" s="20"/>
      <c r="E465" s="21"/>
      <c r="F465" s="21"/>
      <c r="H465" s="24"/>
      <c r="I465" s="25"/>
      <c r="J465" s="25"/>
    </row>
    <row r="466" spans="1:10" ht="15">
      <c r="A466" s="20"/>
      <c r="B466" s="20"/>
      <c r="C466" s="20"/>
      <c r="D466" s="20"/>
      <c r="E466" s="21"/>
      <c r="F466" s="21"/>
      <c r="H466" s="24"/>
      <c r="I466" s="25"/>
      <c r="J466" s="25"/>
    </row>
    <row r="467" spans="1:10" ht="15">
      <c r="A467" s="20"/>
      <c r="B467" s="20"/>
      <c r="C467" s="20"/>
      <c r="D467" s="20"/>
      <c r="E467" s="21"/>
      <c r="F467" s="21"/>
      <c r="H467" s="24"/>
      <c r="I467" s="20"/>
      <c r="J467" s="20"/>
    </row>
    <row r="468" spans="1:10" ht="15">
      <c r="A468" s="20"/>
      <c r="B468" s="20"/>
      <c r="C468" s="20"/>
      <c r="D468" s="20"/>
      <c r="E468" s="21"/>
      <c r="F468" s="21"/>
      <c r="H468" s="24"/>
      <c r="I468" s="25"/>
      <c r="J468" s="25"/>
    </row>
    <row r="469" spans="1:10" ht="15">
      <c r="A469" s="20"/>
      <c r="B469" s="20"/>
      <c r="C469" s="20"/>
      <c r="D469" s="20"/>
      <c r="E469" s="21"/>
      <c r="F469" s="21"/>
      <c r="H469" s="24"/>
      <c r="I469" s="25"/>
      <c r="J469" s="25"/>
    </row>
    <row r="470" spans="1:10" ht="15">
      <c r="A470" s="20"/>
      <c r="B470" s="20"/>
      <c r="C470" s="20"/>
      <c r="D470" s="20"/>
      <c r="E470" s="21"/>
      <c r="F470" s="21"/>
      <c r="H470" s="24"/>
      <c r="I470" s="25"/>
      <c r="J470" s="25"/>
    </row>
    <row r="471" spans="1:10" ht="15">
      <c r="A471" s="20"/>
      <c r="B471" s="20"/>
      <c r="C471" s="20"/>
      <c r="D471" s="20"/>
      <c r="E471" s="21"/>
      <c r="F471" s="21"/>
      <c r="H471" s="24"/>
      <c r="I471" s="20"/>
      <c r="J471" s="20"/>
    </row>
    <row r="472" spans="1:10" ht="15">
      <c r="A472" s="20"/>
      <c r="B472" s="20"/>
      <c r="C472" s="20"/>
      <c r="D472" s="20"/>
      <c r="E472" s="21"/>
      <c r="F472" s="21"/>
      <c r="H472" s="24"/>
      <c r="I472" s="25"/>
      <c r="J472" s="25"/>
    </row>
    <row r="473" spans="1:10" ht="15">
      <c r="A473" s="20"/>
      <c r="B473" s="20"/>
      <c r="C473" s="20"/>
      <c r="D473" s="20"/>
      <c r="E473" s="21"/>
      <c r="F473" s="21"/>
      <c r="H473" s="21"/>
      <c r="I473" s="20"/>
      <c r="J473" s="20"/>
    </row>
    <row r="474" spans="1:10" ht="15">
      <c r="A474" s="20"/>
      <c r="B474" s="20"/>
      <c r="C474" s="20"/>
      <c r="D474" s="20"/>
      <c r="E474" s="21"/>
      <c r="F474" s="21"/>
      <c r="H474" s="24"/>
      <c r="I474" s="25"/>
      <c r="J474" s="25"/>
    </row>
    <row r="475" spans="1:10" ht="15">
      <c r="A475" s="20"/>
      <c r="B475" s="20"/>
      <c r="C475" s="20"/>
      <c r="D475" s="20"/>
      <c r="E475" s="21"/>
      <c r="F475" s="21"/>
      <c r="H475" s="24"/>
      <c r="I475" s="20"/>
      <c r="J475" s="20"/>
    </row>
    <row r="476" spans="1:10" ht="15">
      <c r="A476" s="20"/>
      <c r="B476" s="20"/>
      <c r="C476" s="20"/>
      <c r="D476" s="20"/>
      <c r="E476" s="21"/>
      <c r="F476" s="21"/>
      <c r="H476" s="24"/>
      <c r="I476" s="20"/>
      <c r="J476" s="20"/>
    </row>
    <row r="477" spans="1:10" ht="15">
      <c r="A477" s="20"/>
      <c r="B477" s="20"/>
      <c r="C477" s="20"/>
      <c r="D477" s="20"/>
      <c r="E477" s="21"/>
      <c r="F477" s="21"/>
      <c r="H477" s="24"/>
      <c r="I477" s="20"/>
      <c r="J477" s="20"/>
    </row>
    <row r="478" spans="1:10" ht="15">
      <c r="A478" s="20"/>
      <c r="B478" s="20"/>
      <c r="C478" s="20"/>
      <c r="D478" s="20"/>
      <c r="E478" s="21"/>
      <c r="F478" s="21"/>
      <c r="H478" s="24"/>
      <c r="I478" s="20"/>
      <c r="J478" s="20"/>
    </row>
    <row r="479" spans="1:10" ht="15">
      <c r="A479" s="20"/>
      <c r="B479" s="20"/>
      <c r="C479" s="20"/>
      <c r="D479" s="20"/>
      <c r="E479" s="21"/>
      <c r="F479" s="21"/>
      <c r="H479" s="24"/>
      <c r="I479" s="25"/>
      <c r="J479" s="25"/>
    </row>
    <row r="480" spans="1:10" ht="15">
      <c r="A480" s="20"/>
      <c r="B480" s="20"/>
      <c r="C480" s="20"/>
      <c r="D480" s="20"/>
      <c r="E480" s="21"/>
      <c r="F480" s="21"/>
      <c r="H480" s="24"/>
      <c r="I480" s="20"/>
      <c r="J480" s="20"/>
    </row>
    <row r="481" spans="1:10" ht="15">
      <c r="A481" s="20"/>
      <c r="B481" s="20"/>
      <c r="C481" s="20"/>
      <c r="D481" s="20"/>
      <c r="E481" s="21"/>
      <c r="F481" s="21"/>
      <c r="H481" s="24"/>
      <c r="I481" s="25"/>
      <c r="J481" s="25"/>
    </row>
    <row r="482" spans="1:10" ht="15">
      <c r="A482" s="20"/>
      <c r="B482" s="20"/>
      <c r="C482" s="20"/>
      <c r="D482" s="20"/>
      <c r="E482" s="21"/>
      <c r="F482" s="21"/>
      <c r="H482" s="20"/>
      <c r="I482" s="20"/>
      <c r="J482" s="20"/>
    </row>
    <row r="483" spans="1:10" ht="15">
      <c r="A483" s="20"/>
      <c r="B483" s="20"/>
      <c r="C483" s="20"/>
      <c r="D483" s="20"/>
      <c r="E483" s="21"/>
      <c r="F483" s="21"/>
      <c r="H483" s="24"/>
      <c r="I483" s="20"/>
      <c r="J483" s="20"/>
    </row>
    <row r="484" spans="1:10" ht="15">
      <c r="A484" s="20"/>
      <c r="B484" s="20"/>
      <c r="C484" s="20"/>
      <c r="D484" s="20"/>
      <c r="E484" s="21"/>
      <c r="F484" s="21"/>
      <c r="H484" s="24"/>
      <c r="I484" s="20"/>
      <c r="J484" s="20"/>
    </row>
    <row r="485" spans="1:10" ht="15">
      <c r="A485" s="20"/>
      <c r="B485" s="20"/>
      <c r="C485" s="20"/>
      <c r="D485" s="20"/>
      <c r="E485" s="21"/>
      <c r="F485" s="21"/>
      <c r="H485" s="24"/>
      <c r="I485" s="20"/>
      <c r="J485" s="20"/>
    </row>
    <row r="486" spans="1:10" ht="15">
      <c r="A486" s="20"/>
      <c r="B486" s="20"/>
      <c r="C486" s="20"/>
      <c r="D486" s="20"/>
      <c r="E486" s="21"/>
      <c r="F486" s="21"/>
      <c r="H486" s="24"/>
      <c r="I486" s="20"/>
      <c r="J486" s="20"/>
    </row>
    <row r="487" spans="1:10" ht="15">
      <c r="A487" s="20"/>
      <c r="B487" s="20"/>
      <c r="C487" s="20"/>
      <c r="D487" s="20"/>
      <c r="E487" s="21"/>
      <c r="F487" s="21"/>
      <c r="H487" s="24"/>
      <c r="I487" s="20"/>
      <c r="J487" s="20"/>
    </row>
    <row r="488" spans="1:10" ht="15">
      <c r="A488" s="20"/>
      <c r="B488" s="20"/>
      <c r="C488" s="20"/>
      <c r="D488" s="20"/>
      <c r="E488" s="21"/>
      <c r="F488" s="21"/>
      <c r="H488" s="24"/>
      <c r="I488" s="20"/>
      <c r="J488" s="20"/>
    </row>
    <row r="489" spans="1:10" ht="15">
      <c r="A489" s="20"/>
      <c r="B489" s="20"/>
      <c r="C489" s="20"/>
      <c r="D489" s="20"/>
      <c r="E489" s="21"/>
      <c r="F489" s="21"/>
      <c r="H489" s="24"/>
      <c r="I489" s="20"/>
      <c r="J489" s="20"/>
    </row>
    <row r="490" spans="1:10" ht="15">
      <c r="A490" s="20"/>
      <c r="B490" s="20"/>
      <c r="C490" s="20"/>
      <c r="D490" s="20"/>
      <c r="E490" s="21"/>
      <c r="F490" s="21"/>
      <c r="H490" s="24"/>
      <c r="I490" s="20"/>
      <c r="J490" s="20"/>
    </row>
    <row r="491" spans="1:10" ht="15">
      <c r="A491" s="20"/>
      <c r="B491" s="20"/>
      <c r="C491" s="20"/>
      <c r="D491" s="20"/>
      <c r="E491" s="21"/>
      <c r="F491" s="21"/>
      <c r="H491" s="24"/>
      <c r="I491" s="20"/>
      <c r="J491" s="20"/>
    </row>
    <row r="492" spans="1:10" ht="15">
      <c r="A492" s="20"/>
      <c r="B492" s="20"/>
      <c r="C492" s="20"/>
      <c r="D492" s="20"/>
      <c r="E492" s="21"/>
      <c r="F492" s="21"/>
      <c r="H492" s="24"/>
      <c r="I492" s="20"/>
      <c r="J492" s="20"/>
    </row>
    <row r="493" spans="1:10" ht="15">
      <c r="A493" s="20"/>
      <c r="B493" s="20"/>
      <c r="C493" s="20"/>
      <c r="D493" s="20"/>
      <c r="E493" s="21"/>
      <c r="F493" s="21"/>
      <c r="H493" s="24"/>
      <c r="I493" s="20"/>
      <c r="J493" s="20"/>
    </row>
    <row r="494" spans="1:10" ht="15">
      <c r="A494" s="20"/>
      <c r="B494" s="20"/>
      <c r="C494" s="20"/>
      <c r="D494" s="20"/>
      <c r="E494" s="21"/>
      <c r="F494" s="21"/>
      <c r="H494" s="24"/>
      <c r="I494" s="20"/>
      <c r="J494" s="20"/>
    </row>
    <row r="495" spans="1:10" ht="15">
      <c r="A495" s="20"/>
      <c r="B495" s="20"/>
      <c r="C495" s="20"/>
      <c r="D495" s="20"/>
      <c r="E495" s="21"/>
      <c r="F495" s="21"/>
      <c r="H495" s="24"/>
      <c r="I495" s="20"/>
      <c r="J495" s="20"/>
    </row>
    <row r="496" spans="1:10" ht="15">
      <c r="A496" s="20"/>
      <c r="B496" s="20"/>
      <c r="C496" s="20"/>
      <c r="D496" s="20"/>
      <c r="E496" s="21"/>
      <c r="F496" s="21"/>
      <c r="H496" s="24"/>
      <c r="I496" s="20"/>
      <c r="J496" s="20"/>
    </row>
    <row r="497" spans="1:10" ht="15">
      <c r="A497" s="20"/>
      <c r="B497" s="20"/>
      <c r="C497" s="27"/>
      <c r="D497" s="27"/>
      <c r="E497" s="28"/>
      <c r="F497" s="28"/>
      <c r="H497" s="24"/>
      <c r="I497" s="20"/>
      <c r="J497" s="20"/>
    </row>
    <row r="498" spans="1:10" ht="15">
      <c r="A498" s="20"/>
      <c r="B498" s="20"/>
      <c r="C498" s="27"/>
      <c r="D498" s="27"/>
      <c r="E498" s="28"/>
      <c r="F498" s="28"/>
      <c r="H498" s="24"/>
      <c r="I498" s="20"/>
      <c r="J498" s="20"/>
    </row>
    <row r="499" spans="1:10" ht="15">
      <c r="A499" s="20"/>
      <c r="B499" s="20"/>
      <c r="C499" s="20"/>
      <c r="D499" s="20"/>
      <c r="E499" s="21"/>
      <c r="F499" s="21"/>
      <c r="H499" s="21"/>
      <c r="I499" s="20"/>
      <c r="J499" s="20"/>
    </row>
    <row r="500" spans="1:10" ht="15">
      <c r="A500" s="20"/>
      <c r="B500" s="20"/>
      <c r="C500" s="20"/>
      <c r="D500" s="20"/>
      <c r="E500" s="21"/>
      <c r="F500" s="21"/>
      <c r="H500" s="24"/>
      <c r="I500" s="20"/>
      <c r="J500" s="20"/>
    </row>
    <row r="501" spans="1:10" ht="15">
      <c r="A501" s="20"/>
      <c r="B501" s="20"/>
      <c r="C501" s="20"/>
      <c r="D501" s="20"/>
      <c r="E501" s="21"/>
      <c r="F501" s="21"/>
      <c r="H501" s="24"/>
      <c r="I501" s="25"/>
      <c r="J501" s="25"/>
    </row>
    <row r="502" spans="1:10" ht="15">
      <c r="A502" s="20"/>
      <c r="B502" s="20"/>
      <c r="C502" s="20"/>
      <c r="D502" s="20"/>
      <c r="E502" s="21"/>
      <c r="F502" s="21"/>
      <c r="H502" s="20"/>
      <c r="I502" s="20"/>
      <c r="J502" s="20"/>
    </row>
    <row r="503" spans="1:10" ht="15">
      <c r="A503" s="20"/>
      <c r="B503" s="20"/>
      <c r="C503" s="20"/>
      <c r="D503" s="20"/>
      <c r="E503" s="21"/>
      <c r="F503" s="21"/>
      <c r="H503" s="24"/>
      <c r="I503" s="20"/>
      <c r="J503" s="20"/>
    </row>
    <row r="504" spans="1:10" ht="15">
      <c r="A504" s="20"/>
      <c r="B504" s="20"/>
      <c r="C504" s="20"/>
      <c r="D504" s="20"/>
      <c r="E504" s="21"/>
      <c r="F504" s="21"/>
      <c r="H504" s="24"/>
      <c r="I504" s="25"/>
      <c r="J504" s="25"/>
    </row>
    <row r="505" spans="1:10" ht="15">
      <c r="A505" s="20"/>
      <c r="B505" s="20"/>
      <c r="C505" s="20"/>
      <c r="D505" s="20"/>
      <c r="E505" s="21"/>
      <c r="F505" s="21"/>
      <c r="H505" s="24"/>
      <c r="I505" s="20"/>
      <c r="J505" s="20"/>
    </row>
    <row r="506" spans="1:10" ht="15">
      <c r="A506" s="20"/>
      <c r="B506" s="20"/>
      <c r="C506" s="20"/>
      <c r="D506" s="20"/>
      <c r="E506" s="21"/>
      <c r="F506" s="21"/>
      <c r="H506" s="24"/>
      <c r="I506" s="20"/>
      <c r="J506" s="20"/>
    </row>
    <row r="507" spans="1:10" ht="15">
      <c r="A507" s="20"/>
      <c r="B507" s="20"/>
      <c r="C507" s="20"/>
      <c r="D507" s="20"/>
      <c r="E507" s="21"/>
      <c r="F507" s="21"/>
      <c r="H507" s="24"/>
      <c r="I507" s="20"/>
      <c r="J507" s="20"/>
    </row>
    <row r="508" spans="1:10" ht="15">
      <c r="A508" s="20"/>
      <c r="B508" s="20"/>
      <c r="C508" s="20"/>
      <c r="D508" s="20"/>
      <c r="E508" s="21"/>
      <c r="F508" s="21"/>
      <c r="H508" s="24"/>
      <c r="I508" s="20"/>
      <c r="J508" s="20"/>
    </row>
    <row r="509" spans="1:10" ht="15">
      <c r="A509" s="20"/>
      <c r="B509" s="20"/>
      <c r="C509" s="20"/>
      <c r="D509" s="20"/>
      <c r="E509" s="21"/>
      <c r="F509" s="21"/>
      <c r="H509" s="24"/>
      <c r="I509" s="25"/>
      <c r="J509" s="25"/>
    </row>
    <row r="510" spans="1:10" ht="15">
      <c r="A510" s="20"/>
      <c r="B510" s="20"/>
      <c r="C510" s="20"/>
      <c r="D510" s="20"/>
      <c r="E510" s="21"/>
      <c r="F510" s="21"/>
      <c r="H510" s="24"/>
      <c r="I510" s="20"/>
      <c r="J510" s="20"/>
    </row>
    <row r="511" spans="1:10" ht="15">
      <c r="A511" s="20"/>
      <c r="B511" s="20"/>
      <c r="C511" s="20"/>
      <c r="D511" s="20"/>
      <c r="E511" s="21"/>
      <c r="F511" s="21"/>
      <c r="H511" s="24"/>
      <c r="I511" s="20"/>
      <c r="J511" s="20"/>
    </row>
    <row r="512" spans="1:10" ht="15">
      <c r="A512" s="20"/>
      <c r="B512" s="20"/>
      <c r="C512" s="20"/>
      <c r="D512" s="20"/>
      <c r="E512" s="21"/>
      <c r="F512" s="21"/>
      <c r="H512" s="24"/>
      <c r="I512" s="25"/>
      <c r="J512" s="25"/>
    </row>
    <row r="513" spans="1:10" ht="15">
      <c r="A513" s="20"/>
      <c r="B513" s="20"/>
      <c r="C513" s="20"/>
      <c r="D513" s="20"/>
      <c r="E513" s="21"/>
      <c r="F513" s="21"/>
      <c r="H513" s="24"/>
      <c r="I513" s="20"/>
      <c r="J513" s="20"/>
    </row>
    <row r="514" spans="1:10" ht="15">
      <c r="A514" s="20"/>
      <c r="B514" s="20"/>
      <c r="C514" s="20"/>
      <c r="D514" s="20"/>
      <c r="E514" s="21"/>
      <c r="F514" s="21"/>
      <c r="H514" s="24"/>
      <c r="I514" s="20"/>
      <c r="J514" s="20"/>
    </row>
    <row r="515" spans="1:10" ht="15">
      <c r="A515" s="20"/>
      <c r="B515" s="20"/>
      <c r="C515" s="20"/>
      <c r="D515" s="20"/>
      <c r="E515" s="21"/>
      <c r="F515" s="21"/>
      <c r="H515" s="24"/>
      <c r="I515" s="20"/>
      <c r="J515" s="20"/>
    </row>
    <row r="516" spans="1:10" ht="15">
      <c r="A516" s="20"/>
      <c r="B516" s="20"/>
      <c r="C516" s="20"/>
      <c r="D516" s="20"/>
      <c r="E516" s="21"/>
      <c r="F516" s="21"/>
      <c r="H516" s="24"/>
      <c r="I516" s="20"/>
      <c r="J516" s="20"/>
    </row>
    <row r="517" spans="1:10" ht="15">
      <c r="A517" s="20"/>
      <c r="B517" s="20"/>
      <c r="C517" s="20"/>
      <c r="D517" s="20"/>
      <c r="E517" s="21"/>
      <c r="F517" s="21"/>
      <c r="H517" s="24"/>
      <c r="I517" s="20"/>
      <c r="J517" s="20"/>
    </row>
    <row r="518" spans="1:10" ht="15">
      <c r="A518" s="20"/>
      <c r="B518" s="20"/>
      <c r="C518" s="20"/>
      <c r="D518" s="20"/>
      <c r="E518" s="21"/>
      <c r="F518" s="21"/>
      <c r="H518" s="20"/>
      <c r="I518" s="20"/>
      <c r="J518" s="20"/>
    </row>
    <row r="519" spans="1:10" ht="15">
      <c r="A519" s="20"/>
      <c r="B519" s="20"/>
      <c r="C519" s="20"/>
      <c r="D519" s="20"/>
      <c r="E519" s="21"/>
      <c r="F519" s="21"/>
      <c r="H519" s="20"/>
      <c r="I519" s="20"/>
      <c r="J519" s="20"/>
    </row>
    <row r="520" spans="1:10" ht="15">
      <c r="A520" s="20"/>
      <c r="B520" s="20"/>
      <c r="C520" s="20"/>
      <c r="D520" s="20"/>
      <c r="E520" s="21"/>
      <c r="F520" s="21"/>
      <c r="H520" s="24"/>
      <c r="I520" s="20"/>
      <c r="J520" s="20"/>
    </row>
    <row r="521" spans="1:10" ht="15">
      <c r="A521" s="20"/>
      <c r="B521" s="20"/>
      <c r="C521" s="20"/>
      <c r="D521" s="20"/>
      <c r="E521" s="21"/>
      <c r="F521" s="21"/>
      <c r="H521" s="24"/>
      <c r="I521" s="20"/>
      <c r="J521" s="20"/>
    </row>
    <row r="522" spans="1:10" ht="15">
      <c r="A522" s="20"/>
      <c r="B522" s="20"/>
      <c r="C522" s="20"/>
      <c r="D522" s="20"/>
      <c r="E522" s="21"/>
      <c r="F522" s="21"/>
      <c r="H522" s="24"/>
      <c r="I522" s="20"/>
      <c r="J522" s="20"/>
    </row>
    <row r="523" spans="1:10" ht="15">
      <c r="A523" s="20"/>
      <c r="B523" s="20"/>
      <c r="C523" s="20"/>
      <c r="D523" s="20"/>
      <c r="E523" s="21"/>
      <c r="F523" s="21"/>
      <c r="H523" s="24"/>
      <c r="I523" s="20"/>
      <c r="J523" s="20"/>
    </row>
    <row r="524" spans="1:10" ht="15">
      <c r="A524" s="20"/>
      <c r="B524" s="20"/>
      <c r="C524" s="20"/>
      <c r="D524" s="20"/>
      <c r="E524" s="21"/>
      <c r="F524" s="21"/>
      <c r="H524" s="24"/>
      <c r="I524" s="20"/>
      <c r="J524" s="20"/>
    </row>
    <row r="525" spans="1:10" ht="15">
      <c r="A525" s="20"/>
      <c r="B525" s="20"/>
      <c r="C525" s="20"/>
      <c r="D525" s="20"/>
      <c r="E525" s="21"/>
      <c r="F525" s="21"/>
      <c r="H525" s="24"/>
      <c r="I525" s="20"/>
      <c r="J525" s="20"/>
    </row>
    <row r="526" spans="1:10" ht="15">
      <c r="A526" s="20"/>
      <c r="B526" s="20"/>
      <c r="C526" s="20"/>
      <c r="D526" s="20"/>
      <c r="E526" s="21"/>
      <c r="F526" s="21"/>
      <c r="H526" s="24"/>
      <c r="I526" s="25"/>
      <c r="J526" s="25"/>
    </row>
    <row r="527" spans="1:10" ht="15">
      <c r="A527" s="20"/>
      <c r="B527" s="20"/>
      <c r="C527" s="27"/>
      <c r="D527" s="27"/>
      <c r="E527" s="21"/>
      <c r="F527" s="21"/>
      <c r="H527" s="24"/>
      <c r="I527" s="20"/>
      <c r="J527" s="20"/>
    </row>
    <row r="528" spans="1:10" ht="15">
      <c r="A528" s="20"/>
      <c r="B528" s="20"/>
      <c r="C528" s="27"/>
      <c r="D528" s="27"/>
      <c r="E528" s="21"/>
      <c r="F528" s="21"/>
      <c r="H528" s="24"/>
      <c r="I528" s="20"/>
      <c r="J528" s="20"/>
    </row>
    <row r="529" spans="1:10" ht="15">
      <c r="A529" s="20"/>
      <c r="B529" s="20"/>
      <c r="C529" s="20"/>
      <c r="D529" s="20"/>
      <c r="E529" s="21"/>
      <c r="F529" s="21"/>
      <c r="H529" s="24"/>
      <c r="I529" s="20"/>
      <c r="J529" s="20"/>
    </row>
    <row r="530" spans="1:10" ht="15">
      <c r="A530" s="20"/>
      <c r="B530" s="20"/>
      <c r="C530" s="20"/>
      <c r="D530" s="20"/>
      <c r="E530" s="21"/>
      <c r="F530" s="21"/>
      <c r="H530" s="24"/>
      <c r="I530" s="20"/>
      <c r="J530" s="20"/>
    </row>
    <row r="531" spans="1:10" ht="15">
      <c r="A531" s="20"/>
      <c r="B531" s="20"/>
      <c r="C531" s="20"/>
      <c r="D531" s="20"/>
      <c r="E531" s="21"/>
      <c r="F531" s="21"/>
      <c r="H531" s="24"/>
      <c r="I531" s="20"/>
      <c r="J531" s="20"/>
    </row>
    <row r="532" spans="1:10" ht="15">
      <c r="A532" s="20"/>
      <c r="B532" s="20"/>
      <c r="C532" s="20"/>
      <c r="D532" s="20"/>
      <c r="E532" s="21"/>
      <c r="F532" s="21"/>
      <c r="H532" s="24"/>
      <c r="I532" s="20"/>
      <c r="J532" s="20"/>
    </row>
    <row r="533" spans="1:10" ht="15">
      <c r="A533" s="20"/>
      <c r="B533" s="20"/>
      <c r="C533" s="20"/>
      <c r="D533" s="20"/>
      <c r="E533" s="21"/>
      <c r="F533" s="21"/>
      <c r="H533" s="24"/>
      <c r="I533" s="20"/>
      <c r="J533" s="20"/>
    </row>
    <row r="534" spans="1:10" ht="15">
      <c r="A534" s="20"/>
      <c r="B534" s="20"/>
      <c r="C534" s="20"/>
      <c r="D534" s="20"/>
      <c r="E534" s="21"/>
      <c r="F534" s="21"/>
      <c r="H534" s="24"/>
      <c r="I534" s="20"/>
      <c r="J534" s="20"/>
    </row>
    <row r="535" spans="1:10" ht="15">
      <c r="A535" s="20"/>
      <c r="B535" s="20"/>
      <c r="C535" s="20"/>
      <c r="D535" s="20"/>
      <c r="E535" s="21"/>
      <c r="F535" s="21"/>
      <c r="H535" s="24"/>
      <c r="I535" s="20"/>
      <c r="J535" s="20"/>
    </row>
    <row r="536" spans="1:10" ht="15">
      <c r="A536" s="20"/>
      <c r="B536" s="20"/>
      <c r="C536" s="20"/>
      <c r="D536" s="20"/>
      <c r="E536" s="21"/>
      <c r="F536" s="21"/>
      <c r="H536" s="24"/>
      <c r="I536" s="20"/>
      <c r="J536" s="20"/>
    </row>
    <row r="537" spans="1:10" ht="15">
      <c r="A537" s="20"/>
      <c r="B537" s="20"/>
      <c r="C537" s="20"/>
      <c r="D537" s="20"/>
      <c r="E537" s="21"/>
      <c r="F537" s="21"/>
      <c r="H537" s="24"/>
      <c r="I537" s="20"/>
      <c r="J537" s="20"/>
    </row>
    <row r="538" spans="1:10" ht="15">
      <c r="A538" s="20"/>
      <c r="B538" s="20"/>
      <c r="C538" s="20"/>
      <c r="D538" s="20"/>
      <c r="E538" s="21"/>
      <c r="F538" s="21"/>
      <c r="H538" s="24"/>
      <c r="I538" s="20"/>
      <c r="J538" s="20"/>
    </row>
    <row r="539" spans="1:10" ht="15">
      <c r="A539" s="20"/>
      <c r="B539" s="20"/>
      <c r="C539" s="20"/>
      <c r="D539" s="20"/>
      <c r="E539" s="21"/>
      <c r="F539" s="21"/>
      <c r="H539" s="24"/>
      <c r="I539" s="20"/>
      <c r="J539" s="20"/>
    </row>
    <row r="540" spans="1:10" ht="15">
      <c r="A540" s="20"/>
      <c r="B540" s="20"/>
      <c r="C540" s="20"/>
      <c r="D540" s="20"/>
      <c r="E540" s="21"/>
      <c r="F540" s="21"/>
      <c r="H540" s="24"/>
      <c r="I540" s="20"/>
      <c r="J540" s="20"/>
    </row>
    <row r="541" spans="1:10" ht="15">
      <c r="A541" s="20"/>
      <c r="B541" s="20"/>
      <c r="C541" s="20"/>
      <c r="D541" s="20"/>
      <c r="E541" s="21"/>
      <c r="F541" s="21"/>
      <c r="H541" s="24"/>
      <c r="I541" s="20"/>
      <c r="J541" s="20"/>
    </row>
    <row r="542" spans="1:10" ht="15">
      <c r="A542" s="20"/>
      <c r="B542" s="20"/>
      <c r="C542" s="20"/>
      <c r="D542" s="20"/>
      <c r="E542" s="21"/>
      <c r="F542" s="21"/>
      <c r="H542" s="24"/>
      <c r="I542" s="20"/>
      <c r="J542" s="20"/>
    </row>
    <row r="543" spans="1:10" ht="15">
      <c r="A543" s="20"/>
      <c r="B543" s="20"/>
      <c r="C543" s="20"/>
      <c r="D543" s="20"/>
      <c r="E543" s="21"/>
      <c r="F543" s="21"/>
      <c r="H543" s="24"/>
      <c r="I543" s="25"/>
      <c r="J543" s="25"/>
    </row>
    <row r="544" spans="1:10" ht="15">
      <c r="A544" s="20"/>
      <c r="B544" s="20"/>
      <c r="C544" s="20"/>
      <c r="D544" s="20"/>
      <c r="E544" s="21"/>
      <c r="F544" s="21"/>
      <c r="H544" s="24"/>
      <c r="I544" s="20"/>
      <c r="J544" s="20"/>
    </row>
    <row r="545" spans="1:10" ht="15">
      <c r="A545" s="20"/>
      <c r="B545" s="20"/>
      <c r="C545" s="20"/>
      <c r="D545" s="20"/>
      <c r="E545" s="21"/>
      <c r="F545" s="21"/>
      <c r="H545" s="24"/>
      <c r="I545" s="25"/>
      <c r="J545" s="25"/>
    </row>
    <row r="546" spans="1:10" ht="15">
      <c r="A546" s="20"/>
      <c r="B546" s="20"/>
      <c r="C546" s="20"/>
      <c r="D546" s="20"/>
      <c r="E546" s="21"/>
      <c r="F546" s="21"/>
      <c r="H546" s="24"/>
      <c r="I546" s="20"/>
      <c r="J546" s="20"/>
    </row>
    <row r="547" spans="1:10" ht="15">
      <c r="A547" s="20"/>
      <c r="B547" s="20"/>
      <c r="C547" s="20"/>
      <c r="D547" s="20"/>
      <c r="E547" s="21"/>
      <c r="F547" s="21"/>
      <c r="H547" s="24"/>
      <c r="I547" s="25"/>
      <c r="J547" s="25"/>
    </row>
    <row r="548" spans="1:10" ht="15">
      <c r="A548" s="20"/>
      <c r="B548" s="20"/>
      <c r="C548" s="20"/>
      <c r="D548" s="20"/>
      <c r="E548" s="21"/>
      <c r="F548" s="21"/>
      <c r="H548" s="24"/>
      <c r="I548" s="20"/>
      <c r="J548" s="20"/>
    </row>
    <row r="549" spans="1:10" ht="15">
      <c r="A549" s="20"/>
      <c r="B549" s="20"/>
      <c r="C549" s="20"/>
      <c r="D549" s="20"/>
      <c r="E549" s="21"/>
      <c r="F549" s="21"/>
      <c r="H549" s="24"/>
      <c r="I549" s="20"/>
      <c r="J549" s="20"/>
    </row>
    <row r="550" spans="1:10" ht="15">
      <c r="A550" s="20"/>
      <c r="B550" s="20"/>
      <c r="C550" s="20"/>
      <c r="D550" s="20"/>
      <c r="E550" s="21"/>
      <c r="F550" s="21"/>
      <c r="H550" s="24"/>
      <c r="I550" s="25"/>
      <c r="J550" s="25"/>
    </row>
    <row r="551" spans="1:10" ht="15">
      <c r="A551" s="20"/>
      <c r="B551" s="20"/>
      <c r="C551" s="20"/>
      <c r="D551" s="20"/>
      <c r="E551" s="21"/>
      <c r="F551" s="21"/>
      <c r="H551" s="24"/>
      <c r="I551" s="20"/>
      <c r="J551" s="20"/>
    </row>
    <row r="552" spans="1:10" ht="15">
      <c r="A552" s="20"/>
      <c r="B552" s="20"/>
      <c r="C552" s="20"/>
      <c r="D552" s="20"/>
      <c r="E552" s="21"/>
      <c r="F552" s="21"/>
      <c r="H552" s="24"/>
      <c r="I552" s="20"/>
      <c r="J552" s="20"/>
    </row>
    <row r="553" spans="1:10" ht="15">
      <c r="A553" s="20"/>
      <c r="B553" s="20"/>
      <c r="C553" s="20"/>
      <c r="D553" s="20"/>
      <c r="E553" s="21"/>
      <c r="F553" s="21"/>
      <c r="H553" s="24"/>
      <c r="I553" s="20"/>
      <c r="J553" s="20"/>
    </row>
    <row r="554" spans="1:10" ht="15">
      <c r="A554" s="20"/>
      <c r="B554" s="20"/>
      <c r="C554" s="20"/>
      <c r="D554" s="20"/>
      <c r="E554" s="21"/>
      <c r="F554" s="21"/>
      <c r="H554" s="24"/>
      <c r="I554" s="20"/>
      <c r="J554" s="20"/>
    </row>
    <row r="555" spans="1:10" ht="15">
      <c r="A555" s="20"/>
      <c r="B555" s="20"/>
      <c r="C555" s="20"/>
      <c r="D555" s="20"/>
      <c r="E555" s="21"/>
      <c r="F555" s="21"/>
      <c r="H555" s="24"/>
      <c r="I555" s="20"/>
      <c r="J555" s="20"/>
    </row>
    <row r="556" spans="1:10" ht="15">
      <c r="A556" s="20"/>
      <c r="B556" s="20"/>
      <c r="C556" s="20"/>
      <c r="D556" s="20"/>
      <c r="E556" s="21"/>
      <c r="F556" s="21"/>
      <c r="H556" s="24"/>
      <c r="I556" s="20"/>
      <c r="J556" s="20"/>
    </row>
    <row r="557" spans="1:10" ht="15">
      <c r="A557" s="20"/>
      <c r="B557" s="20"/>
      <c r="C557" s="20"/>
      <c r="D557" s="20"/>
      <c r="E557" s="21"/>
      <c r="F557" s="21"/>
      <c r="H557" s="24"/>
      <c r="I557" s="20"/>
      <c r="J557" s="20"/>
    </row>
    <row r="558" spans="1:10" ht="15">
      <c r="A558" s="20"/>
      <c r="B558" s="20"/>
      <c r="C558" s="20"/>
      <c r="D558" s="20"/>
      <c r="E558" s="21"/>
      <c r="F558" s="21"/>
      <c r="H558" s="21"/>
      <c r="I558" s="20"/>
      <c r="J558" s="20"/>
    </row>
    <row r="559" spans="1:10" ht="15">
      <c r="A559" s="20"/>
      <c r="B559" s="20"/>
      <c r="C559" s="20"/>
      <c r="D559" s="20"/>
      <c r="E559" s="21"/>
      <c r="F559" s="21"/>
      <c r="H559" s="21"/>
      <c r="I559" s="20"/>
      <c r="J559" s="20"/>
    </row>
    <row r="560" spans="1:10" ht="15">
      <c r="A560" s="20"/>
      <c r="B560" s="20"/>
      <c r="C560" s="20"/>
      <c r="D560" s="20"/>
      <c r="E560" s="21"/>
      <c r="F560" s="21"/>
      <c r="H560" s="24"/>
      <c r="I560" s="20"/>
      <c r="J560" s="20"/>
    </row>
    <row r="561" spans="1:10" ht="15">
      <c r="A561" s="20"/>
      <c r="B561" s="20"/>
      <c r="C561" s="20"/>
      <c r="D561" s="20"/>
      <c r="E561" s="21"/>
      <c r="F561" s="21"/>
      <c r="H561" s="24"/>
      <c r="I561" s="25"/>
      <c r="J561" s="25"/>
    </row>
    <row r="562" spans="1:10" ht="15">
      <c r="A562" s="20"/>
      <c r="B562" s="20"/>
      <c r="C562" s="27"/>
      <c r="D562" s="27"/>
      <c r="E562" s="21"/>
      <c r="F562" s="21"/>
      <c r="H562" s="24"/>
      <c r="I562" s="25"/>
      <c r="J562" s="25"/>
    </row>
    <row r="563" spans="1:10" ht="15">
      <c r="A563" s="20"/>
      <c r="B563" s="20"/>
      <c r="C563" s="27"/>
      <c r="D563" s="20"/>
      <c r="E563" s="21"/>
      <c r="F563" s="21"/>
      <c r="H563" s="24"/>
      <c r="I563" s="25"/>
      <c r="J563" s="25"/>
    </row>
    <row r="564" spans="1:10" ht="15">
      <c r="A564" s="20"/>
      <c r="B564" s="20"/>
      <c r="C564" s="27"/>
      <c r="D564" s="20"/>
      <c r="E564" s="21"/>
      <c r="F564" s="21"/>
      <c r="H564" s="24"/>
      <c r="I564" s="25"/>
      <c r="J564" s="25"/>
    </row>
    <row r="565" spans="1:10" ht="15">
      <c r="A565" s="20"/>
      <c r="B565" s="20"/>
      <c r="C565" s="27"/>
      <c r="D565" s="27"/>
      <c r="E565" s="21"/>
      <c r="F565" s="21"/>
      <c r="H565" s="24"/>
      <c r="I565" s="20"/>
      <c r="J565" s="20"/>
    </row>
    <row r="566" spans="1:10" ht="15">
      <c r="A566" s="20"/>
      <c r="B566" s="20"/>
      <c r="C566" s="27"/>
      <c r="D566" s="27"/>
      <c r="E566" s="21"/>
      <c r="F566" s="21"/>
      <c r="H566" s="24"/>
      <c r="I566" s="25"/>
      <c r="J566" s="25"/>
    </row>
    <row r="567" spans="1:10" ht="15">
      <c r="A567" s="20"/>
      <c r="B567" s="20"/>
      <c r="C567" s="27"/>
      <c r="D567" s="27"/>
      <c r="E567" s="21"/>
      <c r="F567" s="21"/>
      <c r="H567" s="24"/>
      <c r="I567" s="20"/>
      <c r="J567" s="20"/>
    </row>
    <row r="568" spans="1:10" ht="15">
      <c r="A568" s="20"/>
      <c r="B568" s="20"/>
      <c r="C568" s="20"/>
      <c r="D568" s="20"/>
      <c r="E568" s="21"/>
      <c r="F568" s="21"/>
      <c r="H568" s="24"/>
      <c r="I568" s="25"/>
      <c r="J568" s="25"/>
    </row>
    <row r="569" spans="1:10" ht="15">
      <c r="A569" s="20"/>
      <c r="B569" s="20"/>
      <c r="C569" s="20"/>
      <c r="D569" s="20"/>
      <c r="E569" s="21"/>
      <c r="F569" s="21"/>
      <c r="H569" s="24"/>
      <c r="I569" s="25"/>
      <c r="J569" s="25"/>
    </row>
    <row r="570" spans="1:10" ht="15">
      <c r="A570" s="20"/>
      <c r="B570" s="20"/>
      <c r="C570" s="20"/>
      <c r="D570" s="20"/>
      <c r="E570" s="21"/>
      <c r="F570" s="21"/>
      <c r="H570" s="24"/>
      <c r="I570" s="20"/>
      <c r="J570" s="20"/>
    </row>
    <row r="571" spans="1:10" ht="15">
      <c r="A571" s="20"/>
      <c r="B571" s="20"/>
      <c r="C571" s="20"/>
      <c r="D571" s="20"/>
      <c r="E571" s="21"/>
      <c r="F571" s="21"/>
      <c r="H571" s="24"/>
      <c r="I571" s="20"/>
      <c r="J571" s="20"/>
    </row>
    <row r="572" spans="1:10" ht="15">
      <c r="A572" s="20"/>
      <c r="B572" s="20"/>
      <c r="C572" s="20"/>
      <c r="D572" s="20"/>
      <c r="E572" s="21"/>
      <c r="F572" s="21"/>
      <c r="H572" s="24"/>
      <c r="I572" s="25"/>
      <c r="J572" s="25"/>
    </row>
    <row r="573" spans="1:10" ht="15">
      <c r="A573" s="20"/>
      <c r="B573" s="20"/>
      <c r="C573" s="20"/>
      <c r="D573" s="20"/>
      <c r="E573" s="21"/>
      <c r="F573" s="21"/>
      <c r="H573" s="24"/>
      <c r="I573" s="25"/>
      <c r="J573" s="25"/>
    </row>
    <row r="574" spans="1:10" ht="15">
      <c r="A574" s="20"/>
      <c r="B574" s="20"/>
      <c r="C574" s="20"/>
      <c r="D574" s="20"/>
      <c r="E574" s="21"/>
      <c r="F574" s="21"/>
      <c r="H574" s="24"/>
      <c r="I574" s="25"/>
      <c r="J574" s="25"/>
    </row>
    <row r="575" spans="1:10" ht="15">
      <c r="A575" s="20"/>
      <c r="B575" s="20"/>
      <c r="C575" s="20"/>
      <c r="D575" s="20"/>
      <c r="E575" s="21"/>
      <c r="F575" s="21"/>
      <c r="H575" s="24"/>
      <c r="I575" s="20"/>
      <c r="J575" s="20"/>
    </row>
    <row r="576" spans="1:10" ht="15">
      <c r="A576" s="20"/>
      <c r="B576" s="20"/>
      <c r="C576" s="20"/>
      <c r="D576" s="20"/>
      <c r="E576" s="21"/>
      <c r="F576" s="21"/>
      <c r="H576" s="24"/>
      <c r="I576" s="20"/>
      <c r="J576" s="20"/>
    </row>
    <row r="577" spans="1:10" ht="15">
      <c r="A577" s="20"/>
      <c r="B577" s="20"/>
      <c r="C577" s="20"/>
      <c r="D577" s="20"/>
      <c r="E577" s="21"/>
      <c r="F577" s="21"/>
      <c r="H577" s="24"/>
      <c r="I577" s="25"/>
      <c r="J577" s="25"/>
    </row>
    <row r="578" spans="1:10" ht="15">
      <c r="A578" s="20"/>
      <c r="B578" s="20"/>
      <c r="C578" s="20"/>
      <c r="D578" s="20"/>
      <c r="E578" s="21"/>
      <c r="F578" s="21"/>
      <c r="H578" s="24"/>
      <c r="I578" s="25"/>
      <c r="J578" s="25"/>
    </row>
    <row r="579" spans="1:10" ht="15">
      <c r="A579" s="20"/>
      <c r="B579" s="20"/>
      <c r="C579" s="20"/>
      <c r="D579" s="20"/>
      <c r="E579" s="21"/>
      <c r="F579" s="21"/>
      <c r="H579" s="24"/>
      <c r="I579" s="25"/>
      <c r="J579" s="25"/>
    </row>
    <row r="580" spans="1:10" ht="15">
      <c r="A580" s="20"/>
      <c r="B580" s="20"/>
      <c r="C580" s="20"/>
      <c r="D580" s="20"/>
      <c r="E580" s="21"/>
      <c r="F580" s="21"/>
      <c r="H580" s="24"/>
      <c r="I580" s="25"/>
      <c r="J580" s="25"/>
    </row>
    <row r="581" spans="1:10" ht="15">
      <c r="A581" s="20"/>
      <c r="B581" s="20"/>
      <c r="C581" s="20"/>
      <c r="D581" s="20"/>
      <c r="E581" s="21"/>
      <c r="F581" s="21"/>
      <c r="H581" s="24"/>
      <c r="I581" s="20"/>
      <c r="J581" s="20"/>
    </row>
    <row r="582" spans="1:10" ht="15">
      <c r="A582" s="20"/>
      <c r="B582" s="20"/>
      <c r="C582" s="20"/>
      <c r="D582" s="20"/>
      <c r="E582" s="21"/>
      <c r="F582" s="21"/>
      <c r="H582" s="24"/>
      <c r="I582" s="20"/>
      <c r="J582" s="20"/>
    </row>
    <row r="583" spans="1:10" ht="15">
      <c r="A583" s="20"/>
      <c r="B583" s="20"/>
      <c r="C583" s="20"/>
      <c r="D583" s="20"/>
      <c r="E583" s="21"/>
      <c r="F583" s="21"/>
      <c r="H583" s="24"/>
      <c r="I583" s="20"/>
      <c r="J583" s="20"/>
    </row>
    <row r="584" spans="1:10" ht="15">
      <c r="A584" s="20"/>
      <c r="B584" s="20"/>
      <c r="C584" s="20"/>
      <c r="D584" s="20"/>
      <c r="E584" s="21"/>
      <c r="F584" s="21"/>
      <c r="H584" s="24"/>
      <c r="I584" s="20"/>
      <c r="J584" s="20"/>
    </row>
    <row r="585" spans="1:10" ht="15">
      <c r="A585" s="20"/>
      <c r="B585" s="20"/>
      <c r="C585" s="20"/>
      <c r="D585" s="20"/>
      <c r="E585" s="21"/>
      <c r="F585" s="21"/>
      <c r="H585" s="24"/>
      <c r="I585" s="26"/>
      <c r="J585" s="26"/>
    </row>
    <row r="586" spans="1:10" ht="15">
      <c r="A586" s="20"/>
      <c r="B586" s="20"/>
      <c r="C586" s="20"/>
      <c r="D586" s="20"/>
      <c r="E586" s="21"/>
      <c r="F586" s="21"/>
      <c r="H586" s="24"/>
      <c r="I586" s="25"/>
      <c r="J586" s="25"/>
    </row>
    <row r="587" spans="1:10" ht="15">
      <c r="A587" s="20"/>
      <c r="B587" s="20"/>
      <c r="C587" s="20"/>
      <c r="D587" s="20"/>
      <c r="E587" s="21"/>
      <c r="F587" s="21"/>
      <c r="H587" s="24"/>
      <c r="I587" s="25"/>
      <c r="J587" s="25"/>
    </row>
    <row r="588" spans="1:10" ht="15">
      <c r="A588" s="20"/>
      <c r="B588" s="20"/>
      <c r="C588" s="20"/>
      <c r="D588" s="20"/>
      <c r="E588" s="21"/>
      <c r="F588" s="21"/>
      <c r="H588" s="24"/>
      <c r="I588" s="25"/>
      <c r="J588" s="25"/>
    </row>
    <row r="589" spans="1:10" ht="15">
      <c r="A589" s="20"/>
      <c r="B589" s="20"/>
      <c r="C589" s="20"/>
      <c r="D589" s="20"/>
      <c r="E589" s="21"/>
      <c r="F589" s="21"/>
      <c r="H589" s="24"/>
      <c r="I589" s="20"/>
      <c r="J589" s="20"/>
    </row>
    <row r="590" spans="1:10" ht="15">
      <c r="A590" s="20"/>
      <c r="B590" s="20"/>
      <c r="C590" s="20"/>
      <c r="D590" s="20"/>
      <c r="E590" s="21"/>
      <c r="F590" s="21"/>
      <c r="H590" s="24"/>
      <c r="I590" s="20"/>
      <c r="J590" s="20"/>
    </row>
    <row r="591" spans="1:10" ht="15">
      <c r="A591" s="20"/>
      <c r="B591" s="20"/>
      <c r="C591" s="20"/>
      <c r="D591" s="20"/>
      <c r="E591" s="21"/>
      <c r="F591" s="21"/>
      <c r="H591" s="24"/>
      <c r="I591" s="20"/>
      <c r="J591" s="20"/>
    </row>
    <row r="592" spans="1:10" ht="15">
      <c r="A592" s="20"/>
      <c r="B592" s="20"/>
      <c r="C592" s="20"/>
      <c r="D592" s="20"/>
      <c r="E592" s="21"/>
      <c r="F592" s="21"/>
      <c r="H592" s="24"/>
      <c r="I592" s="20"/>
      <c r="J592" s="20"/>
    </row>
    <row r="593" spans="1:10" ht="15">
      <c r="A593" s="20"/>
      <c r="B593" s="20"/>
      <c r="C593" s="20"/>
      <c r="D593" s="20"/>
      <c r="E593" s="21"/>
      <c r="F593" s="21"/>
      <c r="H593" s="24"/>
      <c r="I593" s="20"/>
      <c r="J593" s="20"/>
    </row>
    <row r="594" spans="1:10" ht="15">
      <c r="A594" s="20"/>
      <c r="B594" s="20"/>
      <c r="C594" s="20"/>
      <c r="D594" s="20"/>
      <c r="E594" s="21"/>
      <c r="F594" s="21"/>
      <c r="H594" s="24"/>
      <c r="I594" s="20"/>
      <c r="J594" s="20"/>
    </row>
    <row r="595" spans="1:10" ht="15">
      <c r="A595" s="20"/>
      <c r="B595" s="20"/>
      <c r="C595" s="20"/>
      <c r="D595" s="20"/>
      <c r="E595" s="21"/>
      <c r="F595" s="21"/>
      <c r="H595" s="24"/>
      <c r="I595" s="20"/>
      <c r="J595" s="20"/>
    </row>
    <row r="596" spans="1:10" ht="15">
      <c r="A596" s="20"/>
      <c r="B596" s="20"/>
      <c r="C596" s="20"/>
      <c r="D596" s="20"/>
      <c r="E596" s="21"/>
      <c r="F596" s="21"/>
      <c r="H596" s="24"/>
      <c r="I596" s="20"/>
      <c r="J596" s="20"/>
    </row>
    <row r="597" spans="1:10" ht="15">
      <c r="A597" s="20"/>
      <c r="B597" s="20"/>
      <c r="C597" s="20"/>
      <c r="D597" s="20"/>
      <c r="E597" s="21"/>
      <c r="F597" s="21"/>
      <c r="H597" s="24"/>
      <c r="I597" s="20"/>
      <c r="J597" s="20"/>
    </row>
    <row r="598" spans="1:10" ht="15">
      <c r="A598" s="20"/>
      <c r="B598" s="20"/>
      <c r="C598" s="20"/>
      <c r="D598" s="20"/>
      <c r="E598" s="21"/>
      <c r="F598" s="21"/>
      <c r="H598" s="24"/>
      <c r="I598" s="20"/>
      <c r="J598" s="20"/>
    </row>
    <row r="599" spans="1:10" ht="15">
      <c r="A599" s="20"/>
      <c r="B599" s="20"/>
      <c r="C599" s="20"/>
      <c r="D599" s="20"/>
      <c r="E599" s="21"/>
      <c r="F599" s="21"/>
      <c r="H599" s="24"/>
      <c r="I599" s="25"/>
      <c r="J599" s="25"/>
    </row>
    <row r="600" spans="1:10" ht="15">
      <c r="A600" s="20"/>
      <c r="B600" s="20"/>
      <c r="C600" s="20"/>
      <c r="D600" s="20"/>
      <c r="E600" s="21"/>
      <c r="F600" s="21"/>
      <c r="H600" s="24"/>
      <c r="I600" s="25"/>
      <c r="J600" s="25"/>
    </row>
    <row r="601" spans="1:10" ht="15">
      <c r="A601" s="20"/>
      <c r="B601" s="20"/>
      <c r="C601" s="20"/>
      <c r="D601" s="20"/>
      <c r="E601" s="21"/>
      <c r="F601" s="21"/>
      <c r="H601" s="24"/>
      <c r="I601" s="20"/>
      <c r="J601" s="20"/>
    </row>
    <row r="602" spans="1:10" ht="15">
      <c r="A602" s="20"/>
      <c r="B602" s="20"/>
      <c r="C602" s="20"/>
      <c r="D602" s="20"/>
      <c r="E602" s="21"/>
      <c r="F602" s="21"/>
      <c r="H602" s="24"/>
      <c r="I602" s="20"/>
      <c r="J602" s="20"/>
    </row>
    <row r="603" spans="1:10" ht="15">
      <c r="A603" s="20"/>
      <c r="B603" s="20"/>
      <c r="C603" s="20"/>
      <c r="D603" s="20"/>
      <c r="E603" s="21"/>
      <c r="F603" s="21"/>
      <c r="H603" s="24"/>
      <c r="I603" s="25"/>
      <c r="J603" s="25"/>
    </row>
    <row r="604" spans="1:10" ht="15">
      <c r="A604" s="20"/>
      <c r="B604" s="20"/>
      <c r="C604" s="20"/>
      <c r="D604" s="20"/>
      <c r="E604" s="21"/>
      <c r="F604" s="21"/>
      <c r="H604" s="20"/>
      <c r="I604" s="20"/>
      <c r="J604" s="20"/>
    </row>
    <row r="605" spans="1:10" ht="15">
      <c r="A605" s="20"/>
      <c r="B605" s="20"/>
      <c r="C605" s="20"/>
      <c r="D605" s="20"/>
      <c r="E605" s="21"/>
      <c r="F605" s="21"/>
      <c r="H605" s="24"/>
      <c r="I605" s="25"/>
      <c r="J605" s="25"/>
    </row>
    <row r="606" spans="1:10" ht="15">
      <c r="A606" s="20"/>
      <c r="B606" s="20"/>
      <c r="C606" s="20"/>
      <c r="D606" s="20"/>
      <c r="E606" s="21"/>
      <c r="F606" s="21"/>
      <c r="H606" s="24"/>
      <c r="I606" s="25"/>
      <c r="J606" s="25"/>
    </row>
    <row r="607" spans="1:10" ht="15">
      <c r="A607" s="20"/>
      <c r="B607" s="20"/>
      <c r="C607" s="20"/>
      <c r="D607" s="20"/>
      <c r="E607" s="21"/>
      <c r="F607" s="21"/>
      <c r="H607" s="24"/>
      <c r="I607" s="25"/>
      <c r="J607" s="25"/>
    </row>
    <row r="608" spans="1:10" ht="15">
      <c r="A608" s="20"/>
      <c r="B608" s="20"/>
      <c r="C608" s="20"/>
      <c r="D608" s="20"/>
      <c r="E608" s="21"/>
      <c r="F608" s="21"/>
      <c r="H608" s="24"/>
      <c r="I608" s="25"/>
      <c r="J608" s="25"/>
    </row>
    <row r="609" spans="1:10" ht="15">
      <c r="A609" s="20"/>
      <c r="B609" s="20"/>
      <c r="C609" s="20"/>
      <c r="D609" s="20"/>
      <c r="E609" s="21"/>
      <c r="F609" s="21"/>
      <c r="H609" s="24"/>
      <c r="I609" s="20"/>
      <c r="J609" s="20"/>
    </row>
    <row r="610" spans="1:10" ht="15">
      <c r="A610" s="20"/>
      <c r="B610" s="20"/>
      <c r="C610" s="20"/>
      <c r="D610" s="20"/>
      <c r="E610" s="21"/>
      <c r="F610" s="21"/>
      <c r="H610" s="24"/>
      <c r="I610" s="25"/>
      <c r="J610" s="25"/>
    </row>
    <row r="611" spans="1:10" ht="15">
      <c r="A611" s="20"/>
      <c r="B611" s="20"/>
      <c r="C611" s="20"/>
      <c r="D611" s="20"/>
      <c r="E611" s="21"/>
      <c r="F611" s="21"/>
      <c r="H611" s="24"/>
      <c r="I611" s="25"/>
      <c r="J611" s="25"/>
    </row>
    <row r="612" spans="1:10" ht="15">
      <c r="A612" s="20"/>
      <c r="B612" s="20"/>
      <c r="C612" s="20"/>
      <c r="D612" s="20"/>
      <c r="E612" s="21"/>
      <c r="F612" s="21"/>
      <c r="H612" s="24"/>
      <c r="I612" s="25"/>
      <c r="J612" s="25"/>
    </row>
    <row r="613" spans="1:10" ht="15">
      <c r="A613" s="20"/>
      <c r="B613" s="20"/>
      <c r="C613" s="20"/>
      <c r="D613" s="20"/>
      <c r="E613" s="21"/>
      <c r="F613" s="21"/>
      <c r="H613" s="24"/>
      <c r="I613" s="25"/>
      <c r="J613" s="25"/>
    </row>
    <row r="614" spans="1:10" ht="15">
      <c r="A614" s="20"/>
      <c r="B614" s="20"/>
      <c r="C614" s="20"/>
      <c r="D614" s="20"/>
      <c r="E614" s="21"/>
      <c r="F614" s="21"/>
      <c r="H614" s="24"/>
      <c r="I614" s="20"/>
      <c r="J614" s="20"/>
    </row>
    <row r="615" spans="1:10" ht="15">
      <c r="A615" s="20"/>
      <c r="B615" s="20"/>
      <c r="C615" s="20"/>
      <c r="D615" s="20"/>
      <c r="E615" s="21"/>
      <c r="F615" s="21"/>
      <c r="H615" s="24"/>
      <c r="I615" s="20"/>
      <c r="J615" s="20"/>
    </row>
    <row r="616" spans="1:10" ht="15">
      <c r="A616" s="20"/>
      <c r="B616" s="20"/>
      <c r="C616" s="20"/>
      <c r="D616" s="20"/>
      <c r="E616" s="21"/>
      <c r="F616" s="21"/>
      <c r="H616" s="24"/>
      <c r="I616" s="25"/>
      <c r="J616" s="25"/>
    </row>
    <row r="617" spans="1:10" ht="15">
      <c r="A617" s="20"/>
      <c r="B617" s="20"/>
      <c r="C617" s="20"/>
      <c r="D617" s="20"/>
      <c r="E617" s="21"/>
      <c r="F617" s="21"/>
      <c r="H617" s="24"/>
      <c r="I617" s="25"/>
      <c r="J617" s="25"/>
    </row>
    <row r="618" spans="1:10" ht="15">
      <c r="A618" s="20"/>
      <c r="B618" s="20"/>
      <c r="C618" s="20"/>
      <c r="D618" s="20"/>
      <c r="E618" s="21"/>
      <c r="F618" s="21"/>
      <c r="H618" s="24"/>
      <c r="I618" s="20"/>
      <c r="J618" s="20"/>
    </row>
    <row r="619" spans="1:10" ht="15">
      <c r="A619" s="20"/>
      <c r="B619" s="20"/>
      <c r="C619" s="20"/>
      <c r="D619" s="20"/>
      <c r="E619" s="21"/>
      <c r="F619" s="21"/>
      <c r="H619" s="24"/>
      <c r="I619" s="25"/>
      <c r="J619" s="25"/>
    </row>
    <row r="620" spans="1:10" ht="15">
      <c r="A620" s="20"/>
      <c r="B620" s="20"/>
      <c r="C620" s="20"/>
      <c r="D620" s="20"/>
      <c r="E620" s="21"/>
      <c r="F620" s="21"/>
      <c r="H620" s="24"/>
      <c r="I620" s="20"/>
      <c r="J620" s="20"/>
    </row>
    <row r="621" spans="1:10" ht="15">
      <c r="A621" s="20"/>
      <c r="B621" s="20"/>
      <c r="C621" s="20"/>
      <c r="D621" s="20"/>
      <c r="E621" s="21"/>
      <c r="F621" s="21"/>
      <c r="H621" s="24"/>
      <c r="I621" s="20"/>
      <c r="J621" s="20"/>
    </row>
    <row r="622" spans="1:10" ht="15">
      <c r="A622" s="20"/>
      <c r="B622" s="20"/>
      <c r="C622" s="20"/>
      <c r="D622" s="20"/>
      <c r="E622" s="21"/>
      <c r="F622" s="21"/>
      <c r="H622" s="20"/>
      <c r="I622" s="20"/>
      <c r="J622" s="20"/>
    </row>
    <row r="623" spans="1:10" ht="15">
      <c r="A623" s="20"/>
      <c r="B623" s="20"/>
      <c r="C623" s="20"/>
      <c r="D623" s="20"/>
      <c r="E623" s="21"/>
      <c r="F623" s="21"/>
      <c r="H623" s="24"/>
      <c r="I623" s="25"/>
      <c r="J623" s="25"/>
    </row>
    <row r="624" spans="1:10" ht="15">
      <c r="A624" s="20"/>
      <c r="B624" s="20"/>
      <c r="C624" s="20"/>
      <c r="D624" s="20"/>
      <c r="E624" s="21"/>
      <c r="F624" s="21"/>
      <c r="H624" s="24"/>
      <c r="I624" s="25"/>
      <c r="J624" s="25"/>
    </row>
    <row r="625" spans="1:10" ht="15">
      <c r="A625" s="20"/>
      <c r="B625" s="20"/>
      <c r="C625" s="20"/>
      <c r="D625" s="20"/>
      <c r="E625" s="21"/>
      <c r="F625" s="21"/>
      <c r="H625" s="24"/>
      <c r="I625" s="25"/>
      <c r="J625" s="25"/>
    </row>
    <row r="626" spans="1:10" ht="15">
      <c r="A626" s="20"/>
      <c r="B626" s="20"/>
      <c r="C626" s="20"/>
      <c r="D626" s="20"/>
      <c r="E626" s="21"/>
      <c r="F626" s="21"/>
      <c r="H626" s="24"/>
      <c r="I626" s="25"/>
      <c r="J626" s="25"/>
    </row>
    <row r="627" spans="1:10" ht="15">
      <c r="A627" s="20"/>
      <c r="B627" s="20"/>
      <c r="C627" s="20"/>
      <c r="D627" s="20"/>
      <c r="E627" s="21"/>
      <c r="F627" s="21"/>
      <c r="H627" s="24"/>
      <c r="I627" s="25"/>
      <c r="J627" s="25"/>
    </row>
    <row r="628" spans="1:10" ht="15">
      <c r="A628" s="20"/>
      <c r="B628" s="20"/>
      <c r="C628" s="20"/>
      <c r="D628" s="20"/>
      <c r="E628" s="21"/>
      <c r="F628" s="21"/>
      <c r="H628" s="24"/>
      <c r="I628" s="20"/>
      <c r="J628" s="20"/>
    </row>
    <row r="629" spans="1:10" ht="15">
      <c r="A629" s="20"/>
      <c r="B629" s="20"/>
      <c r="C629" s="20"/>
      <c r="D629" s="20"/>
      <c r="E629" s="21"/>
      <c r="F629" s="21"/>
      <c r="H629" s="24"/>
      <c r="I629" s="20"/>
      <c r="J629" s="20"/>
    </row>
    <row r="630" spans="1:10" ht="15">
      <c r="A630" s="20"/>
      <c r="B630" s="20"/>
      <c r="C630" s="20"/>
      <c r="D630" s="20"/>
      <c r="E630" s="21"/>
      <c r="F630" s="21"/>
      <c r="H630" s="24"/>
      <c r="I630" s="20"/>
      <c r="J630" s="20"/>
    </row>
    <row r="631" spans="1:10" ht="15">
      <c r="A631" s="20"/>
      <c r="B631" s="20"/>
      <c r="C631" s="20"/>
      <c r="D631" s="20"/>
      <c r="E631" s="28"/>
      <c r="F631" s="21"/>
      <c r="H631" s="24"/>
      <c r="I631" s="20"/>
      <c r="J631" s="20"/>
    </row>
    <row r="632" spans="1:10" ht="15">
      <c r="A632" s="20"/>
      <c r="B632" s="20"/>
      <c r="C632" s="20"/>
      <c r="D632" s="20"/>
      <c r="E632" s="28"/>
      <c r="F632" s="21"/>
      <c r="H632" s="24"/>
      <c r="I632" s="20"/>
      <c r="J632" s="20"/>
    </row>
    <row r="633" spans="1:10" ht="15">
      <c r="A633" s="20"/>
      <c r="B633" s="20"/>
      <c r="C633" s="20"/>
      <c r="D633" s="20"/>
      <c r="E633" s="28"/>
      <c r="F633" s="21"/>
      <c r="H633" s="24"/>
      <c r="I633" s="20"/>
      <c r="J633" s="20"/>
    </row>
    <row r="634" spans="1:10" ht="15">
      <c r="A634" s="20"/>
      <c r="B634" s="20"/>
      <c r="C634" s="20"/>
      <c r="D634" s="20"/>
      <c r="E634" s="28"/>
      <c r="F634" s="21"/>
      <c r="H634" s="24"/>
      <c r="I634" s="20"/>
      <c r="J634" s="20"/>
    </row>
    <row r="635" spans="1:10" ht="15">
      <c r="A635" s="20"/>
      <c r="B635" s="20"/>
      <c r="C635" s="20"/>
      <c r="D635" s="20"/>
      <c r="E635" s="28"/>
      <c r="F635" s="21"/>
      <c r="H635" s="24"/>
      <c r="I635" s="20"/>
      <c r="J635" s="20"/>
    </row>
    <row r="636" spans="1:10" ht="15">
      <c r="A636" s="20"/>
      <c r="B636" s="20"/>
      <c r="C636" s="20"/>
      <c r="D636" s="20"/>
      <c r="E636" s="21"/>
      <c r="F636" s="21"/>
      <c r="H636" s="24"/>
      <c r="I636" s="25"/>
      <c r="J636" s="25"/>
    </row>
    <row r="637" spans="1:10" ht="15">
      <c r="A637" s="20"/>
      <c r="B637" s="20"/>
      <c r="C637" s="20"/>
      <c r="D637" s="20"/>
      <c r="E637" s="21"/>
      <c r="F637" s="21"/>
      <c r="H637" s="24"/>
      <c r="I637" s="20"/>
      <c r="J637" s="20"/>
    </row>
    <row r="638" spans="1:10" ht="15">
      <c r="A638" s="20"/>
      <c r="B638" s="20"/>
      <c r="C638" s="20"/>
      <c r="D638" s="20"/>
      <c r="E638" s="21"/>
      <c r="F638" s="21"/>
      <c r="H638" s="24"/>
      <c r="I638" s="20"/>
      <c r="J638" s="20"/>
    </row>
    <row r="639" spans="1:10" ht="15">
      <c r="A639" s="20"/>
      <c r="B639" s="20"/>
      <c r="C639" s="20"/>
      <c r="D639" s="20"/>
      <c r="E639" s="21"/>
      <c r="F639" s="21"/>
      <c r="H639" s="20"/>
      <c r="I639" s="20"/>
      <c r="J639" s="20"/>
    </row>
    <row r="640" spans="1:10" ht="15">
      <c r="A640" s="20"/>
      <c r="B640" s="20"/>
      <c r="C640" s="20"/>
      <c r="D640" s="20"/>
      <c r="E640" s="21"/>
      <c r="F640" s="21"/>
      <c r="H640" s="24"/>
      <c r="I640" s="20"/>
      <c r="J640" s="20"/>
    </row>
    <row r="641" spans="1:10" ht="15">
      <c r="A641" s="20"/>
      <c r="B641" s="20"/>
      <c r="C641" s="20"/>
      <c r="D641" s="20"/>
      <c r="E641" s="21"/>
      <c r="F641" s="21"/>
      <c r="H641" s="24"/>
      <c r="I641" s="20"/>
      <c r="J641" s="20"/>
    </row>
    <row r="642" spans="1:10" ht="15">
      <c r="A642" s="20"/>
      <c r="B642" s="20"/>
      <c r="C642" s="20"/>
      <c r="D642" s="20"/>
      <c r="E642" s="21"/>
      <c r="F642" s="21"/>
      <c r="H642" s="24"/>
      <c r="I642" s="25"/>
      <c r="J642" s="25"/>
    </row>
    <row r="643" spans="1:10" ht="15">
      <c r="A643" s="20"/>
      <c r="B643" s="20"/>
      <c r="C643" s="20"/>
      <c r="D643" s="20"/>
      <c r="E643" s="21"/>
      <c r="F643" s="21"/>
      <c r="H643" s="24"/>
      <c r="I643" s="20"/>
      <c r="J643" s="20"/>
    </row>
    <row r="644" spans="1:10" ht="15">
      <c r="A644" s="20"/>
      <c r="B644" s="20"/>
      <c r="C644" s="20"/>
      <c r="D644" s="20"/>
      <c r="E644" s="21"/>
      <c r="F644" s="21"/>
      <c r="H644" s="24"/>
      <c r="I644" s="20"/>
      <c r="J644" s="20"/>
    </row>
    <row r="645" spans="1:10" ht="15">
      <c r="A645" s="20"/>
      <c r="B645" s="20"/>
      <c r="C645" s="20"/>
      <c r="D645" s="20"/>
      <c r="E645" s="21"/>
      <c r="F645" s="21"/>
      <c r="H645" s="24"/>
      <c r="I645" s="20"/>
      <c r="J645" s="20"/>
    </row>
    <row r="646" spans="1:10" ht="15">
      <c r="A646" s="20"/>
      <c r="B646" s="20"/>
      <c r="C646" s="20"/>
      <c r="D646" s="20"/>
      <c r="E646" s="21"/>
      <c r="F646" s="21"/>
      <c r="H646" s="24"/>
      <c r="I646" s="20"/>
      <c r="J646" s="20"/>
    </row>
    <row r="647" spans="1:10" ht="15">
      <c r="A647" s="20"/>
      <c r="B647" s="20"/>
      <c r="C647" s="20"/>
      <c r="D647" s="20"/>
      <c r="E647" s="21"/>
      <c r="F647" s="21"/>
      <c r="H647" s="24"/>
      <c r="I647" s="20"/>
      <c r="J647" s="20"/>
    </row>
    <row r="648" spans="1:10" ht="15">
      <c r="A648" s="20"/>
      <c r="B648" s="20"/>
      <c r="C648" s="27"/>
      <c r="D648" s="20"/>
      <c r="E648" s="28"/>
      <c r="F648" s="21"/>
      <c r="H648" s="24"/>
      <c r="I648" s="20"/>
      <c r="J648" s="20"/>
    </row>
    <row r="649" spans="1:10" ht="15">
      <c r="A649" s="20"/>
      <c r="B649" s="20"/>
      <c r="C649" s="27"/>
      <c r="D649" s="20"/>
      <c r="E649" s="28"/>
      <c r="F649" s="21"/>
      <c r="H649" s="24"/>
      <c r="I649" s="20"/>
      <c r="J649" s="20"/>
    </row>
    <row r="650" spans="1:10" ht="15">
      <c r="A650" s="20"/>
      <c r="B650" s="20"/>
      <c r="C650" s="20"/>
      <c r="D650" s="20"/>
      <c r="E650" s="21"/>
      <c r="F650" s="21"/>
      <c r="H650" s="24"/>
      <c r="I650" s="20"/>
      <c r="J650" s="20"/>
    </row>
    <row r="651" spans="1:10" ht="15">
      <c r="A651" s="20"/>
      <c r="B651" s="20"/>
      <c r="C651" s="20"/>
      <c r="D651" s="20"/>
      <c r="E651" s="21"/>
      <c r="F651" s="21"/>
      <c r="H651" s="24"/>
      <c r="I651" s="20"/>
      <c r="J651" s="20"/>
    </row>
    <row r="652" spans="1:10" ht="15">
      <c r="A652" s="20"/>
      <c r="B652" s="20"/>
      <c r="C652" s="20"/>
      <c r="D652" s="20"/>
      <c r="E652" s="21"/>
      <c r="F652" s="21"/>
      <c r="H652" s="24"/>
      <c r="I652" s="20"/>
      <c r="J652" s="20"/>
    </row>
    <row r="653" spans="1:10" ht="15">
      <c r="A653" s="20"/>
      <c r="B653" s="20"/>
      <c r="C653" s="20"/>
      <c r="D653" s="20"/>
      <c r="E653" s="21"/>
      <c r="F653" s="21"/>
      <c r="H653" s="24"/>
      <c r="I653" s="20"/>
      <c r="J653" s="20"/>
    </row>
    <row r="654" spans="1:10" ht="15">
      <c r="A654" s="20"/>
      <c r="B654" s="20"/>
      <c r="C654" s="20"/>
      <c r="D654" s="20"/>
      <c r="E654" s="21"/>
      <c r="F654" s="21"/>
      <c r="H654" s="24"/>
      <c r="I654" s="20"/>
      <c r="J654" s="20"/>
    </row>
    <row r="655" spans="1:10" ht="15">
      <c r="A655" s="20"/>
      <c r="B655" s="20"/>
      <c r="C655" s="20"/>
      <c r="D655" s="20"/>
      <c r="E655" s="21"/>
      <c r="F655" s="21"/>
      <c r="H655" s="24"/>
      <c r="I655" s="20"/>
      <c r="J655" s="20"/>
    </row>
    <row r="656" spans="1:10" ht="15">
      <c r="A656" s="20"/>
      <c r="B656" s="20"/>
      <c r="C656" s="20"/>
      <c r="D656" s="20"/>
      <c r="E656" s="21"/>
      <c r="F656" s="21"/>
      <c r="H656" s="24"/>
      <c r="I656" s="20"/>
      <c r="J656" s="20"/>
    </row>
    <row r="657" spans="1:10" ht="15">
      <c r="A657" s="20"/>
      <c r="B657" s="20"/>
      <c r="C657" s="20"/>
      <c r="D657" s="20"/>
      <c r="E657" s="21"/>
      <c r="F657" s="21"/>
      <c r="H657" s="24"/>
      <c r="I657" s="20"/>
      <c r="J657" s="20"/>
    </row>
    <row r="658" spans="1:10" ht="15">
      <c r="A658" s="20"/>
      <c r="B658" s="20"/>
      <c r="C658" s="20"/>
      <c r="D658" s="20"/>
      <c r="E658" s="21"/>
      <c r="F658" s="21"/>
      <c r="H658" s="24"/>
      <c r="I658" s="20"/>
      <c r="J658" s="20"/>
    </row>
    <row r="659" spans="1:10" ht="15">
      <c r="A659" s="20"/>
      <c r="B659" s="20"/>
      <c r="C659" s="20"/>
      <c r="D659" s="20"/>
      <c r="E659" s="21"/>
      <c r="F659" s="21"/>
      <c r="H659" s="24"/>
      <c r="I659" s="20"/>
      <c r="J659" s="20"/>
    </row>
    <row r="660" spans="1:10" ht="15">
      <c r="A660" s="20"/>
      <c r="B660" s="20"/>
      <c r="C660" s="20"/>
      <c r="D660" s="20"/>
      <c r="E660" s="21"/>
      <c r="F660" s="21"/>
      <c r="H660" s="24"/>
      <c r="I660" s="20"/>
      <c r="J660" s="20"/>
    </row>
    <row r="661" spans="1:10" ht="15">
      <c r="A661" s="20"/>
      <c r="B661" s="20"/>
      <c r="C661" s="20"/>
      <c r="D661" s="20"/>
      <c r="E661" s="21"/>
      <c r="F661" s="21"/>
      <c r="H661" s="24"/>
      <c r="I661" s="20"/>
      <c r="J661" s="20"/>
    </row>
    <row r="662" spans="1:10" ht="15">
      <c r="A662" s="20"/>
      <c r="B662" s="20"/>
      <c r="C662" s="20"/>
      <c r="D662" s="20"/>
      <c r="E662" s="21"/>
      <c r="F662" s="21"/>
      <c r="H662" s="24"/>
      <c r="I662" s="20"/>
      <c r="J662" s="20"/>
    </row>
    <row r="663" spans="1:10" ht="15">
      <c r="A663" s="20"/>
      <c r="B663" s="20"/>
      <c r="C663" s="20"/>
      <c r="D663" s="20"/>
      <c r="E663" s="21"/>
      <c r="F663" s="21"/>
      <c r="H663" s="24"/>
      <c r="I663" s="20"/>
      <c r="J663" s="20"/>
    </row>
  </sheetData>
  <sheetProtection/>
  <mergeCells count="124">
    <mergeCell ref="F307:F327"/>
    <mergeCell ref="B13:B84"/>
    <mergeCell ref="D168:D181"/>
    <mergeCell ref="D182:D190"/>
    <mergeCell ref="D217:D230"/>
    <mergeCell ref="F217:F220"/>
    <mergeCell ref="B217:B230"/>
    <mergeCell ref="F260:F266"/>
    <mergeCell ref="F267:F273"/>
    <mergeCell ref="F274:F277"/>
    <mergeCell ref="F278:F282"/>
    <mergeCell ref="F283:F300"/>
    <mergeCell ref="F301:F306"/>
    <mergeCell ref="F231:F234"/>
    <mergeCell ref="F235:F240"/>
    <mergeCell ref="F241:F246"/>
    <mergeCell ref="F247:F249"/>
    <mergeCell ref="F250:F251"/>
    <mergeCell ref="F252:F259"/>
    <mergeCell ref="F198:F202"/>
    <mergeCell ref="F203:F207"/>
    <mergeCell ref="F208:F209"/>
    <mergeCell ref="F210:F214"/>
    <mergeCell ref="F221:F230"/>
    <mergeCell ref="F150:F158"/>
    <mergeCell ref="F159:F160"/>
    <mergeCell ref="F162:F163"/>
    <mergeCell ref="F164:F167"/>
    <mergeCell ref="F168:F174"/>
    <mergeCell ref="F191:F197"/>
    <mergeCell ref="F121:F124"/>
    <mergeCell ref="F125:F129"/>
    <mergeCell ref="F132:F135"/>
    <mergeCell ref="F136:F139"/>
    <mergeCell ref="F140:F147"/>
    <mergeCell ref="F148:F149"/>
    <mergeCell ref="F90:F103"/>
    <mergeCell ref="F104:F105"/>
    <mergeCell ref="F106:F108"/>
    <mergeCell ref="F109:F111"/>
    <mergeCell ref="F112:F116"/>
    <mergeCell ref="F117:F120"/>
    <mergeCell ref="F69:F71"/>
    <mergeCell ref="F72:F73"/>
    <mergeCell ref="F74:F76"/>
    <mergeCell ref="F77:F79"/>
    <mergeCell ref="F81:F82"/>
    <mergeCell ref="F85:F89"/>
    <mergeCell ref="D307:D327"/>
    <mergeCell ref="F13:F17"/>
    <mergeCell ref="F18:F22"/>
    <mergeCell ref="F23:F27"/>
    <mergeCell ref="F28:F38"/>
    <mergeCell ref="F39:F42"/>
    <mergeCell ref="F43:F53"/>
    <mergeCell ref="F54:F55"/>
    <mergeCell ref="F56:F61"/>
    <mergeCell ref="F62:F68"/>
    <mergeCell ref="D260:D266"/>
    <mergeCell ref="D267:D273"/>
    <mergeCell ref="D274:D277"/>
    <mergeCell ref="D278:D282"/>
    <mergeCell ref="D283:D300"/>
    <mergeCell ref="D301:D306"/>
    <mergeCell ref="D231:D234"/>
    <mergeCell ref="D235:D237"/>
    <mergeCell ref="D241:D246"/>
    <mergeCell ref="D247:D249"/>
    <mergeCell ref="D250:D251"/>
    <mergeCell ref="D252:D259"/>
    <mergeCell ref="D191:D197"/>
    <mergeCell ref="D198:D202"/>
    <mergeCell ref="D203:D207"/>
    <mergeCell ref="D208:D209"/>
    <mergeCell ref="D210:D216"/>
    <mergeCell ref="D112:D124"/>
    <mergeCell ref="D125:D135"/>
    <mergeCell ref="D136:D139"/>
    <mergeCell ref="D140:D149"/>
    <mergeCell ref="D150:D163"/>
    <mergeCell ref="B267:B277"/>
    <mergeCell ref="B278:B282"/>
    <mergeCell ref="B283:B300"/>
    <mergeCell ref="B301:B306"/>
    <mergeCell ref="B307:B327"/>
    <mergeCell ref="B182:B216"/>
    <mergeCell ref="B231:B234"/>
    <mergeCell ref="B235:B246"/>
    <mergeCell ref="B247:B259"/>
    <mergeCell ref="D13:D17"/>
    <mergeCell ref="D18:D22"/>
    <mergeCell ref="D23:D82"/>
    <mergeCell ref="D85:D108"/>
    <mergeCell ref="D109:D111"/>
    <mergeCell ref="B168:B181"/>
    <mergeCell ref="D164:D167"/>
    <mergeCell ref="B260:B266"/>
    <mergeCell ref="B85:B108"/>
    <mergeCell ref="B109:B139"/>
    <mergeCell ref="B140:B149"/>
    <mergeCell ref="B150:B163"/>
    <mergeCell ref="B164:B167"/>
    <mergeCell ref="D7:H7"/>
    <mergeCell ref="I7:K7"/>
    <mergeCell ref="L7:N7"/>
    <mergeCell ref="O7:P7"/>
    <mergeCell ref="J10:J12"/>
    <mergeCell ref="K10:M11"/>
    <mergeCell ref="F10:F12"/>
    <mergeCell ref="G10:G12"/>
    <mergeCell ref="H10:H12"/>
    <mergeCell ref="I10:I12"/>
    <mergeCell ref="S10:S12"/>
    <mergeCell ref="T10:T12"/>
    <mergeCell ref="U10:U12"/>
    <mergeCell ref="Q7:R7"/>
    <mergeCell ref="I1:O1"/>
    <mergeCell ref="I5:O5"/>
    <mergeCell ref="A10:A12"/>
    <mergeCell ref="B10:B12"/>
    <mergeCell ref="C10:C12"/>
    <mergeCell ref="D10:D12"/>
    <mergeCell ref="E10:E12"/>
    <mergeCell ref="N10:R11"/>
  </mergeCells>
  <hyperlinks>
    <hyperlink ref="F85" r:id="rId1" display="Tod@s con acceso a la educación"/>
  </hyperlinks>
  <printOptions/>
  <pageMargins left="0.7" right="0.7" top="0.75" bottom="0.75" header="0.3" footer="0.3"/>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fgutierrez</dc:creator>
  <cp:keywords/>
  <dc:description/>
  <cp:lastModifiedBy>Mayra Leguizamon</cp:lastModifiedBy>
  <dcterms:created xsi:type="dcterms:W3CDTF">2011-06-22T14:04:55Z</dcterms:created>
  <dcterms:modified xsi:type="dcterms:W3CDTF">2014-03-26T20:49:52Z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