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Diana</author>
    <author>FACRUZ</author>
    <author>clcruz</author>
    <author>WinSP3_OEM</author>
    <author>Sandra Rios</author>
    <author>DEPORTES</author>
    <author>William Jimenez</author>
  </authors>
  <commentList>
    <comment ref="C6" authorId="0">
      <text>
        <r>
          <rPr>
            <b/>
            <sz val="9"/>
            <rFont val="Tahoma"/>
            <family val="2"/>
          </rPr>
          <t>COLOCARLE UN VALOR EN PORCENTAJE A LAS DIMENSIONES O EJES QUE SUMEN EL 100%.
EL VALOR DEL PONDERADOR PUEDE SER POR ASIGNACION PRESUPUESTAL O POR IMPORTANCIA DE LA META EN EL PLAN DE DESARROLLO</t>
        </r>
      </text>
    </comment>
    <comment ref="E6" authorId="0">
      <text>
        <r>
          <rPr>
            <b/>
            <sz val="9"/>
            <rFont val="Tahoma"/>
            <family val="2"/>
          </rPr>
          <t>COLOCARLE UN VALOR EN PORCENTAJE A LOS SECTORES QUE SUMEN EL 100%.
EL VALOR DEL PONDERADOR PUEDE SER POR ASIGNACION PRESUPUESTAL O POR IMPORTANCIA DE LA META EN EL PLAN DE DESARROLLO</t>
        </r>
      </text>
    </comment>
    <comment ref="G6" authorId="1">
      <text>
        <r>
          <rPr>
            <b/>
            <sz val="8"/>
            <rFont val="Tahoma"/>
            <family val="2"/>
          </rPr>
          <t>FACRUZ:</t>
        </r>
        <r>
          <rPr>
            <sz val="8"/>
            <rFont val="Tahoma"/>
            <family val="2"/>
          </rPr>
          <t xml:space="preserve">
NUMERACIONCUANDO CAMBIE DE SECTOR </t>
        </r>
      </text>
    </comment>
    <comment ref="I6" authorId="0">
      <text>
        <r>
          <rPr>
            <b/>
            <sz val="9"/>
            <rFont val="Tahoma"/>
            <family val="2"/>
          </rPr>
          <t xml:space="preserve">EL INDICADOR DE LA META ES LA UNIDAD DE MEDIDA </t>
        </r>
      </text>
    </comment>
    <comment ref="J6" authorId="0">
      <text>
        <r>
          <rPr>
            <b/>
            <sz val="9"/>
            <rFont val="Tahoma"/>
            <family val="2"/>
          </rPr>
          <t xml:space="preserve">ES OBLIGATORIA PARA METAS DE RESULTADO </t>
        </r>
      </text>
    </comment>
    <comment ref="K6" authorId="2">
      <text>
        <r>
          <rPr>
            <sz val="10"/>
            <rFont val="Tahoma"/>
            <family val="2"/>
          </rPr>
          <t>ES LA META DE RESULTADO QUE SE PROPUSO LOGRAR  EN LOS 4 AÑOS DE GOBIERNO.</t>
        </r>
        <r>
          <rPr>
            <sz val="8"/>
            <rFont val="Tahoma"/>
            <family val="2"/>
          </rPr>
          <t xml:space="preserve">
</t>
        </r>
      </text>
    </comment>
    <comment ref="L6" authorId="0">
      <text>
        <r>
          <rPr>
            <b/>
            <sz val="9"/>
            <rFont val="Tahoma"/>
            <family val="2"/>
          </rPr>
          <t>COLOCARLE UN VALOR EN PORCENTAJE A LAS METAS DE RESULTADO QUE  SUMEN EL 100%.
EL VALOR DEL PONDERADOR PUEDE SER POR ASIGNACION PRESUPUESTAL O POR IMPORTANCIA DE LA META EN EL PLAN DE DESARROLLO</t>
        </r>
      </text>
    </comment>
    <comment ref="M6" authorId="2">
      <text>
        <r>
          <rPr>
            <sz val="10"/>
            <rFont val="Tahoma"/>
            <family val="2"/>
          </rPr>
          <t>A LAS METAS DE RESULTADO  SE LES  REALIZARA  UN  MONITOREO  CADA 2 AÑOS PARA MEDIR SU AVANCE.</t>
        </r>
      </text>
    </comment>
    <comment ref="O6" authorId="0">
      <text>
        <r>
          <rPr>
            <b/>
            <sz val="9"/>
            <rFont val="Tahoma"/>
            <family val="2"/>
          </rPr>
          <t xml:space="preserve"> LA DESCRIPCION DE LA META DE PRODUCTO DEBE TENER COMO MÍNIMO UNA ACCIÓN Y UNA  CANTIDAD, EJEMPLO: DESARROLLO E IMPLEMENTACION DE 1 PROGRAMA DE PREVENCION DE VIOLENCIA CONTRA LA MUJER.  </t>
        </r>
      </text>
    </comment>
    <comment ref="P6" authorId="0">
      <text>
        <r>
          <rPr>
            <b/>
            <sz val="9"/>
            <rFont val="Tahoma"/>
            <family val="2"/>
          </rPr>
          <t>EL INDICADOR ES LA UNIDAD DE MEDIDA DE LA META DE PRODUCTO</t>
        </r>
      </text>
    </comment>
    <comment ref="Q6" authorId="0">
      <text>
        <r>
          <rPr>
            <b/>
            <sz val="9"/>
            <rFont val="Tahoma"/>
            <family val="2"/>
          </rPr>
          <t>HAY TRES TIPOS DE META: META DE INCREMENTO - MI, META DE REDUCCIÓN - MR Y META DE MANTENIMIENTO - MM</t>
        </r>
      </text>
    </comment>
    <comment ref="R6" authorId="0">
      <text>
        <r>
          <rPr>
            <b/>
            <sz val="9"/>
            <rFont val="Tahoma"/>
            <family val="2"/>
          </rPr>
          <t>PRIMERA INFANCIA, INFANCIA, ADOLESCENCIA, JUVENTUD, MUJER, FAMILIA, VCA ( DESPLAZADOS) DISCAPACITADOS, ADULTOS MAYORES, AFRODESCENDIENTES, INDIGENAS, ROOM</t>
        </r>
      </text>
    </comment>
    <comment ref="S6" authorId="0">
      <text>
        <r>
          <rPr>
            <b/>
            <sz val="9"/>
            <rFont val="Tahoma"/>
            <family val="2"/>
          </rPr>
          <t xml:space="preserve">NUMERO DE LA META DE PRODUCTO, HACERLO DE FORMA CONSECUTIVA CUANDO SE CAMBIE DE SECTOR </t>
        </r>
      </text>
    </comment>
    <comment ref="T6" authorId="0">
      <text>
        <r>
          <rPr>
            <b/>
            <sz val="9"/>
            <rFont val="Tahoma"/>
            <family val="2"/>
          </rPr>
          <t>COLOCAR EL CODIGO O0 CUENTA FUT A CADA META DE PRODUCTO, ESTO FACILITARÁ EL GASTO DE INVERSIÓN DESDE EL INICIO DEL PROCESO</t>
        </r>
      </text>
    </comment>
    <comment ref="V6" authorId="0">
      <text>
        <r>
          <rPr>
            <b/>
            <sz val="9"/>
            <rFont val="Tahoma"/>
            <family val="2"/>
          </rPr>
          <t>EN TODOS LOS CASOS NO ES INDISPENSABLE</t>
        </r>
      </text>
    </comment>
    <comment ref="W6" authorId="2">
      <text>
        <r>
          <rPr>
            <sz val="10"/>
            <rFont val="Tahoma"/>
            <family val="2"/>
          </rPr>
          <t>ES LA META DE PRODUCTO QUE SE PROPUSO LOGRAR  EN LOS 4 AÑOS DE GOBIERNO.</t>
        </r>
      </text>
    </comment>
    <comment ref="X6" authorId="0">
      <text>
        <r>
          <rPr>
            <b/>
            <sz val="9"/>
            <rFont val="Tahoma"/>
            <family val="2"/>
          </rPr>
          <t>COLOCARLE UN VALOR EN PORCENTAJE A LAS METAS DE PRODUCTO QUE  SUMEN EL 100%.
EL VALOR DEL PONDERADOR PUEDE SER POR ASIGNACION PRESUPUESTAL O POR IMPORTANCIA DE LA META EN EL PLAN DE DESARROLLO</t>
        </r>
      </text>
    </comment>
    <comment ref="Z6" authorId="2">
      <text>
        <r>
          <rPr>
            <sz val="8"/>
            <rFont val="Tahoma"/>
            <family val="2"/>
          </rPr>
          <t xml:space="preserve">NO OLVIDAR ACUMULAR  LO PROGRAMADO CON LA LINEA BASE   EN EL CASO  QUE HAYA </t>
        </r>
      </text>
    </comment>
    <comment ref="AC6" authorId="2">
      <text>
        <r>
          <rPr>
            <sz val="8"/>
            <rFont val="Tahoma"/>
            <family val="2"/>
          </rPr>
          <t>NO OLVIDAR ACUMULAR  LO PROGRAMADO CON EL AÑO ANTERIOR (PROGRAMADO 2012)</t>
        </r>
      </text>
    </comment>
    <comment ref="AF6" authorId="2">
      <text>
        <r>
          <rPr>
            <sz val="8"/>
            <rFont val="Tahoma"/>
            <family val="2"/>
          </rPr>
          <t>NO OLVIDAR ACUMULAR  LO PROGRAMADO CON EL AÑO ANTERIOR (PROGRAMADO 2013</t>
        </r>
      </text>
    </comment>
    <comment ref="AI6" authorId="2">
      <text>
        <r>
          <rPr>
            <sz val="8"/>
            <rFont val="Tahoma"/>
            <family val="2"/>
          </rPr>
          <t>NO OLVIDAR ACUMULAR  LO PROGRAMADO CON EL AÑO ANTERIOR (PROGRAMADO 2014)</t>
        </r>
      </text>
    </comment>
    <comment ref="CA6" authorId="0">
      <text>
        <r>
          <rPr>
            <b/>
            <sz val="9"/>
            <rFont val="Tahoma"/>
            <family val="2"/>
          </rPr>
          <t xml:space="preserve">EL SECRETARIO O JEFE DE DEPENDENCIA </t>
        </r>
        <r>
          <rPr>
            <sz val="9"/>
            <rFont val="Tahoma"/>
            <family val="2"/>
          </rPr>
          <t xml:space="preserve">
</t>
        </r>
      </text>
    </comment>
    <comment ref="V7" authorId="3">
      <text>
        <r>
          <rPr>
            <b/>
            <sz val="8"/>
            <rFont val="Tahoma"/>
            <family val="2"/>
          </rPr>
          <t>WinSP3_OEM:</t>
        </r>
        <r>
          <rPr>
            <sz val="8"/>
            <rFont val="Tahoma"/>
            <family val="2"/>
          </rPr>
          <t xml:space="preserve">
TABLA 92</t>
        </r>
      </text>
    </comment>
    <comment ref="K11" authorId="1">
      <text>
        <r>
          <rPr>
            <b/>
            <sz val="8"/>
            <rFont val="Tahoma"/>
            <family val="2"/>
          </rPr>
          <t>FACRUZ:</t>
        </r>
        <r>
          <rPr>
            <sz val="8"/>
            <rFont val="Tahoma"/>
            <family val="2"/>
          </rPr>
          <t xml:space="preserve">
No es neta de resultado</t>
        </r>
      </text>
    </comment>
    <comment ref="V11" authorId="3">
      <text>
        <r>
          <rPr>
            <b/>
            <sz val="8"/>
            <rFont val="Tahoma"/>
            <family val="2"/>
          </rPr>
          <t>WinSP3_OEM:</t>
        </r>
        <r>
          <rPr>
            <sz val="8"/>
            <rFont val="Tahoma"/>
            <family val="2"/>
          </rPr>
          <t xml:space="preserve">
TABLA 92, SON 32 SEDES RURALES Y URBANAS </t>
        </r>
      </text>
    </comment>
    <comment ref="V17" authorId="4">
      <text>
        <r>
          <rPr>
            <b/>
            <sz val="9"/>
            <rFont val="Tahoma"/>
            <family val="2"/>
          </rPr>
          <t>Sandra Ríos:</t>
        </r>
        <r>
          <rPr>
            <sz val="9"/>
            <rFont val="Tahoma"/>
            <family val="2"/>
          </rPr>
          <t xml:space="preserve">
niños en edad escolar- desescolarizados?
Se tomo de matriculas a junio de 2012n  P:3551 y O:3347 estudiantes</t>
        </r>
      </text>
    </comment>
    <comment ref="V18" authorId="4">
      <text>
        <r>
          <rPr>
            <b/>
            <sz val="9"/>
            <rFont val="Tahoma"/>
            <family val="2"/>
          </rPr>
          <t>Sandra Ríos:</t>
        </r>
        <r>
          <rPr>
            <sz val="9"/>
            <rFont val="Tahoma"/>
            <family val="2"/>
          </rPr>
          <t xml:space="preserve">
matriculas de 5 y noveno grado </t>
        </r>
      </text>
    </comment>
    <comment ref="P27" authorId="4">
      <text>
        <r>
          <rPr>
            <b/>
            <sz val="9"/>
            <rFont val="Tahoma"/>
            <family val="2"/>
          </rPr>
          <t>Sandra Ríos:</t>
        </r>
        <r>
          <rPr>
            <sz val="9"/>
            <rFont val="Tahoma"/>
            <family val="2"/>
          </rPr>
          <t xml:space="preserve">
como se mide?</t>
        </r>
      </text>
    </comment>
    <comment ref="V39" authorId="3">
      <text>
        <r>
          <rPr>
            <b/>
            <sz val="8"/>
            <rFont val="Tahoma"/>
            <family val="2"/>
          </rPr>
          <t>WinSP3_OEM:</t>
        </r>
        <r>
          <rPr>
            <sz val="8"/>
            <rFont val="Tahoma"/>
            <family val="2"/>
          </rPr>
          <t xml:space="preserve">
tabla  88</t>
        </r>
      </text>
    </comment>
    <comment ref="P40" authorId="4">
      <text>
        <r>
          <rPr>
            <b/>
            <sz val="9"/>
            <rFont val="Tahoma"/>
            <family val="2"/>
          </rPr>
          <t>Sandra Ríos:</t>
        </r>
        <r>
          <rPr>
            <sz val="9"/>
            <rFont val="Tahoma"/>
            <family val="2"/>
          </rPr>
          <t xml:space="preserve">
0 a 18 años y dejar una sola meta </t>
        </r>
      </text>
    </comment>
    <comment ref="V64" authorId="3">
      <text>
        <r>
          <rPr>
            <b/>
            <sz val="8"/>
            <rFont val="Tahoma"/>
            <family val="2"/>
          </rPr>
          <t>WinSP3_OEM:</t>
        </r>
        <r>
          <rPr>
            <sz val="8"/>
            <rFont val="Tahoma"/>
            <family val="2"/>
          </rPr>
          <t xml:space="preserve">
no hay dato de 13 a 18 años, solicitarlo</t>
        </r>
      </text>
    </comment>
    <comment ref="O89" authorId="4">
      <text>
        <r>
          <rPr>
            <b/>
            <sz val="9"/>
            <rFont val="Tahoma"/>
            <family val="2"/>
          </rPr>
          <t>Sandra Ríos:</t>
        </r>
        <r>
          <rPr>
            <sz val="9"/>
            <rFont val="Tahoma"/>
            <family val="2"/>
          </rPr>
          <t xml:space="preserve">
cuantos 
</t>
        </r>
        <r>
          <rPr>
            <b/>
            <sz val="9"/>
            <rFont val="Tahoma"/>
            <family val="2"/>
          </rPr>
          <t>SE CONFIRMAN LOS TRES TALLERES</t>
        </r>
      </text>
    </comment>
    <comment ref="O92" authorId="4">
      <text>
        <r>
          <rPr>
            <b/>
            <sz val="9"/>
            <rFont val="Tahoma"/>
            <family val="2"/>
          </rPr>
          <t>Sandra Ríos:</t>
        </r>
        <r>
          <rPr>
            <sz val="9"/>
            <rFont val="Tahoma"/>
            <family val="2"/>
          </rPr>
          <t xml:space="preserve">
aclara riesgo en que</t>
        </r>
      </text>
    </comment>
    <comment ref="V100" authorId="3">
      <text>
        <r>
          <rPr>
            <b/>
            <sz val="8"/>
            <rFont val="Tahoma"/>
            <family val="2"/>
          </rPr>
          <t>WinSP3_OEM:</t>
        </r>
        <r>
          <rPr>
            <sz val="8"/>
            <rFont val="Tahoma"/>
            <family val="2"/>
          </rPr>
          <t xml:space="preserve">
tabla 59</t>
        </r>
      </text>
    </comment>
    <comment ref="O121" authorId="4">
      <text>
        <r>
          <rPr>
            <b/>
            <sz val="9"/>
            <rFont val="Tahoma"/>
            <family val="2"/>
          </rPr>
          <t>Sandra Ríos:</t>
        </r>
        <r>
          <rPr>
            <sz val="9"/>
            <rFont val="Tahoma"/>
            <family val="2"/>
          </rPr>
          <t xml:space="preserve">
como se mide
</t>
        </r>
        <r>
          <rPr>
            <b/>
            <sz val="9"/>
            <rFont val="Tahoma"/>
            <family val="2"/>
          </rPr>
          <t>NUESTRA LINEA BASE ES CERO, Y TENEMOS CERO PREDIOS POR LEGALIZAR PARA POBLACION VCA</t>
        </r>
      </text>
    </comment>
    <comment ref="V129" authorId="3">
      <text>
        <r>
          <rPr>
            <b/>
            <sz val="8"/>
            <rFont val="Tahoma"/>
            <family val="2"/>
          </rPr>
          <t>WinSP3_OEM:</t>
        </r>
        <r>
          <rPr>
            <sz val="8"/>
            <rFont val="Tahoma"/>
            <family val="2"/>
          </rPr>
          <t xml:space="preserve">
tabla 47</t>
        </r>
      </text>
    </comment>
    <comment ref="V130" authorId="3">
      <text>
        <r>
          <rPr>
            <b/>
            <sz val="8"/>
            <rFont val="Tahoma"/>
            <family val="2"/>
          </rPr>
          <t>WinSP3_OEM:</t>
        </r>
        <r>
          <rPr>
            <sz val="8"/>
            <rFont val="Tahoma"/>
            <family val="2"/>
          </rPr>
          <t xml:space="preserve">
no hay dato</t>
        </r>
      </text>
    </comment>
    <comment ref="V131" authorId="3">
      <text>
        <r>
          <rPr>
            <b/>
            <sz val="8"/>
            <rFont val="Tahoma"/>
            <family val="2"/>
          </rPr>
          <t>WinSP3_OEM:</t>
        </r>
        <r>
          <rPr>
            <sz val="8"/>
            <rFont val="Tahoma"/>
            <family val="2"/>
          </rPr>
          <t xml:space="preserve">
tabla 46 </t>
        </r>
      </text>
    </comment>
    <comment ref="V133" authorId="3">
      <text>
        <r>
          <rPr>
            <b/>
            <sz val="8"/>
            <rFont val="Tahoma"/>
            <family val="2"/>
          </rPr>
          <t>WinSP3_OEM:</t>
        </r>
        <r>
          <rPr>
            <sz val="8"/>
            <rFont val="Tahoma"/>
            <family val="2"/>
          </rPr>
          <t xml:space="preserve">
tabla 46 </t>
        </r>
      </text>
    </comment>
    <comment ref="O142" authorId="4">
      <text>
        <r>
          <rPr>
            <b/>
            <sz val="9"/>
            <rFont val="Tahoma"/>
            <family val="2"/>
          </rPr>
          <t>Sandra Ríos:</t>
        </r>
        <r>
          <rPr>
            <sz val="9"/>
            <rFont val="Tahoma"/>
            <family val="2"/>
          </rPr>
          <t xml:space="preserve">
como se mide 
</t>
        </r>
        <r>
          <rPr>
            <b/>
            <sz val="9"/>
            <rFont val="Tahoma"/>
            <family val="2"/>
          </rPr>
          <t>SE VA CREAR.</t>
        </r>
      </text>
    </comment>
    <comment ref="V145" authorId="3">
      <text>
        <r>
          <rPr>
            <b/>
            <sz val="8"/>
            <rFont val="Tahoma"/>
            <family val="2"/>
          </rPr>
          <t>WinSP3_OEM:</t>
        </r>
        <r>
          <rPr>
            <sz val="8"/>
            <rFont val="Tahoma"/>
            <family val="2"/>
          </rPr>
          <t xml:space="preserve">
déficit cuantitativo , tabla 87</t>
        </r>
      </text>
    </comment>
    <comment ref="V146" authorId="3">
      <text>
        <r>
          <rPr>
            <b/>
            <sz val="8"/>
            <rFont val="Tahoma"/>
            <family val="2"/>
          </rPr>
          <t>WinSP3_OEM:</t>
        </r>
        <r>
          <rPr>
            <sz val="8"/>
            <rFont val="Tahoma"/>
            <family val="2"/>
          </rPr>
          <t xml:space="preserve">
déficit cuantitativo , tabla 87</t>
        </r>
      </text>
    </comment>
    <comment ref="V147" authorId="3">
      <text>
        <r>
          <rPr>
            <b/>
            <sz val="8"/>
            <rFont val="Tahoma"/>
            <family val="2"/>
          </rPr>
          <t>WinSP3_OEM:</t>
        </r>
        <r>
          <rPr>
            <sz val="8"/>
            <rFont val="Tahoma"/>
            <family val="2"/>
          </rPr>
          <t xml:space="preserve">
déficit cuantitativo , tabla 87</t>
        </r>
      </text>
    </comment>
    <comment ref="V148" authorId="3">
      <text>
        <r>
          <rPr>
            <b/>
            <sz val="8"/>
            <rFont val="Tahoma"/>
            <family val="2"/>
          </rPr>
          <t>WinSP3_OEM:</t>
        </r>
        <r>
          <rPr>
            <sz val="8"/>
            <rFont val="Tahoma"/>
            <family val="2"/>
          </rPr>
          <t xml:space="preserve">
déficit cuantitativo , tabla 87</t>
        </r>
      </text>
    </comment>
    <comment ref="V149" authorId="3">
      <text>
        <r>
          <rPr>
            <b/>
            <sz val="8"/>
            <rFont val="Tahoma"/>
            <family val="2"/>
          </rPr>
          <t>WinSP3_OEM:</t>
        </r>
        <r>
          <rPr>
            <sz val="8"/>
            <rFont val="Tahoma"/>
            <family val="2"/>
          </rPr>
          <t xml:space="preserve">
déficit cuantitativo , tabla 87</t>
        </r>
      </text>
    </comment>
    <comment ref="V152" authorId="3">
      <text>
        <r>
          <rPr>
            <b/>
            <sz val="8"/>
            <rFont val="Tahoma"/>
            <family val="2"/>
          </rPr>
          <t>WinSP3_OEM:</t>
        </r>
        <r>
          <rPr>
            <sz val="8"/>
            <rFont val="Tahoma"/>
            <family val="2"/>
          </rPr>
          <t xml:space="preserve">
pagina 157, literal h, no hay dato de cuales tienen cubierta y cuales no</t>
        </r>
      </text>
    </comment>
    <comment ref="V153" authorId="4">
      <text>
        <r>
          <rPr>
            <b/>
            <sz val="9"/>
            <rFont val="Tahoma"/>
            <family val="2"/>
          </rPr>
          <t>Sandra Ríos:</t>
        </r>
        <r>
          <rPr>
            <sz val="9"/>
            <rFont val="Tahoma"/>
            <family val="2"/>
          </rPr>
          <t xml:space="preserve">
Numero de escenarios a mantener?</t>
        </r>
      </text>
    </comment>
    <comment ref="V154" authorId="3">
      <text>
        <r>
          <rPr>
            <b/>
            <sz val="8"/>
            <rFont val="Tahoma"/>
            <family val="2"/>
          </rPr>
          <t>WinSP3_OEM:</t>
        </r>
        <r>
          <rPr>
            <sz val="8"/>
            <rFont val="Tahoma"/>
            <family val="2"/>
          </rPr>
          <t xml:space="preserve">
pagina 157, literal h, urbana y rural </t>
        </r>
      </text>
    </comment>
    <comment ref="Z155" authorId="5">
      <text>
        <r>
          <rPr>
            <b/>
            <sz val="8"/>
            <rFont val="Tahoma"/>
            <family val="2"/>
          </rPr>
          <t>DEPORTES:</t>
        </r>
        <r>
          <rPr>
            <sz val="8"/>
            <rFont val="Tahoma"/>
            <family val="2"/>
          </rPr>
          <t xml:space="preserve">
ES POR MEDIO DE ACUERDO U RESOLUCIÒN POR LO TANTO NO SE NECESITA RECURSOS.</t>
        </r>
      </text>
    </comment>
    <comment ref="O159" authorId="4">
      <text>
        <r>
          <rPr>
            <b/>
            <sz val="9"/>
            <rFont val="Tahoma"/>
            <family val="2"/>
          </rPr>
          <t>Sandra Ríos:</t>
        </r>
        <r>
          <rPr>
            <sz val="9"/>
            <rFont val="Tahoma"/>
            <family val="2"/>
          </rPr>
          <t xml:space="preserve">
como se mide 
</t>
        </r>
        <r>
          <rPr>
            <b/>
            <sz val="9"/>
            <rFont val="Tahoma"/>
            <family val="2"/>
          </rPr>
          <t>PROGRAMA NVO, LINEA BASE CERO, NO HAY ESTADISTICAS DEL NRO DE PERSONAS QUE LO INTEGRARIAN.
RTA: EL SEMILLERO DEPORTIVO SE MIDE POR LA CANTIDAD DE PERSONAS DE PRIMERA INFANCIA QUE ESTEN INSCRITAS EN LAS ESCUELAS DE FORMACIÒN DEPORTIVA, EDAD DE 4 A 8 AÑOS DE EDAD.
ES UN PROCESO, HAY QUE ASERLE SEGUIMIENTO A ESTOS NIÑOS PARA QUE EN LOS JUEGOS ESCOLARES Y/O INTERCOLEGIDOS REPRESENTEN A LA ZONA DEL GUAVIO.
ASI MISMO EN COMPETENCIAS A NIVEL MUNICIPAL, DEPARTAMENTAL, NACIONAL E INTERNACIONAL TENGAN RECONOCIMIENTO DEPORTIVO.</t>
        </r>
      </text>
    </comment>
    <comment ref="O161" authorId="4">
      <text>
        <r>
          <rPr>
            <b/>
            <sz val="9"/>
            <rFont val="Tahoma"/>
            <family val="2"/>
          </rPr>
          <t>Sandra Ríos:</t>
        </r>
        <r>
          <rPr>
            <sz val="9"/>
            <rFont val="Tahoma"/>
            <family val="2"/>
          </rPr>
          <t xml:space="preserve">
anualmente o en el cuatrienio?
RTA: EN EL CUATRENIO. ASI MISMO ESTA POBLACIÒN ATENDIDA NO SERÀ MENOR A 800.
</t>
        </r>
      </text>
    </comment>
    <comment ref="O165" authorId="4">
      <text>
        <r>
          <rPr>
            <b/>
            <sz val="9"/>
            <rFont val="Tahoma"/>
            <family val="2"/>
          </rPr>
          <t>Sandra Ríos:</t>
        </r>
        <r>
          <rPr>
            <sz val="9"/>
            <rFont val="Tahoma"/>
            <family val="2"/>
          </rPr>
          <t xml:space="preserve">
dirigidos a quienes?
RTA: ESTSO EVENTOS ESTAN DIRIGIDOS A TODA LA POBLACIÒN; PRIMERA INFANCIA, INFANCIA, ADOLESCENCIA, JUVENTUD, ADULTO, ADULTO MAYOR, DISCAPACIDAD ETC.</t>
        </r>
      </text>
    </comment>
    <comment ref="O166" authorId="4">
      <text>
        <r>
          <rPr>
            <b/>
            <sz val="9"/>
            <rFont val="Tahoma"/>
            <family val="2"/>
          </rPr>
          <t>Sandra Ríos:</t>
        </r>
        <r>
          <rPr>
            <sz val="9"/>
            <rFont val="Tahoma"/>
            <family val="2"/>
          </rPr>
          <t xml:space="preserve">
dirigida a quienes?
RTA: ESTA ACTIVIDAD ES ESPECIFICA PARA EL ADULTO MAYOR.</t>
        </r>
      </text>
    </comment>
    <comment ref="O167" authorId="4">
      <text>
        <r>
          <rPr>
            <b/>
            <sz val="9"/>
            <rFont val="Tahoma"/>
            <family val="2"/>
          </rPr>
          <t>Sandra Ríos:</t>
        </r>
        <r>
          <rPr>
            <sz val="9"/>
            <rFont val="Tahoma"/>
            <family val="2"/>
          </rPr>
          <t xml:space="preserve">
de que 
</t>
        </r>
        <r>
          <rPr>
            <b/>
            <sz val="9"/>
            <rFont val="Tahoma"/>
            <family val="2"/>
          </rPr>
          <t xml:space="preserve">DEL DIA DEL NIÑO
</t>
        </r>
        <r>
          <rPr>
            <sz val="9"/>
            <rFont val="Tahoma"/>
            <family val="2"/>
          </rPr>
          <t>EL DÌA DEL NIÑO ES UN EVENTO QUE SE REALIZA EN ABRIL DE CADA AÑO Y VA DIRIGIDO A LA PRIMERA INFANCIA  Y ADOLESDENCIA.</t>
        </r>
      </text>
    </comment>
    <comment ref="V167" authorId="4">
      <text>
        <r>
          <rPr>
            <b/>
            <sz val="9"/>
            <rFont val="Tahoma"/>
            <family val="2"/>
          </rPr>
          <t>Sandra Ríos:</t>
        </r>
        <r>
          <rPr>
            <sz val="9"/>
            <rFont val="Tahoma"/>
            <family val="2"/>
          </rPr>
          <t xml:space="preserve">
de que 
RTA: PINTUCARITAS, RECREACIÒN DIRIGIDA, JUEGOS AUTOCTONOS.
</t>
        </r>
        <r>
          <rPr>
            <b/>
            <sz val="9"/>
            <rFont val="Tahoma"/>
            <family val="2"/>
          </rPr>
          <t>DEL DIA DEL NIÑO</t>
        </r>
      </text>
    </comment>
    <comment ref="V168" authorId="3">
      <text>
        <r>
          <rPr>
            <b/>
            <sz val="8"/>
            <rFont val="Tahoma"/>
            <family val="2"/>
          </rPr>
          <t>WinSP3_OEM:</t>
        </r>
        <r>
          <rPr>
            <sz val="8"/>
            <rFont val="Tahoma"/>
            <family val="2"/>
          </rPr>
          <t xml:space="preserve">
Pagina 62, Patrimonio Cultural y material </t>
        </r>
      </text>
    </comment>
    <comment ref="V170" authorId="3">
      <text>
        <r>
          <rPr>
            <b/>
            <sz val="8"/>
            <rFont val="Tahoma"/>
            <family val="2"/>
          </rPr>
          <t>WinSP3_OEM:</t>
        </r>
        <r>
          <rPr>
            <sz val="8"/>
            <rFont val="Tahoma"/>
            <family val="2"/>
          </rPr>
          <t xml:space="preserve">
Pagina 62, Patrimonio Cultural y material </t>
        </r>
      </text>
    </comment>
    <comment ref="P173" authorId="3">
      <text>
        <r>
          <rPr>
            <b/>
            <sz val="8"/>
            <rFont val="Tahoma"/>
            <family val="2"/>
          </rPr>
          <t>WinSP3_OEM:</t>
        </r>
        <r>
          <rPr>
            <sz val="8"/>
            <rFont val="Tahoma"/>
            <family val="2"/>
          </rPr>
          <t xml:space="preserve">
que tipo de escuela cultural ?
</t>
        </r>
        <r>
          <rPr>
            <b/>
            <sz val="8"/>
            <rFont val="Tahoma"/>
            <family val="2"/>
          </rPr>
          <t>ESCUELA MUSICAL Y ARTISTICA TUNJAQUE, INTEGRALIDAD DE LAS ARTES</t>
        </r>
      </text>
    </comment>
    <comment ref="V175" authorId="3">
      <text>
        <r>
          <rPr>
            <b/>
            <sz val="8"/>
            <rFont val="Tahoma"/>
            <family val="2"/>
          </rPr>
          <t>WinSP3_OEM:</t>
        </r>
        <r>
          <rPr>
            <sz val="8"/>
            <rFont val="Tahoma"/>
            <family val="2"/>
          </rPr>
          <t xml:space="preserve">
Tabla 39</t>
        </r>
      </text>
    </comment>
    <comment ref="V176" authorId="3">
      <text>
        <r>
          <rPr>
            <b/>
            <sz val="8"/>
            <rFont val="Tahoma"/>
            <family val="2"/>
          </rPr>
          <t>WinSP3_OEM:</t>
        </r>
        <r>
          <rPr>
            <sz val="8"/>
            <rFont val="Tahoma"/>
            <family val="2"/>
          </rPr>
          <t xml:space="preserve">
pagina 62, </t>
        </r>
      </text>
    </comment>
    <comment ref="V177" authorId="3">
      <text>
        <r>
          <rPr>
            <b/>
            <sz val="8"/>
            <rFont val="Tahoma"/>
            <family val="2"/>
          </rPr>
          <t>WinSP3_OEM:</t>
        </r>
        <r>
          <rPr>
            <sz val="8"/>
            <rFont val="Tahoma"/>
            <family val="2"/>
          </rPr>
          <t xml:space="preserve">
pagina 62, </t>
        </r>
      </text>
    </comment>
    <comment ref="V179" authorId="4">
      <text>
        <r>
          <rPr>
            <b/>
            <sz val="9"/>
            <rFont val="Tahoma"/>
            <family val="2"/>
          </rPr>
          <t>Sandra Ríos:</t>
        </r>
        <r>
          <rPr>
            <sz val="9"/>
            <rFont val="Tahoma"/>
            <family val="2"/>
          </rPr>
          <t xml:space="preserve">
Hay estampilla pro cultura?</t>
        </r>
      </text>
    </comment>
    <comment ref="V202" authorId="3">
      <text>
        <r>
          <rPr>
            <b/>
            <sz val="8"/>
            <rFont val="Tahoma"/>
            <family val="2"/>
          </rPr>
          <t>WinSP3_OEM:</t>
        </r>
        <r>
          <rPr>
            <sz val="8"/>
            <rFont val="Tahoma"/>
            <family val="2"/>
          </rPr>
          <t xml:space="preserve">
saludcoop,&lt;afesalud, pagina 185</t>
        </r>
      </text>
    </comment>
    <comment ref="P204" authorId="6">
      <text>
        <r>
          <rPr>
            <b/>
            <sz val="9"/>
            <rFont val="Tahoma"/>
            <family val="2"/>
          </rPr>
          <t>William Jiménez:</t>
        </r>
        <r>
          <rPr>
            <sz val="9"/>
            <rFont val="Tahoma"/>
            <family val="2"/>
          </rPr>
          <t xml:space="preserve">
</t>
        </r>
        <r>
          <rPr>
            <b/>
            <sz val="9"/>
            <rFont val="Tahoma"/>
            <family val="2"/>
          </rPr>
          <t>LINEA BASE CERO, VALOR ESPERADO ESTABLECER UNA ESCALA DE VALORACION</t>
        </r>
      </text>
    </comment>
    <comment ref="H206" authorId="4">
      <text>
        <r>
          <rPr>
            <b/>
            <sz val="9"/>
            <rFont val="Tahoma"/>
            <family val="2"/>
          </rPr>
          <t>Sandra Ríos:</t>
        </r>
        <r>
          <rPr>
            <sz val="9"/>
            <rFont val="Tahoma"/>
            <family val="2"/>
          </rPr>
          <t xml:space="preserve">
cuantas</t>
        </r>
      </text>
    </comment>
    <comment ref="V210" authorId="3">
      <text>
        <r>
          <rPr>
            <b/>
            <sz val="8"/>
            <rFont val="Tahoma"/>
            <family val="2"/>
          </rPr>
          <t>WinSP3_OEM:</t>
        </r>
        <r>
          <rPr>
            <sz val="8"/>
            <rFont val="Tahoma"/>
            <family val="2"/>
          </rPr>
          <t xml:space="preserve">
no hay dato</t>
        </r>
      </text>
    </comment>
    <comment ref="V211" authorId="3">
      <text>
        <r>
          <rPr>
            <b/>
            <sz val="8"/>
            <rFont val="Tahoma"/>
            <family val="2"/>
          </rPr>
          <t>WinSP3_OEM:</t>
        </r>
        <r>
          <rPr>
            <sz val="8"/>
            <rFont val="Tahoma"/>
            <family val="2"/>
          </rPr>
          <t xml:space="preserve">
3  casos en el año 2010 y la tasa de natalidad fue del 9.3%, como se relaciona </t>
        </r>
      </text>
    </comment>
    <comment ref="V212" authorId="3">
      <text>
        <r>
          <rPr>
            <b/>
            <sz val="8"/>
            <rFont val="Tahoma"/>
            <family val="2"/>
          </rPr>
          <t>WinSP3_OEM:</t>
        </r>
        <r>
          <rPr>
            <sz val="8"/>
            <rFont val="Tahoma"/>
            <family val="2"/>
          </rPr>
          <t xml:space="preserve">
tasa 53,</t>
        </r>
      </text>
    </comment>
    <comment ref="V215" authorId="3">
      <text>
        <r>
          <rPr>
            <b/>
            <sz val="8"/>
            <rFont val="Tahoma"/>
            <family val="2"/>
          </rPr>
          <t>WinSP3_OEM:</t>
        </r>
        <r>
          <rPr>
            <sz val="8"/>
            <rFont val="Tahoma"/>
            <family val="2"/>
          </rPr>
          <t xml:space="preserve">
pagina 187</t>
        </r>
      </text>
    </comment>
    <comment ref="V218" authorId="3">
      <text>
        <r>
          <rPr>
            <b/>
            <sz val="8"/>
            <rFont val="Tahoma"/>
            <family val="2"/>
          </rPr>
          <t>WinSP3_OEM:</t>
        </r>
        <r>
          <rPr>
            <sz val="8"/>
            <rFont val="Tahoma"/>
            <family val="2"/>
          </rPr>
          <t xml:space="preserve">
no hay dato </t>
        </r>
      </text>
    </comment>
    <comment ref="V226" authorId="3">
      <text>
        <r>
          <rPr>
            <b/>
            <sz val="8"/>
            <rFont val="Tahoma"/>
            <family val="2"/>
          </rPr>
          <t>WinSP3_OEM:</t>
        </r>
        <r>
          <rPr>
            <sz val="8"/>
            <rFont val="Tahoma"/>
            <family val="2"/>
          </rPr>
          <t xml:space="preserve">
VA DE 1 A 4 AÑOS, NO DE O A 5 AÑOS </t>
        </r>
      </text>
    </comment>
    <comment ref="O227" authorId="4">
      <text>
        <r>
          <rPr>
            <b/>
            <sz val="9"/>
            <rFont val="Tahoma"/>
            <family val="2"/>
          </rPr>
          <t>Sandra Ríos:</t>
        </r>
        <r>
          <rPr>
            <sz val="9"/>
            <rFont val="Tahoma"/>
            <family val="2"/>
          </rPr>
          <t xml:space="preserve">
proceso de que : embarazo en adolescentes, madres joven, mayores?
</t>
        </r>
        <r>
          <rPr>
            <b/>
            <sz val="9"/>
            <rFont val="Tahoma"/>
            <family val="2"/>
          </rPr>
          <t>ADOLESCENTES MENORES DE 18 AÑOS</t>
        </r>
      </text>
    </comment>
    <comment ref="V227" authorId="3">
      <text>
        <r>
          <rPr>
            <b/>
            <sz val="8"/>
            <rFont val="Tahoma"/>
            <family val="2"/>
          </rPr>
          <t>WinSP3_OEM:</t>
        </r>
        <r>
          <rPr>
            <sz val="8"/>
            <rFont val="Tahoma"/>
            <family val="2"/>
          </rPr>
          <t xml:space="preserve">
TABLA 58</t>
        </r>
      </text>
    </comment>
    <comment ref="V241" authorId="3">
      <text>
        <r>
          <rPr>
            <b/>
            <sz val="8"/>
            <rFont val="Tahoma"/>
            <family val="2"/>
          </rPr>
          <t>WinSP3_OEM:</t>
        </r>
        <r>
          <rPr>
            <sz val="8"/>
            <rFont val="Tahoma"/>
            <family val="2"/>
          </rPr>
          <t xml:space="preserve">
tabla 33</t>
        </r>
      </text>
    </comment>
    <comment ref="V243" authorId="3">
      <text>
        <r>
          <rPr>
            <b/>
            <sz val="8"/>
            <rFont val="Tahoma"/>
            <family val="2"/>
          </rPr>
          <t>WinSP3_OEM:</t>
        </r>
        <r>
          <rPr>
            <sz val="8"/>
            <rFont val="Tahoma"/>
            <family val="2"/>
          </rPr>
          <t xml:space="preserve">
tabla 33</t>
        </r>
      </text>
    </comment>
    <comment ref="V245" authorId="3">
      <text>
        <r>
          <rPr>
            <b/>
            <sz val="8"/>
            <rFont val="Tahoma"/>
            <family val="2"/>
          </rPr>
          <t>WinSP3_OEM:</t>
        </r>
        <r>
          <rPr>
            <sz val="8"/>
            <rFont val="Tahoma"/>
            <family val="2"/>
          </rPr>
          <t xml:space="preserve">
tabla 33</t>
        </r>
      </text>
    </comment>
    <comment ref="P246" authorId="4">
      <text>
        <r>
          <rPr>
            <b/>
            <sz val="9"/>
            <rFont val="Tahoma"/>
            <family val="2"/>
          </rPr>
          <t>Sandra Ríos:</t>
        </r>
        <r>
          <rPr>
            <sz val="9"/>
            <rFont val="Tahoma"/>
            <family val="2"/>
          </rPr>
          <t xml:space="preserve">
que se mide, la practica agrícola y como, ö el numero de capacitaciones</t>
        </r>
      </text>
    </comment>
    <comment ref="V246" authorId="3">
      <text>
        <r>
          <rPr>
            <b/>
            <sz val="8"/>
            <rFont val="Tahoma"/>
            <family val="2"/>
          </rPr>
          <t>WinSP3_OEM:</t>
        </r>
        <r>
          <rPr>
            <sz val="8"/>
            <rFont val="Tahoma"/>
            <family val="2"/>
          </rPr>
          <t xml:space="preserve">
tabla 33</t>
        </r>
      </text>
    </comment>
    <comment ref="V249" authorId="3">
      <text>
        <r>
          <rPr>
            <b/>
            <sz val="8"/>
            <rFont val="Tahoma"/>
            <family val="2"/>
          </rPr>
          <t>WinSP3_OEM:</t>
        </r>
        <r>
          <rPr>
            <sz val="8"/>
            <rFont val="Tahoma"/>
            <family val="2"/>
          </rPr>
          <t xml:space="preserve">
tabla 32</t>
        </r>
      </text>
    </comment>
    <comment ref="V250" authorId="3">
      <text>
        <r>
          <rPr>
            <b/>
            <sz val="8"/>
            <rFont val="Tahoma"/>
            <family val="2"/>
          </rPr>
          <t>WinSP3_OEM:</t>
        </r>
        <r>
          <rPr>
            <sz val="8"/>
            <rFont val="Tahoma"/>
            <family val="2"/>
          </rPr>
          <t xml:space="preserve">
Tabla 172 </t>
        </r>
      </text>
    </comment>
    <comment ref="V251" authorId="3">
      <text>
        <r>
          <rPr>
            <b/>
            <sz val="8"/>
            <rFont val="Tahoma"/>
            <family val="2"/>
          </rPr>
          <t>WinSP3_OEM:</t>
        </r>
        <r>
          <rPr>
            <sz val="8"/>
            <rFont val="Tahoma"/>
            <family val="2"/>
          </rPr>
          <t xml:space="preserve">
tabla 33</t>
        </r>
      </text>
    </comment>
    <comment ref="V254" authorId="3">
      <text>
        <r>
          <rPr>
            <b/>
            <sz val="8"/>
            <rFont val="Tahoma"/>
            <family val="2"/>
          </rPr>
          <t>WinSP3_OEM:</t>
        </r>
        <r>
          <rPr>
            <sz val="8"/>
            <rFont val="Tahoma"/>
            <family val="2"/>
          </rPr>
          <t xml:space="preserve">
tabla 33</t>
        </r>
      </text>
    </comment>
    <comment ref="V262" authorId="3">
      <text>
        <r>
          <rPr>
            <b/>
            <sz val="8"/>
            <rFont val="Tahoma"/>
            <family val="2"/>
          </rPr>
          <t>WinSP3_OEM:</t>
        </r>
        <r>
          <rPr>
            <sz val="8"/>
            <rFont val="Tahoma"/>
            <family val="2"/>
          </rPr>
          <t xml:space="preserve">
Tabla 31</t>
        </r>
      </text>
    </comment>
    <comment ref="V264" authorId="3">
      <text>
        <r>
          <rPr>
            <b/>
            <sz val="8"/>
            <rFont val="Tahoma"/>
            <family val="2"/>
          </rPr>
          <t>WinSP3_OEM:</t>
        </r>
        <r>
          <rPr>
            <sz val="8"/>
            <rFont val="Tahoma"/>
            <family val="2"/>
          </rPr>
          <t xml:space="preserve">
Tabla 31</t>
        </r>
      </text>
    </comment>
    <comment ref="V270" authorId="3">
      <text>
        <r>
          <rPr>
            <b/>
            <sz val="8"/>
            <rFont val="Tahoma"/>
            <family val="2"/>
          </rPr>
          <t>WinSP3_OEM:</t>
        </r>
        <r>
          <rPr>
            <sz val="8"/>
            <rFont val="Tahoma"/>
            <family val="2"/>
          </rPr>
          <t xml:space="preserve">
Pagina 42</t>
        </r>
      </text>
    </comment>
    <comment ref="V301" authorId="3">
      <text>
        <r>
          <rPr>
            <b/>
            <sz val="8"/>
            <rFont val="Tahoma"/>
            <family val="2"/>
          </rPr>
          <t>WinSP3_OEM:</t>
        </r>
        <r>
          <rPr>
            <sz val="8"/>
            <rFont val="Tahoma"/>
            <family val="2"/>
          </rPr>
          <t xml:space="preserve">
No hay datos buscar e PSMV</t>
        </r>
      </text>
    </comment>
    <comment ref="V302" authorId="3">
      <text>
        <r>
          <rPr>
            <b/>
            <sz val="8"/>
            <rFont val="Tahoma"/>
            <family val="2"/>
          </rPr>
          <t>WinSP3_OEM:</t>
        </r>
        <r>
          <rPr>
            <sz val="8"/>
            <rFont val="Tahoma"/>
            <family val="2"/>
          </rPr>
          <t xml:space="preserve">
No hay datos buscar e PSMV</t>
        </r>
      </text>
    </comment>
    <comment ref="V303" authorId="3">
      <text>
        <r>
          <rPr>
            <b/>
            <sz val="8"/>
            <rFont val="Tahoma"/>
            <family val="2"/>
          </rPr>
          <t>WinSP3_OEM:</t>
        </r>
        <r>
          <rPr>
            <sz val="8"/>
            <rFont val="Tahoma"/>
            <family val="2"/>
          </rPr>
          <t xml:space="preserve">
Tabla 18</t>
        </r>
      </text>
    </comment>
    <comment ref="V306" authorId="3">
      <text>
        <r>
          <rPr>
            <b/>
            <sz val="8"/>
            <rFont val="Tahoma"/>
            <family val="2"/>
          </rPr>
          <t>WinSP3_OEM:</t>
        </r>
        <r>
          <rPr>
            <sz val="8"/>
            <rFont val="Tahoma"/>
            <family val="2"/>
          </rPr>
          <t xml:space="preserve">
No hay datos buscar e PSMV</t>
        </r>
      </text>
    </comment>
    <comment ref="J307" authorId="4">
      <text>
        <r>
          <rPr>
            <b/>
            <sz val="9"/>
            <rFont val="Tahoma"/>
            <family val="2"/>
          </rPr>
          <t>Sandra Ríos:</t>
        </r>
        <r>
          <rPr>
            <sz val="9"/>
            <rFont val="Tahoma"/>
            <family val="2"/>
          </rPr>
          <t xml:space="preserve">
porcentaje de cobertura </t>
        </r>
      </text>
    </comment>
    <comment ref="V313" authorId="3">
      <text>
        <r>
          <rPr>
            <b/>
            <sz val="8"/>
            <rFont val="Tahoma"/>
            <family val="2"/>
          </rPr>
          <t>WinSP3_OEM:</t>
        </r>
        <r>
          <rPr>
            <sz val="8"/>
            <rFont val="Tahoma"/>
            <family val="2"/>
          </rPr>
          <t xml:space="preserve">
Tabla 193</t>
        </r>
      </text>
    </comment>
    <comment ref="V319" authorId="3">
      <text>
        <r>
          <rPr>
            <b/>
            <sz val="8"/>
            <rFont val="Tahoma"/>
            <family val="2"/>
          </rPr>
          <t>WinSP3_OEM:</t>
        </r>
        <r>
          <rPr>
            <sz val="8"/>
            <rFont val="Tahoma"/>
            <family val="2"/>
          </rPr>
          <t xml:space="preserve">
KILOMETRO DE VIAS TOTALES, NO HAY DATO DE VIAS URBANAS?</t>
        </r>
      </text>
    </comment>
    <comment ref="V320" authorId="3">
      <text>
        <r>
          <rPr>
            <b/>
            <sz val="8"/>
            <rFont val="Tahoma"/>
            <family val="2"/>
          </rPr>
          <t>WinSP3_OEM:</t>
        </r>
        <r>
          <rPr>
            <sz val="8"/>
            <rFont val="Tahoma"/>
            <family val="2"/>
          </rPr>
          <t xml:space="preserve">
</t>
        </r>
      </text>
    </comment>
    <comment ref="V329" authorId="3">
      <text>
        <r>
          <rPr>
            <b/>
            <sz val="8"/>
            <rFont val="Tahoma"/>
            <family val="2"/>
          </rPr>
          <t>WinSP3_OEM:</t>
        </r>
        <r>
          <rPr>
            <sz val="8"/>
            <rFont val="Tahoma"/>
            <family val="2"/>
          </rPr>
          <t xml:space="preserve">
1. Alcaldía municipal
2. Casa de la Cultura
3. Cancha múltiple (Contiguas al Coliseo Municipal)
4. Coliseo (Contiguo a la Plaza de Ferias)
5. Polideportivo Paseo Real (Calle 2 esquina Río Teusacá)
6. Plaza de Ferias (Contigua al Matadero Municipal)
7. Matadero Municipal (Mientras 
8. Estación de Policía (Entre Calles 7 y 
9. Plaza de Mercado 
10. Casa del Campesino.
</t>
        </r>
      </text>
    </comment>
    <comment ref="V335" authorId="3">
      <text>
        <r>
          <rPr>
            <b/>
            <sz val="8"/>
            <rFont val="Tahoma"/>
            <family val="2"/>
          </rPr>
          <t>WinSP3_OEM:</t>
        </r>
        <r>
          <rPr>
            <sz val="8"/>
            <rFont val="Tahoma"/>
            <family val="2"/>
          </rPr>
          <t xml:space="preserve">
No hay dato</t>
        </r>
      </text>
    </comment>
    <comment ref="V340" authorId="3">
      <text>
        <r>
          <rPr>
            <b/>
            <sz val="8"/>
            <rFont val="Tahoma"/>
            <family val="2"/>
          </rPr>
          <t>WinSP3_OEM:</t>
        </r>
        <r>
          <rPr>
            <sz val="8"/>
            <rFont val="Tahoma"/>
            <family val="2"/>
          </rPr>
          <t xml:space="preserve">
Tabla 149</t>
        </r>
      </text>
    </comment>
    <comment ref="V341" authorId="3">
      <text>
        <r>
          <rPr>
            <b/>
            <sz val="8"/>
            <rFont val="Tahoma"/>
            <family val="2"/>
          </rPr>
          <t>WinSP3_OEM:</t>
        </r>
        <r>
          <rPr>
            <sz val="8"/>
            <rFont val="Tahoma"/>
            <family val="2"/>
          </rPr>
          <t xml:space="preserve">
Tabla 149</t>
        </r>
      </text>
    </comment>
    <comment ref="V342" authorId="3">
      <text>
        <r>
          <rPr>
            <b/>
            <sz val="8"/>
            <rFont val="Tahoma"/>
            <family val="2"/>
          </rPr>
          <t>WinSP3_OEM:</t>
        </r>
        <r>
          <rPr>
            <sz val="8"/>
            <rFont val="Tahoma"/>
            <family val="2"/>
          </rPr>
          <t xml:space="preserve">
Tabla 149</t>
        </r>
      </text>
    </comment>
    <comment ref="V343" authorId="3">
      <text>
        <r>
          <rPr>
            <b/>
            <sz val="8"/>
            <rFont val="Tahoma"/>
            <family val="2"/>
          </rPr>
          <t>WinSP3_OEM:</t>
        </r>
        <r>
          <rPr>
            <sz val="8"/>
            <rFont val="Tahoma"/>
            <family val="2"/>
          </rPr>
          <t xml:space="preserve">
Tabla 149</t>
        </r>
      </text>
    </comment>
    <comment ref="V347" authorId="3">
      <text>
        <r>
          <rPr>
            <b/>
            <sz val="8"/>
            <rFont val="Tahoma"/>
            <family val="2"/>
          </rPr>
          <t>WinSP3_OEM:</t>
        </r>
        <r>
          <rPr>
            <sz val="8"/>
            <rFont val="Tahoma"/>
            <family val="2"/>
          </rPr>
          <t xml:space="preserve">
Tabla 171</t>
        </r>
      </text>
    </comment>
    <comment ref="V348" authorId="3">
      <text>
        <r>
          <rPr>
            <b/>
            <sz val="8"/>
            <rFont val="Tahoma"/>
            <family val="2"/>
          </rPr>
          <t xml:space="preserve">WinSP3_OE:     </t>
        </r>
        <r>
          <rPr>
            <sz val="8"/>
            <rFont val="Tahoma"/>
            <family val="2"/>
          </rPr>
          <t>ACCIONES COMUNALES,  12 COMITES: TABLA 173</t>
        </r>
      </text>
    </comment>
  </commentList>
</comments>
</file>

<file path=xl/sharedStrings.xml><?xml version="1.0" encoding="utf-8"?>
<sst xmlns="http://schemas.openxmlformats.org/spreadsheetml/2006/main" count="1990" uniqueCount="1382">
  <si>
    <t>PLAN DE DESARROLLO  “UNIDOS SOMOS MÁS, HACIA EL FUTURO 2012-2015”</t>
  </si>
  <si>
    <t xml:space="preserve">MUNICIPIO DE LA CALERA </t>
  </si>
  <si>
    <t>PLAN OPERATIVO ANUAL DE INVERSION 2013</t>
  </si>
  <si>
    <t xml:space="preserve">DIMENSION/ EJE </t>
  </si>
  <si>
    <t>PONDERADOR DIMENSION/EJE (%)</t>
  </si>
  <si>
    <t>SECTOR</t>
  </si>
  <si>
    <t>PONDERADOR SECTOR (%)</t>
  </si>
  <si>
    <t>PROGRAMA</t>
  </si>
  <si>
    <t>No M. R.</t>
  </si>
  <si>
    <t>DESCRIPCION META DE RESULTADO</t>
  </si>
  <si>
    <t>NOMBRE DEL INDICADOR META DE RESULTADO</t>
  </si>
  <si>
    <t>LINEA BASE DIC. 2011</t>
  </si>
  <si>
    <t>VALOR ESPERADO RESULTADO CUATRIENIO</t>
  </si>
  <si>
    <t>PONDERADOR META DE RESULTADO CUATRIENIO (%)</t>
  </si>
  <si>
    <t>VALOR DEL INDICADOR DE RESULTADO VIGENCIA 2013</t>
  </si>
  <si>
    <t>VALOR DEL INDICADOR DE RESULTADO VIGENCIA 2015</t>
  </si>
  <si>
    <t xml:space="preserve">DESCRIPCION META DE PRODUCTO AJUSTA  Y ACLARADA  </t>
  </si>
  <si>
    <t xml:space="preserve">NOMBRE DEL INDICADOR META DE PRODUCTO </t>
  </si>
  <si>
    <t>TIPO DE META</t>
  </si>
  <si>
    <t>POBLACION OBJETIVO</t>
  </si>
  <si>
    <t>No M.P</t>
  </si>
  <si>
    <t>CODIGO FUT</t>
  </si>
  <si>
    <t xml:space="preserve">PROYECTO </t>
  </si>
  <si>
    <t>LINEA BASE INDICADOR PRODUCTO DIC. 2013</t>
  </si>
  <si>
    <t>VALOR ESPERADO DEL INDICADOR PRODUCTO CUATRIENIO</t>
  </si>
  <si>
    <t>PONDERADOR META DE PRODUCTO CUATRIENIO (%)</t>
  </si>
  <si>
    <t>PONDERADOR META DE PRODUCTO 2012 (%)</t>
  </si>
  <si>
    <t>VALOR PROGRAMADO INDICADOR PRODUCTO  2013</t>
  </si>
  <si>
    <t>VALOR EJECUTADO INDICADOR PRODUCTO  2012</t>
  </si>
  <si>
    <t>PONDERADOR META DE PRODUCTO 2013 (%)</t>
  </si>
  <si>
    <t>VALOR EJECUTADO INDICADOR PRODUCTO  2013</t>
  </si>
  <si>
    <t>PONDERADOR META DE PRODUCTO 2014 (%)</t>
  </si>
  <si>
    <t>VALOR PROGRAMADO INDICADOR PRODUCTO  2014</t>
  </si>
  <si>
    <t>VALOR EJECUTADO INDICADOR PRODUCTO  2014</t>
  </si>
  <si>
    <t>PONDERADOR META DE PRODUCTO 2015 (%)</t>
  </si>
  <si>
    <t>VALOR PROGRAMADO INDICADOR PRODUCTO  2015</t>
  </si>
  <si>
    <t>VALOR EJECUTADO INDICADOR PRODUCTO  2015</t>
  </si>
  <si>
    <t>RECURSOS PROGRAMADOS VIGENCIA 2013 (MILES DE PESOS)</t>
  </si>
  <si>
    <t>RECURSOS PROGRAMADOS  2012 (MILES DE PESOS)</t>
  </si>
  <si>
    <t>INGRESOS CORRIENTES DE LIBRE DESTINACION (RECURSO PROPIO)</t>
  </si>
  <si>
    <t>INGRESOS CORRIENTES DE LIBRE DESTINACION (SGP)</t>
  </si>
  <si>
    <t xml:space="preserve">SGP  ESPECIFICO (educación, salud, Agua potable, alimentación escolar) </t>
  </si>
  <si>
    <t>SGP PROPOSITO GENERAL FORZOSA INVERSION</t>
  </si>
  <si>
    <t xml:space="preserve">CREDITO </t>
  </si>
  <si>
    <t xml:space="preserve">REGALIAS </t>
  </si>
  <si>
    <t xml:space="preserve">APORTES TRANSFERENCIAS COFINANCIACION NACION </t>
  </si>
  <si>
    <t xml:space="preserve">APORTES TRANSFERENCIAS COFINANCIACION DEPARTAMENTO  </t>
  </si>
  <si>
    <t xml:space="preserve">OTROS INGRESOS </t>
  </si>
  <si>
    <t xml:space="preserve">RECURSOS EJECUTADOS 2013 (MILES DE PESOS) </t>
  </si>
  <si>
    <t>RECURSOS PROGRAMADOS  2013 (MILES DE PESOS)</t>
  </si>
  <si>
    <t>SGP  ESPECIFICO</t>
  </si>
  <si>
    <t>SGP OTROS SECTORES</t>
  </si>
  <si>
    <t>RECURSOS PROGRAMADOS  2014 (MILES DE PESOS)</t>
  </si>
  <si>
    <t xml:space="preserve">RECURSOS EJECUTADOS 2014 (MILES DE PESOS) </t>
  </si>
  <si>
    <t>RECURSOS PROGRAMADOS  2015 (MILES DE PESOS)</t>
  </si>
  <si>
    <t xml:space="preserve">RECURSOS EJECUTADOS 2015 (MILES DE PESOS) </t>
  </si>
  <si>
    <t>ENTIDAD RESPONSABLE</t>
  </si>
  <si>
    <t>I Social</t>
  </si>
  <si>
    <t xml:space="preserve">Educación </t>
  </si>
  <si>
    <t>Educación</t>
  </si>
  <si>
    <t>Reducir en el 50%  la  tasa actual de   deserción escolar a (1,65%) en el periodo</t>
  </si>
  <si>
    <t>Tasa de deserción</t>
  </si>
  <si>
    <t>3.29% de deserción escolar</t>
  </si>
  <si>
    <t>1.65% de deserción escolar</t>
  </si>
  <si>
    <t xml:space="preserve">Terminación  del  100% de la I.E.D.I. sede educativa Juan XXIII.  </t>
  </si>
  <si>
    <t>Sede educativa Juan XXIII terminada al 100%</t>
  </si>
  <si>
    <t xml:space="preserve">A.1.2.2  </t>
  </si>
  <si>
    <t>CONSTRUCCION, AMPLIACION  Y ADECUACION DE LA INFRAESTRUCTURA EDUCATIVA</t>
  </si>
  <si>
    <t xml:space="preserve">Una sede educativa iniciada  </t>
  </si>
  <si>
    <t xml:space="preserve">OBRAS PÚBLICAS  Y  SECRETARIO DE EDUCACION                   </t>
  </si>
  <si>
    <t>Demolición,  estudios , diseños  y Construcción de una escuela rural en un 100%</t>
  </si>
  <si>
    <t>Escuela rural demolida y construida al 100%</t>
  </si>
  <si>
    <t>28  IED rurales</t>
  </si>
  <si>
    <t>28 escuelas rurales mantenidas y dotadas durante el periodo.</t>
  </si>
  <si>
    <t xml:space="preserve">Número de escuelas mantenidas </t>
  </si>
  <si>
    <t xml:space="preserve">A.1.2.3 </t>
  </si>
  <si>
    <t xml:space="preserve">MANTENIMIENTO DE INFRAESTRUCTURA EDUCATIVA </t>
  </si>
  <si>
    <t xml:space="preserve">28 escuelas </t>
  </si>
  <si>
    <t>Implementar  4 salas de cómputo  en  4 sedes educativas  de las  I.E.D.</t>
  </si>
  <si>
    <t xml:space="preserve">Sedes con salas de computo implementadas </t>
  </si>
  <si>
    <t xml:space="preserve">A.1.4.3 </t>
  </si>
  <si>
    <t xml:space="preserve">PROGRAMA CONECTIVIDAD </t>
  </si>
  <si>
    <t>4 instituciones educativas departamentales existentes</t>
  </si>
  <si>
    <t xml:space="preserve">SECRETARIO DE EDUCACION                   </t>
  </si>
  <si>
    <t xml:space="preserve">(Mitigación del riesgo sísmico por medio de acciones de reforzamiento de la infraestructura educativa)  9,3% (3 sedes)  de las sedes existentes reforzadas con sistemas antisísmicos para mitigar el riesgo sísmico  </t>
  </si>
  <si>
    <t xml:space="preserve">Reforzamiento estructural </t>
  </si>
  <si>
    <t>9.3% (3  sedes) de las sedes educativos existentes reforzadas con sistemas antisísmicos</t>
  </si>
  <si>
    <t xml:space="preserve">28 infraestructuras de  las sedes educativas con   diagnóstico, estudios y diseños   que  cumplan  con  las normas  de sismo resistencia , para la construcción   y mejoramiento .   </t>
  </si>
  <si>
    <t xml:space="preserve">Porcentaje de las sedes educativas con diagnósticos de las sedes educativas  realizados </t>
  </si>
  <si>
    <t>A.1.2.1.1</t>
  </si>
  <si>
    <t>ESTUDIOS Y  DISEÑOS INFRAESTRUCTURA EDUCATIVA</t>
  </si>
  <si>
    <t>1 sedes con diagnóstico de sismo resistencia</t>
  </si>
  <si>
    <t>3 sedes educativas  reforzadas con sistemas antisísmicos.</t>
  </si>
  <si>
    <t xml:space="preserve">Porcentaje de sedes educativas reforzadas </t>
  </si>
  <si>
    <t xml:space="preserve">0 sedes educativas reforzadas </t>
  </si>
  <si>
    <t xml:space="preserve">Terminación del  100% de un  Hogar múltiple, construido   y  en funcionamiento </t>
  </si>
  <si>
    <t xml:space="preserve">Hogar múltiple terminado y puesto en marcha </t>
  </si>
  <si>
    <t>A.14.1.1</t>
  </si>
  <si>
    <t xml:space="preserve">CONSTRUCCION, AMPLIACION  Y ADECUACION DE LA INFRAESTRUCTURA  DE HOGARES MULTIPLES  </t>
  </si>
  <si>
    <t xml:space="preserve">0 hogar múltiple terminado  </t>
  </si>
  <si>
    <t>Prestar al 100% de la población matriculada, servicios educativos con calidad</t>
  </si>
  <si>
    <t>Porcentaje de la población matriculada  con servicios educativos de calidad</t>
  </si>
  <si>
    <t xml:space="preserve">100%  de  alumnos matriculados </t>
  </si>
  <si>
    <t>100% de la población matriculada, servicios educativos con calidad</t>
  </si>
  <si>
    <t xml:space="preserve">Atender a través del servicio  de transporte escolar  a 1075 alumnos, otorgando 4300 a subsidios en el periodo </t>
  </si>
  <si>
    <t>Numero de alumnos, atendidos a través del servicio transporte escolar</t>
  </si>
  <si>
    <t xml:space="preserve">A.1.2.7 </t>
  </si>
  <si>
    <t>PROGRAMA DE TRANSPORTE ESCOLAR</t>
  </si>
  <si>
    <t>1035 alumnos con servicio de transporte escolar</t>
  </si>
  <si>
    <t xml:space="preserve">SECRETARIO DE EDUCACION </t>
  </si>
  <si>
    <t>Garantizar (al 100% de las) sedes educativas,  que cuenten  con equipos de informática  en óptimas ( incluye mantenimiento de los que existen )  existentes condiciones para enseñanza</t>
  </si>
  <si>
    <t xml:space="preserve">Porcentaje de las sedes educativas con equipos de informática para la enseñanza en óptimas condiciones </t>
  </si>
  <si>
    <t>A.1.2.5</t>
  </si>
  <si>
    <t xml:space="preserve">DOTACIÓN INSTITUCIONAL DE MATERIAL Y MEDIOS PEDAGÓGICOS PARA EL APRENDIZAJE </t>
  </si>
  <si>
    <t>28 IED con equipos de informática</t>
  </si>
  <si>
    <t xml:space="preserve"> Ajustar el PEM (Plan educativo municipal), articulando los PEI (Plan educativo institucional)  de las I.E.D.</t>
  </si>
  <si>
    <t>Plan educativo Municipal, ajustado y articulando los PEI de las I.E.D</t>
  </si>
  <si>
    <t>A.1.2.11</t>
  </si>
  <si>
    <t xml:space="preserve">PLAN DE MEJORAMIENTO DE EDUCATIVO </t>
  </si>
  <si>
    <t>1 Plan educativo existente</t>
  </si>
  <si>
    <t xml:space="preserve">realizar  8 jornadas interdisciplinarias de vinculación  de los niños en edad escolar, que se encuentren fuera de un sistema educativo,  en los programas de educación gratuita  en  el periodo para incluir el 50% (55 niños en edad escolar)   </t>
  </si>
  <si>
    <t xml:space="preserve">Porcentaje de niños en edad escolar que se encuentren fuera de un sistema educativo, incluidos, en los programas de educación gratuita </t>
  </si>
  <si>
    <t>6898 niños en el sistema educativo (oficial y  privado)</t>
  </si>
  <si>
    <t xml:space="preserve"> Realizar seis (6) pruebas pre saber  para capacitar los estudiantes en las pruebas de estado  </t>
  </si>
  <si>
    <t xml:space="preserve">Número de pruebas Pre Saber realizadas </t>
  </si>
  <si>
    <t>540 niños matriculados en  grados 5to y 9no</t>
  </si>
  <si>
    <t xml:space="preserve"> Realizar  una (1)  jornada pedagógica  al año  para capacitar a los docentes y  funcionarios  para mejorar  los programas educativos  gratuitos  </t>
  </si>
  <si>
    <t>Numero de jornadas pedagógicas realizada s</t>
  </si>
  <si>
    <t xml:space="preserve"> Dotar  de material didáctico a  las 28 sedes educativas  </t>
  </si>
  <si>
    <t>Numero de sedes educativas dotadas con material didáctico</t>
  </si>
  <si>
    <t>28 sedes educativas dotadas</t>
  </si>
  <si>
    <t xml:space="preserve">Gestionar un convenio anual  para la implementación de estrategias académicas  para la mejorar en la calidad educativa. </t>
  </si>
  <si>
    <t xml:space="preserve">Numero de convenios para mejorar la calidad educativa  realizados </t>
  </si>
  <si>
    <t>NA</t>
  </si>
  <si>
    <t xml:space="preserve">realizar  un  Foro Educativo Municipal anualmente. </t>
  </si>
  <si>
    <t xml:space="preserve">Número de foros educativos realizados </t>
  </si>
  <si>
    <t xml:space="preserve">realizar  4 dotaciones  de medios pedagógicos  que cubra el   100% ( 4) de las IED del municipio  como  estrategia  para el desarrollo  de una segunda  lengua .  </t>
  </si>
  <si>
    <t xml:space="preserve">Porcentaje de IED´s apoyadas en el impulso de la estrategia de bilingüismo por medio de dotación de medios pedagógicos </t>
  </si>
  <si>
    <t>DOTACIÓN INSTITUCIONAL
DE MATERIAL Y MEDIOS
PEDAGÓGICOS PARA EL
APRENDIZAJE</t>
  </si>
  <si>
    <t xml:space="preserve">apoyo   a las   4  instituciones educativas oficiales con los gastos operativos para un semestre por año. </t>
  </si>
  <si>
    <t>Número de instituciones educativas oficiales, apoyados con gastos operativos para un semestre</t>
  </si>
  <si>
    <t xml:space="preserve">A.1.2.6.2 </t>
  </si>
  <si>
    <t xml:space="preserve">PROGRAMA DE APOYO INSTITUCIONAL PARA  EL PAGO DE SERVICIO  PÚBLICO DE ENERGÍA .   </t>
  </si>
  <si>
    <t>4 IED apoyadas</t>
  </si>
  <si>
    <t>(Formular y desarrollar un de) Plan de capacitación  y formación en dispositivos móviles, TIC.</t>
  </si>
  <si>
    <t>Plan de capacitación  y formación en dispositivos móviles, TIC, formulado y desarrollado</t>
  </si>
  <si>
    <t xml:space="preserve">A.1.2.8 </t>
  </si>
  <si>
    <t>PLAN  DE CAPACITACIÓN Y FORMACIÓN EN TIC´S</t>
  </si>
  <si>
    <t>Lograr que por lo menos el 4% de la población objetivo acceda a la educación superior (técnica, tecnológica  y profesional)   por estrategias  adelantas por la administración municipal.</t>
  </si>
  <si>
    <t>Porcentaje de población que accede a educación superior,  por estrategias adelantas por la administración</t>
  </si>
  <si>
    <t xml:space="preserve">4% de la población objetivo con acceso a educación superior por estrategias adelantadas por la administración municipal </t>
  </si>
  <si>
    <t>Gestionar  (2) dos  convenios anuales  para favorecer a 80 jóvenes en educación superior utilizando las instalaciones educativas existentes.</t>
  </si>
  <si>
    <t xml:space="preserve">Numero de convenios para favorecer a jóvenes en educación superior, realizados </t>
  </si>
  <si>
    <t>A.13.8</t>
  </si>
  <si>
    <t xml:space="preserve">PROGRAMA  DE APOYO A LA EDUCACIÓN SUPERIOR </t>
  </si>
  <si>
    <t>Programa  de  Ampliación y Fortalecimiento del FOES.</t>
  </si>
  <si>
    <t>1 FOES ampliado y fortalecido</t>
  </si>
  <si>
    <t>1 FOES existente</t>
  </si>
  <si>
    <t>Mantener el beneficio del Fondo para la Educación Superior FOES a 60  estudiantes que lo han adquirido.</t>
  </si>
  <si>
    <t>Numero de estudiantes beneficiados por medio del FOES</t>
  </si>
  <si>
    <t>Alianza estratégica reestructurada con el SENA.</t>
  </si>
  <si>
    <t xml:space="preserve">Alianza estratégica con el SENA, reestructurada </t>
  </si>
  <si>
    <t>A.13.2</t>
  </si>
  <si>
    <t>PROGRAMA DE CAPACITACIÓN PARA EL  EMPLEO</t>
  </si>
  <si>
    <t>1 estrategia existente</t>
  </si>
  <si>
    <t>Gestionar un convenio con una Universidad en el municipio.</t>
  </si>
  <si>
    <t>Universidad  localizada en el Municipio</t>
  </si>
  <si>
    <t xml:space="preserve">PROGRAMA DE APOYO  A LA EDUCACIÓN SUPERIOR </t>
  </si>
  <si>
    <t>Alimentación Escolar</t>
  </si>
  <si>
    <t>Garantizar  como mínimo al 68,3% de los alumnos matriculados el subsidio de Alimentación escolar</t>
  </si>
  <si>
    <t>Porcentaje de estudiantes con subsidio de alimentación escolar</t>
  </si>
  <si>
    <t>68.3% de alumnos con subsidio de alimentación escolar</t>
  </si>
  <si>
    <t xml:space="preserve">Atender al 68.3% (2072 niños) de los niños  a través de  comedores y restaurantes escolares. </t>
  </si>
  <si>
    <t>Porcentaje de niños atendidos a través de comedores y restaurantes escolares</t>
  </si>
  <si>
    <t>A.1.2.10</t>
  </si>
  <si>
    <t>PROGRAMA DE ALIMENTACIÓN  ESCOLAR</t>
  </si>
  <si>
    <t>2072 niños atendidos a través de  comedores y restaurantes escolares</t>
  </si>
  <si>
    <t>Implementar el programa de dieta saludable en los comedores estudiantiles.</t>
  </si>
  <si>
    <t xml:space="preserve">Programa de dieta saludable implantado </t>
  </si>
  <si>
    <t>28 instituciones  o sedes  educativas con restaurantes mantenidos.</t>
  </si>
  <si>
    <t xml:space="preserve">Numero de instituciones educativas con restaurantes mantenidos </t>
  </si>
  <si>
    <t>28 instituciones educativas con restaurantes mantenidas.</t>
  </si>
  <si>
    <t xml:space="preserve">Población Vulnerables </t>
  </si>
  <si>
    <t>Atención a Grupos Vulnerables.</t>
  </si>
  <si>
    <t>Atender el 35% de la población infante en los programas municipales por año.</t>
  </si>
  <si>
    <t xml:space="preserve">Porcentaje de la población infante atendida </t>
  </si>
  <si>
    <t xml:space="preserve"> 35% de la población infante  atendidos en los programas municipales por año </t>
  </si>
  <si>
    <t>(Crear el) Comité de Registro Civil y Estadísticas Vitales creado.</t>
  </si>
  <si>
    <t>Comité de Registro Civil y Estadísticas Vitales creado.</t>
  </si>
  <si>
    <t xml:space="preserve">PROGRAMA DE REGISTRO Y   ESTADISTICAS VITALES    .   </t>
  </si>
  <si>
    <t xml:space="preserve">SECRETARIO DE EDUCACION  </t>
  </si>
  <si>
    <t>(Apoyar a) 10 Hogares comunitarios  con los implementos  básicos  para  la atención  integral.</t>
  </si>
  <si>
    <t xml:space="preserve">Numero de hogares comunitarios apoyados con implementos  básicos para la atención integral  </t>
  </si>
  <si>
    <t xml:space="preserve">A.14.1.7 </t>
  </si>
  <si>
    <t xml:space="preserve">PROGRAMA DE DOTACIÓN  PARA LA ATENCIÓN INTEGRAL EN CUIDADO, NUTRICIÓN </t>
  </si>
  <si>
    <t>10 Hogares comunitarios  existentes</t>
  </si>
  <si>
    <t>implementar  el programa  de cuidado y atención  de los niños   atravez  de  10 grupos de trabajo para el cuidado de los niños.</t>
  </si>
  <si>
    <t xml:space="preserve">Número de grupos de trabajo para el cuidado de los niños creados </t>
  </si>
  <si>
    <t>A.14.2.4</t>
  </si>
  <si>
    <t xml:space="preserve">PROGRAMA DE CUIDADO  Y  ATENCION INTEGRAL A LOS NIÑOS Y NIÑAS  </t>
  </si>
  <si>
    <t xml:space="preserve">Crear e implementar un programa de atención integral al 100% de los casos reportados, (de la población  víctimas de) abuso, violencia (intrafamiliar y/o maltrato infantil), (con apoyo del equipo interdisciplinario) </t>
  </si>
  <si>
    <t xml:space="preserve">Programa de atención integral para victimas (mujeres, niños) de la violencia familiar, creado e implementado </t>
  </si>
  <si>
    <t>A.18.3</t>
  </si>
  <si>
    <t xml:space="preserve">PROGRAMA  ATENCIÓN INTEGRAL DE LOS NIÑOS, NIÑAS, ADOLESCENTES  PARA PREVENIR , GARANTIZAR, RESTABLECER Y REPARAR SUS DERECHOS  </t>
  </si>
  <si>
    <t xml:space="preserve">COMISARIA </t>
  </si>
  <si>
    <t xml:space="preserve">Formular e implementar un  programa  de revisión y verificación de la oferta institucional  con miras a mantener y/o mejorar la cobertura actual </t>
  </si>
  <si>
    <t xml:space="preserve">Programa de revisión de cobertura realizado </t>
  </si>
  <si>
    <t>PROGRAMA    DE REVISIÓN Y VERIFICACIÓN DE LA OFERTA INSTITUCIONAL</t>
  </si>
  <si>
    <t>Incluir al 15% de los infantes ( de 0 a 12 años de edad) en las actividades de formación artística y cultural</t>
  </si>
  <si>
    <t>Porcentaje de infantes incluidos en las actividades de formación artística y cultural</t>
  </si>
  <si>
    <t>A.5.9</t>
  </si>
  <si>
    <t>PROGRAMAS 
 ARTÍSTICOS  Y
CULTURALES</t>
  </si>
  <si>
    <t xml:space="preserve">450 niños participantes en actividades de formación turística y cultural </t>
  </si>
  <si>
    <t xml:space="preserve">CULTURA </t>
  </si>
  <si>
    <t>Implementar (y poner en) funcionamiento de un hogar de paso para niños, niñas (y adolescentes) menores de edad.</t>
  </si>
  <si>
    <t xml:space="preserve">Hogar de paso para niños y niñas de 0 a 12 años, implementado </t>
  </si>
  <si>
    <t xml:space="preserve">PROGRAMA  DE  ATENCIÓN  DE LOS NIÑOS, NIÑAS, ADOLESCENTES Y DEMÁS MIEMBROS DE LA FAMILIA, PARA PREVENIR , GARANTIZAR, RESTABLECER Y REPARAR SUS DERECHOS  </t>
  </si>
  <si>
    <t xml:space="preserve">5.712 niños menores de 12 años </t>
  </si>
  <si>
    <t>Realizar seguimiento a las actividades productivas realizadas por los menores de edad por medio de  un programa de control tendientes a prevenir la explotación infantil</t>
  </si>
  <si>
    <t xml:space="preserve">Programa de regulación y control de actividades productivas o formales formulado e implementado </t>
  </si>
  <si>
    <t>(Formular  e implementar) un plan de seguimiento  (a los casos reportados de) maltrato infantil.</t>
  </si>
  <si>
    <t xml:space="preserve">Plan de seguimiento al maltrato infantil generado </t>
  </si>
  <si>
    <t>Implementar un Plan de atención a los infantes ( de o a 6 años de edad)  en situación de riesgo.</t>
  </si>
  <si>
    <t>Plan de atención a los infantes en situación de riesgo implementado</t>
  </si>
  <si>
    <t>A.14.2.3</t>
  </si>
  <si>
    <t>PROGRAMA  DE PAGO DE SERVICIO PARA LA
ADUCUADA PROTECCION INTEGRAL DE LA NIÑEZ</t>
  </si>
  <si>
    <t>Incluir al 70% de los infantes (de 0 a 5 años) del municipio en las actividades del programa De cero a siempre (Formación familiar, crecimiento y desarrollo, seguridad, nutrición, vacunación, educación y derechos, entre otros).</t>
  </si>
  <si>
    <t>Porcentaje de infantes incluidos en el programa de cero siempre</t>
  </si>
  <si>
    <t xml:space="preserve">A.14.1.5 </t>
  </si>
  <si>
    <t xml:space="preserve">PROGRAMA DE ATENCION INTEGRAL A LA PRIMERA INFANCIA </t>
  </si>
  <si>
    <t xml:space="preserve">2691 niños menores de 5 años </t>
  </si>
  <si>
    <t xml:space="preserve">Implementar  una (1) Ludoteca Municipal </t>
  </si>
  <si>
    <t>Ludoteca Municipal implementada</t>
  </si>
  <si>
    <t>(Desarrollar tres) (3) talleres para la detección oportuna de déficit de atención e hiperactividad  en la población vulnerable.</t>
  </si>
  <si>
    <t xml:space="preserve">Numero de talleres para la detección oportuna de déficit de atención e hiperactividad en población vulnerable realizados </t>
  </si>
  <si>
    <t>Realizar valoración (en habilidades psicomotoras  al) 35% (2000) de los niños (de 0 a 6 años asistentes) a la ludoteca (Municipal) en el periodo.</t>
  </si>
  <si>
    <t xml:space="preserve">Porcentaje de niños valorados </t>
  </si>
  <si>
    <t>Realizar  valoración (en habilidades)  psicomotoras,  al 20% de los infantes (entre 0 y 7 años de edad asistentes) de  los hogares comunitarios.</t>
  </si>
  <si>
    <t xml:space="preserve">porcentaje de infantes  con valoración psicomotoras </t>
  </si>
  <si>
    <t>Realizar  12 capacitaciones  a  las madres comunitarias en procesos de  la detección temprana de alteraciones  del desarrollo.</t>
  </si>
  <si>
    <t xml:space="preserve">Número de capacitaciones dirigidas a las madres realizadas </t>
  </si>
  <si>
    <t>programa  de apoyo  Realizar a la discapacidad través de  (doce) (12) actividades para promover la inclusión de la población infante  en los programas del centro de vida sensorial.</t>
  </si>
  <si>
    <t xml:space="preserve">Numero de actividades parala inclusión de la población infante en los programas de centro de vida sensorial </t>
  </si>
  <si>
    <t xml:space="preserve">A.14.7.4 </t>
  </si>
  <si>
    <t xml:space="preserve">PROGRAMAS  DE APOYO  A LA 
DISCAPACIDAD ( DEL CENTRO  DE VIDA SENSORIAL)   </t>
  </si>
  <si>
    <t xml:space="preserve">Realizar  valoración  al  20% de los niños (entre 0 y 7 años de edad  de los hogares (comunitarios). En  habilidades   ocupacionales  </t>
  </si>
  <si>
    <t>Porcentaje de valoraciones en habilidades  ocupacionales realizadas a niños entre 0 y 7 años asistentes a hogares comunitarios</t>
  </si>
  <si>
    <t xml:space="preserve">Atender 10 % de los niños  de jardines y escuelas con intervención de programas de salud ocupacional  </t>
  </si>
  <si>
    <t xml:space="preserve">Porcentaje de niños de que acuden a  jardines y escuelas con intervención atendidos </t>
  </si>
  <si>
    <t xml:space="preserve">A.14.2.3 </t>
  </si>
  <si>
    <t xml:space="preserve">(Realizar diez) 10  capacitaciones interdisciplinarias  para el apoyo de la población  que presenta algún tipo de discapacidad. </t>
  </si>
  <si>
    <t xml:space="preserve">Numero de capacitaciones realizadas </t>
  </si>
  <si>
    <t xml:space="preserve">A.14.7.4.1 </t>
  </si>
  <si>
    <t xml:space="preserve">PROGRAMA DE CAPACITACIÓNES </t>
  </si>
  <si>
    <t xml:space="preserve">  (Realizar cinco) 5 Talleres de acompañamientos a las madres gestantes, sobre el desarrollo  sensomotor  desde el nacimiento de los infantes</t>
  </si>
  <si>
    <t xml:space="preserve">Numero de talleres de acompañamiento  las madres gestantes, sobre el desarrollo  sensomotor  desde el nacimiento de los infantes, realizados  </t>
  </si>
  <si>
    <t>Atender al 50% de la población adolescente a través de los proyectos del subprograma de Adolescencia</t>
  </si>
  <si>
    <t xml:space="preserve">Porcentaje de la población adolescente atendida </t>
  </si>
  <si>
    <t xml:space="preserve">9493 habitantes entre 12 y 26 años </t>
  </si>
  <si>
    <t>50% de la población adolescente a través de los proyectos del subprograma de Adolescencia</t>
  </si>
  <si>
    <t>Diagnóstico, Formular e implementar una (1)  política pública de juventud.</t>
  </si>
  <si>
    <t>Política pública de juventud implementada</t>
  </si>
  <si>
    <t>A.14.18.4.1</t>
  </si>
  <si>
    <t xml:space="preserve">PROGRAMA  DE   PROTECCIÓN INTEGRAL A LA JUVENTUD </t>
  </si>
  <si>
    <t>Crear una (1) unidad municipal de juventud.</t>
  </si>
  <si>
    <t xml:space="preserve"> Una unidad municipal de juventud creada.</t>
  </si>
  <si>
    <t>apoyar la conformación y legalización  a  4 organizaciones, grupos y/o empresas juveniles</t>
  </si>
  <si>
    <t xml:space="preserve">Numero de Organizaciones, grupos y/o empresas constituidas </t>
  </si>
  <si>
    <t xml:space="preserve">apoyar  una  plataforma o mesa de trabajo para impulsar los   mecanismos y acciones  de fortalecimiento (dirigidos)  a 300 adolescentes y jóvenes. </t>
  </si>
  <si>
    <t>Plataforma o mesa de trabajo establecida</t>
  </si>
  <si>
    <t>(Gestionar la integración de una) (1) red municipal de personeros estudiantiles, que (agrupe como mínimo a diez 10 personeros.</t>
  </si>
  <si>
    <t xml:space="preserve">Red municipal de personeros estudiantiles gestionada e integrada </t>
  </si>
  <si>
    <t>(Elaborar un) (1) directorio de grupos juveniles del municipio. </t>
  </si>
  <si>
    <t xml:space="preserve">Directorio de grupos juveniles conformado   </t>
  </si>
  <si>
    <t>(Realizar el) diagnóstico  situacional de la juventud del municipio.</t>
  </si>
  <si>
    <t>Diagnóstico situacional de la juventud del municipio.</t>
  </si>
  <si>
    <t>(Gestionar cuatro) (4)  convenios (para) intervención y/o investigación (dirigida a la población adolescente) durante el periodo.</t>
  </si>
  <si>
    <t xml:space="preserve">numero de convenios suscritos </t>
  </si>
  <si>
    <t xml:space="preserve">Programa derechos  y deberes  de  los jóvenes y adolescentes   través  de  (2) dinámicas  grupales    que involucren 200 jóvenes y adolescentes.  </t>
  </si>
  <si>
    <t xml:space="preserve">Numero de dinámicas de ejercicios de derechos y deberes de los jóvenes y adolescentes </t>
  </si>
  <si>
    <t xml:space="preserve">A.14.18 </t>
  </si>
  <si>
    <t xml:space="preserve">PROTECCIÓN INTEGRAL A LA JUVENTUD </t>
  </si>
  <si>
    <t>Implementar (y poner en) funcionamiento de un hogar de paso para niños, niñas (y adolescentes) menores de edad.Im</t>
  </si>
  <si>
    <t xml:space="preserve">Hogar de paso para menores entre 13 y 18 años, implementado </t>
  </si>
  <si>
    <t xml:space="preserve">A.18.3 </t>
  </si>
  <si>
    <t xml:space="preserve">PROGRAMA  DE  ATENCIÓN  DE LOS NIÑOS, NIÑAS, ADOLESCENTES Y DEMÁS MIEMBROS DE LA FAMILIA, PARA PREVENIR , GARANTIZAR, RESTABLECER Y REPARAR SUS DERECHOS </t>
  </si>
  <si>
    <t>(Mantener ) en funcionamiento (dos) (2) escuelas de formación juvenil con 240 (cupos dirigidos a) jóvenes, anualmente</t>
  </si>
  <si>
    <t xml:space="preserve">Escuelas de formación en funcionamiento </t>
  </si>
  <si>
    <t xml:space="preserve">A.5.9 </t>
  </si>
  <si>
    <t>PROGRAMA DE FORMACION  JUVENIL</t>
  </si>
  <si>
    <t xml:space="preserve">1212 de jóvenes beneficiados </t>
  </si>
  <si>
    <t>(Desarrollar cuatro) 4  programas de orientación vocacional y sentido de vida dirigidos a estudiantes de grado once de instituciones de  educación pública.</t>
  </si>
  <si>
    <t>Numero de programas de orientación vocacional a estudiantes de grado once, desarrollados</t>
  </si>
  <si>
    <t xml:space="preserve"> (Desarrollar) Programas de promoción y prevención en salud dirigidos a 480 niños de la  población infantil y adolescente RED PAPAZ.</t>
  </si>
  <si>
    <t xml:space="preserve">Numero de programas de promoción y prevención en salud, dirigido a la población infantil y adolescente, desarrollado </t>
  </si>
  <si>
    <t xml:space="preserve">APOYO  AL PROGRAMAS  DE PROMOCIÓN  Y PREVENCIÓN RED PAPAZ </t>
  </si>
  <si>
    <t>Formular e implementar  (1) un programa de atención (y protección integral) a 2000 jóvenes y adolescentes en el periodo.</t>
  </si>
  <si>
    <t>Numero de jóvenes y adolescentes atendidos por medio del programa de atención y protección integral</t>
  </si>
  <si>
    <t xml:space="preserve">A.14.3 </t>
  </si>
  <si>
    <t xml:space="preserve">PROGRAMA  DE   PROTECCIÓN INTEGRAL A LA JUVENTUD  </t>
  </si>
  <si>
    <t>(Formular e implementar) un (1)  programa de equidad y respeto de (la) integridad física, social y psicológica de la mujer joven y adolescente.</t>
  </si>
  <si>
    <t xml:space="preserve">Programa de equidad y respeto de integridad física, social y psicológica </t>
  </si>
  <si>
    <t xml:space="preserve">A.2.4.13.3 </t>
  </si>
  <si>
    <t xml:space="preserve">PROGRAMA  DE EQUIDAD  Y RESPETO  DE LA MUJER JOVEN  Y ADOLECENTE  </t>
  </si>
  <si>
    <t>(Realizar) un (1) festival anual  de integración juvenil y familiar que involucre 4000 personas en el periodo.</t>
  </si>
  <si>
    <t xml:space="preserve">Festival anual de integración juvenil y familiar </t>
  </si>
  <si>
    <t xml:space="preserve">A.5.1 </t>
  </si>
  <si>
    <t xml:space="preserve">PROGRAMAS FOMENTO, APOYO Y
DIFUSIÓN DE EVENTOS  CULTURALES  DE INTEGRACIÓN  JUVENIL  Y FAMILIAR </t>
  </si>
  <si>
    <t xml:space="preserve">elaborar  y  publicar  100 ejemplares  de una revista o libro  de proyectos juveniles)  </t>
  </si>
  <si>
    <t>Numero de ejemplares o libro sobre proyectos juveniles</t>
  </si>
  <si>
    <t>A.14.18.4.2</t>
  </si>
  <si>
    <t xml:space="preserve">ADQUISICIÓN DE INSUMOS,
SUMINISTROS Y DOTACIÓN </t>
  </si>
  <si>
    <t xml:space="preserve">25% de los adultos mayores integrados a las actividades propuestas por la administración en el periodo </t>
  </si>
  <si>
    <t xml:space="preserve">Porcentaje de los adultos mayores integrados a las actividades propuestas por la administración en el periodo </t>
  </si>
  <si>
    <t xml:space="preserve">25% de lo adultos mayores de 60 años, integradas a las actividades propuestas por la administración municipal </t>
  </si>
  <si>
    <t xml:space="preserve">Realizar (cuatro) 4 talleres anuales (para el desarrollo y fomento de las) habilidades manuales y motrices (dirigidos a la población adulta mayor) </t>
  </si>
  <si>
    <t>Numero de talleres de habilidades manuales y motrices</t>
  </si>
  <si>
    <t xml:space="preserve">A.14.4.4 </t>
  </si>
  <si>
    <t xml:space="preserve">PROGRAMA DE ATENCIÓN Y APOYO AL ADULTO MAYOR  </t>
  </si>
  <si>
    <t>4 Talleres</t>
  </si>
  <si>
    <t>(Mantener) un (1) taller permanente (para fomentar en la población adulta mayor, el) ejercicio físico, la recreación, recreación deportiva y pedagógica que tengan por finalidad principal el mantenimiento, desarrollo y recuperación de habilidades diversas.</t>
  </si>
  <si>
    <t>Taller permanente de fomento del ejercicio físico, la recreación, recreación deportiva y pedagógica que tengan por finalidad principal el mantenimiento, desarrollo y recuperación de habilidades diversas.</t>
  </si>
  <si>
    <t>(Implementar un) (1) taller de recreación terapéutica, orientada a personas (adultas mayores) con problemas funcionales, físicos o psicológicos.</t>
  </si>
  <si>
    <t>Un taller de recreación terapéutica orientada a personas con problemas  funcionales, físicos o psicológicos</t>
  </si>
  <si>
    <t>(Implementar cuatro) (4) talleres de desarrollo cultural y expresión artística, que pretenden motivar en los adultos mayores la creatividad y desarrollo de habilidades.</t>
  </si>
  <si>
    <t xml:space="preserve">Talleres de desarrollo cultural y expresión artística, dirigidos a adultos mayores </t>
  </si>
  <si>
    <t xml:space="preserve">PROGRAMA DE EXPRESIÓN  ARTISTICA Y CULTURAL   PARA EL ADULTO MAYOR </t>
  </si>
  <si>
    <t>Incluir al 30% de la población adulta (mayor) del municipio, en los programas de hábitos de vida saludable</t>
  </si>
  <si>
    <t>Porcentaje de población adulta incluida en programas de hábitos de vida saludable</t>
  </si>
  <si>
    <t xml:space="preserve">A.2.2.7 </t>
  </si>
  <si>
    <t xml:space="preserve">PROGRAMA DE HABITOS SALUDABLES  PARA EL ADULTO MAYOR  </t>
  </si>
  <si>
    <t xml:space="preserve">Realizar (un) 1 taller anual dirigido a la población adulta (mayor), encaminado al esparcimiento, creatividad y manejo del tiempo libre de la población adulta (mayor). </t>
  </si>
  <si>
    <t xml:space="preserve">Un taller de esparcimiento, creatividad y manejo del tiempo libre dirigido a la población adulta </t>
  </si>
  <si>
    <t xml:space="preserve">A.4.1 </t>
  </si>
  <si>
    <t xml:space="preserve">PROGRAMA DE RECREACIÓN  Y DEPORTE  PARA EL ADULTO MAYOR </t>
  </si>
  <si>
    <t>Incluir al 20% de la población adulta (mayor), en programas recreativos como de juegos de mesa, salidas ecológicas, deportes, (entre otras).</t>
  </si>
  <si>
    <t>Porcentaje de la población adulta incluida en programas recreativos</t>
  </si>
  <si>
    <t>Crear (dos) (2) espacios laborales dirigidos a los adultos mayores, que permitan una actividad productiva en el  tiempo libre.</t>
  </si>
  <si>
    <t xml:space="preserve">Numero de espacios laborales dirigidos a la población adulta mayos,  creados </t>
  </si>
  <si>
    <t>(Desarrollar) un (1) programa para fomentar la comunicación, la amistad de relaciones interpersonales.</t>
  </si>
  <si>
    <t>Un programa para fomentar la comunicación, la amistad de relaciones interpersonales.</t>
  </si>
  <si>
    <t>(Realizar diez) (10) talleres impartidos a  los adultos mayores y a (sus) cuidadores (para)  que permitan identificar  el sentimiento espiritual  y respeto con (hacia) nuestros abuelos.</t>
  </si>
  <si>
    <t>números de talleres impartidos a  los adultos mayores y a los cuidadores  que permitan identificar  el sentimiento espiritual  y respeto con nuestros abuelos.</t>
  </si>
  <si>
    <t>(Realizar) un (1) taller trimestral  (para el) fortalecimiento de los núcleos familiares.</t>
  </si>
  <si>
    <t xml:space="preserve">numero de talleres de fortalecimiento de los núcleos familiares  </t>
  </si>
  <si>
    <r>
      <t xml:space="preserve">(Desarrollar) un programa (para el fomento) de (la)  educación para adultos (mayores)  </t>
    </r>
    <r>
      <rPr>
        <u val="single"/>
        <sz val="11"/>
        <color indexed="8"/>
        <rFont val="Calibri"/>
        <family val="2"/>
      </rPr>
      <t xml:space="preserve">y población en edad extra escolar. </t>
    </r>
  </si>
  <si>
    <t xml:space="preserve"> Fomento de un programa de educación para adultos y población en edad extra escolar. </t>
  </si>
  <si>
    <t>Lograr la participación del 10% de la población en situación de discapacidad, en los diferentes programas municipales</t>
  </si>
  <si>
    <t>Porcentaje de participación de la población en situación de discapacidad, en los diferentes programas municipales</t>
  </si>
  <si>
    <t xml:space="preserve">374  personas con problemas de discapacidad </t>
  </si>
  <si>
    <t>10% de la población en situación de discapacidad, en los diferentes programas municipales</t>
  </si>
  <si>
    <t>Realizar 10  talleres de sensibilización a docentes  para el trabajo con alumnos que presentan dificultades en el aprendizaje en busca de la participación comunitaria.</t>
  </si>
  <si>
    <t>Numero de talleres de sensibilización a docentes  para el trabajo con alumnos que presentan dificultades en el aprendizaje en busca de la participación comunitaria.</t>
  </si>
  <si>
    <t xml:space="preserve">PROGRAMA DE INCLUSIÓN  ESCOLAR  </t>
  </si>
  <si>
    <t>(Formular e implementar un programa de capacitación y)  asesorías en el aprendizaje sobre atención en salud, educación, rehabilitación, dirigidos a padres de niños con trastornos.</t>
  </si>
  <si>
    <t>Programa de capacitación y asesoría formulado e implementado.</t>
  </si>
  <si>
    <t>374 personas</t>
  </si>
  <si>
    <t>(Gestionar y crear alianzas estratégicas con) entidades afines y profesionales  del municipio, para la atención a niños vulnerables socioeconómicamente  que presentan trastornos en el aprendizaje.</t>
  </si>
  <si>
    <t>Numero de  programas (alianzas estratégicas con entidades y profesionales  del municipio afines )para atención a niños vulnerables socioeconómicamente  que presentan trastornos en el aprendizaje.</t>
  </si>
  <si>
    <t xml:space="preserve">374 personas </t>
  </si>
  <si>
    <t>(Formular e implementar) un (1) programa (permanente de) acompañamiento (en) el proceso de inclusión de niños(as) con necesidades especiales  del municipio.</t>
  </si>
  <si>
    <t>Programa para acompañar el proceso de inclusión de niños(as) con necesidades especiales permanentes del municipio.</t>
  </si>
  <si>
    <t>Una Alianza estratégicas con las  instituciones educativas del municipio para garantizar la educación de los niños(as) con necesidades especiales permanente.</t>
  </si>
  <si>
    <t>Alianza estratégicas con las  instituciones educativas del municipio para garantizar la educación de los niños(as) con necesidades especiales permanente</t>
  </si>
  <si>
    <t>Realizar 3 talleres de sensibilización a la comunidad educativa y en general sobre la reglamentación y directrices de la inclusión escolar</t>
  </si>
  <si>
    <t>Numero de talleres de sensibilización a la comunidad educativa y en general sobre la reglamentación y directrices de la inclusión escolar</t>
  </si>
  <si>
    <t>(Formular e implementar) un  (1) plan de fomento (para) la práctica de actividades culturales, recreativas, sociales para personas con todo tipo de necesidades especiales.</t>
  </si>
  <si>
    <t xml:space="preserve">Plan de Fomento de  la práctica de actividades culturales, recreativas, sociales para personas con todo tipo de necesidades especiales, formulado e implementado </t>
  </si>
  <si>
    <t xml:space="preserve">PROGRAMA DE INCLUSIÓN  SOCIAL </t>
  </si>
  <si>
    <t>(Formular e implementar un (1) plan (para la) inclusión social (dirigido a) personas con necesidades especiales</t>
  </si>
  <si>
    <t>Plan de inclusión social de personas con necesidades especiales, formulado e implementado</t>
  </si>
  <si>
    <t>A.14.7.4.1</t>
  </si>
  <si>
    <t>PLAN   DE ATENCIÓN Y APOYO A LA POBLACIÓNCON DISCAPACIDAD</t>
  </si>
  <si>
    <t>(Realizar cuatro) 4 talleres de prevención de riesgo en necesidades especiales al año.</t>
  </si>
  <si>
    <t>Numero de talleres de prevención de riesgo en necesidades especiales al año.</t>
  </si>
  <si>
    <t>(Formular e implementar un (1) plan para fomentar  la actividad física (dirigido a) personas en condición de necesidades especiales</t>
  </si>
  <si>
    <t>Plan para fomentar  la Actividad física en personas en condición de necesidades especiales, formulado e implementado</t>
  </si>
  <si>
    <t>A.14.7.4.2</t>
  </si>
  <si>
    <t>PLAN  DE ACTIVIDAD FISICA  CON   DE ADQUISICIÓN DE INSUMOS,
SUMINISTROS Y DOTACIÓN</t>
  </si>
  <si>
    <t>(Formular e implementar un)  (1) plan de  asesorías y seguimientos en atención integral con participación comunitaria  (dirigido) a personas en condición de necesidades especiales y a sus familias.</t>
  </si>
  <si>
    <t>Un plan de  asesorías y seguimientos en atención integral con participación comunitaria  a personas en condición de necesidades especiales y a sus familias, formulado e implementado</t>
  </si>
  <si>
    <t>25% de las mujeres participando en  las actividades del subprograma de mujer y género</t>
  </si>
  <si>
    <t>Porcentaje de las mujeres participando en  las actividades del subprograma de mujer y género</t>
  </si>
  <si>
    <t>Reglamentar y poner en funcionamiento el Consejo Consultivo de Mujer.</t>
  </si>
  <si>
    <t>Consejo Consultivo de Mujer, reglamentado y en funcionamiento</t>
  </si>
  <si>
    <t xml:space="preserve">A.14.5.4.1 </t>
  </si>
  <si>
    <t xml:space="preserve">PROGRAMA   INTEGRAL DE  MUJER Y GENERO  </t>
  </si>
  <si>
    <t xml:space="preserve">Formular e implementar una (1) política pública de la mujer y equidad de género. </t>
  </si>
  <si>
    <t>Política pública de mujer y equidad de género, formulada e implementada</t>
  </si>
  <si>
    <t xml:space="preserve">(Formular e implementar) un  (1) proyecto productivo (dirigido a) organizaciones o grupos de mujeres del municipio. </t>
  </si>
  <si>
    <t>Proyecto productivo implementado y formulado, para organizaciones o grupos de mujeres del municipio., formulada e implementada</t>
  </si>
  <si>
    <t xml:space="preserve">(Formular e implementar) un (1) plan de capacitación para la mujer productiva con énfasis en aplicación de tecnologías, TIC. </t>
  </si>
  <si>
    <t>Un Plan de capacitación para la mujer productiva con énfasis en aplicación de tecnologías. TIC, formulada e implementada</t>
  </si>
  <si>
    <t>(Formular e implementar un) plan de capacitación para la participación activa de la mujer,  en actividades comunitarias.</t>
  </si>
  <si>
    <t>Un plan de capacitación para la participación activa de la mujer en actividades comunitarias, formulada e implementada</t>
  </si>
  <si>
    <t>(Formular e implementar un (1) programa de prevención para la disminución del embarazo en adolescentes y detección oportuna de cáncer de cuello uterino.</t>
  </si>
  <si>
    <t>Un Programa de prevención para la disminución del embarazo en adolescentes y detección oportuna de cáncer de cuello uterino, formulado e implementado</t>
  </si>
  <si>
    <t>A.2.2.2.3</t>
  </si>
  <si>
    <t xml:space="preserve">PROGRAMA SALUD SEXUAL Y REPRODUCTIVA EN ADOLESCENTES </t>
  </si>
  <si>
    <t>3.4%</t>
  </si>
  <si>
    <t>(Gestionar la creación de una (1) red de mujeres para la participación ciudadana, la equidad de género y la no violencia contra la mujer.</t>
  </si>
  <si>
    <t>Red de mujeres para la participación ciudadana, la equidad de género y la no violencia contra la mujer.</t>
  </si>
  <si>
    <t xml:space="preserve">PROGRAMA  DE  ATENCIÓN  INTEGRAL A LA    MUJERES  PARA PREVENIR , GARANTIZAR, RESTABLECER Y REPARAR SUS DERECHOS  </t>
  </si>
  <si>
    <t xml:space="preserve">Atender al 100% de hogares victimas de conflicto armado </t>
  </si>
  <si>
    <t xml:space="preserve">Porcentaje de hogares victimas de conflicto armado atendidos  </t>
  </si>
  <si>
    <t xml:space="preserve">58 familias </t>
  </si>
  <si>
    <t xml:space="preserve">100% de las familias victimas del conflicto armado atendidas </t>
  </si>
  <si>
    <t>Atender durante el cuatrienio al 100% de las PVCA que soliciten a través del CTJT mercados y Kit  de aseo</t>
  </si>
  <si>
    <t>Porcentaje de la PVCA atendida, que soliciten a través del CTJT mercados y Kit  de aseo</t>
  </si>
  <si>
    <t>A.14.6.1</t>
  </si>
  <si>
    <t xml:space="preserve">PROGRAMA  DE ACCIONES HUMANITARIAS </t>
  </si>
  <si>
    <t>Dar auxilio funerario al 100% de las familias de la población víctima PVCA, que lo requieran.</t>
  </si>
  <si>
    <t xml:space="preserve">Porcentaje de las familias de la población víctima PVCA apoyadas con auxilio funerario </t>
  </si>
  <si>
    <t>Garantizar la inclusión del 100% de la población víctima que requiera afiliación al Régimen Subsidiado de salud</t>
  </si>
  <si>
    <t>Porcentaje de la población víctima afiliada al Régimen Subsidiado de salud</t>
  </si>
  <si>
    <t>A.2.1</t>
  </si>
  <si>
    <t xml:space="preserve">PROGRAMA DE ASEGURAMIENTO DE RÉGIMEN SUBSIDIADO </t>
  </si>
  <si>
    <t>Incluir al 100% de la población víctima del conflicto armado en los programas de prevención de la enfermedad y promoción de la salud, por enfoque diferencial (niños, niñas, mujeres, adolescentes, adulto mayor, tenías, etc.)</t>
  </si>
  <si>
    <t>Porcentaje de la población víctima del conflicto armado, incluida en los programas de prevención de la enfermedad y promoción de la salud, por enfoque diferencial (niños, niñas, mujeres, adolescentes, adulto mayor, tenías, etc.)</t>
  </si>
  <si>
    <t>A.2.2.9</t>
  </si>
  <si>
    <t xml:space="preserve">LA GESTIÓN PARA EL DESARROLLO OPERATIVO Y FUNCIONAL DEL PNSP </t>
  </si>
  <si>
    <t>(Incluir al 100% de la población existente, entre 0 y 7 años de edad, víctima del conflicto armado, en los esquemas de vacunación completa</t>
  </si>
  <si>
    <t>Porcentaje de los niños de la población víctima del conflicto armado, entre 0 y 7 años, con esquema de vacunación completa</t>
  </si>
  <si>
    <t>A.14.1.5</t>
  </si>
  <si>
    <t xml:space="preserve">PROGRAMA DE ATENCION
INTEGRAL A LA PRIMERA
INFANCIA </t>
  </si>
  <si>
    <t xml:space="preserve">Garantizar la inclusión del 100% de la población víctima  en el programa de seguridad alimentaria </t>
  </si>
  <si>
    <t xml:space="preserve">Porcentaje de la población víctima  en el programa de seguridad alimentaria </t>
  </si>
  <si>
    <t>A.2.2.7</t>
  </si>
  <si>
    <t>PROGRAMA   NUTRICIÓN  PARA LA POBLACION  VICTIMA</t>
  </si>
  <si>
    <t>Atender al 100% de los niños y niñas menores de cinco años en riesgo de desnutrición en los programas de Nutrición Municipal</t>
  </si>
  <si>
    <t>Porcentaje de niños y niñas menores de cinco años en riesgo de desnutrición, atendidos  en los programas de Nutrición Municipal</t>
  </si>
  <si>
    <t>(100%) de los niños y jóvenes (entre 5 a 17 años de la PVCA) asisten regularmente a un nivel de educación formal (5 a 17 años)</t>
  </si>
  <si>
    <t>Porcentaje de niños y jóvenes  (entre 5 a 17 años de la PVCA) que asisten regularmente a un nivel de educación formal</t>
  </si>
  <si>
    <t>Inclusión en los programas de educación  del 100% de la población víctima mayor de 18 años  que lo requiera</t>
  </si>
  <si>
    <t xml:space="preserve">Porcentaje de PVCA mayor de 18 años que lo requieran, incluidas en los programas de educación  </t>
  </si>
  <si>
    <t xml:space="preserve">PROGRAMA DE APOYO  A LA  EDUCACION  PARA LA POBLACION  VICTIMA </t>
  </si>
  <si>
    <t>Incluir al 100% de la población víctima, en edad escolar en el programa de Transporte Escolar</t>
  </si>
  <si>
    <t>Porcentaje de la población víctima, en edad escolar, incluida en el programa de Transporte Escolar</t>
  </si>
  <si>
    <t>Incluir al 100% de la población víctima, (existente en el Municipio) en edad escolar en el programa de Restaurantes Escolares</t>
  </si>
  <si>
    <t>Incluir al 100% de la población víctima, en edad escolar en el programa de Restaurantes Escolares</t>
  </si>
  <si>
    <t xml:space="preserve">PROGRAMA DE ALIMENTACIÓN  ESCOLAR   PARA LA POBLACION  VICTIMA </t>
  </si>
  <si>
    <t>Brindar apoyo con ayudas técnicas al 100% de la población víctima del conflicto armado en condición de discapacidad que lo requiera</t>
  </si>
  <si>
    <t>PROGRAMA  ATENCIÓN INTEGRAL  A LA DISCAPACIDAD  PVCA</t>
  </si>
  <si>
    <t>(Gestionar acciones interadministrativas para que el) 100% de la población víctima cuenta con identificación (cédula, tarjeta de identidad, registro civil, libreta militar)</t>
  </si>
  <si>
    <t>100% de la población víctima cuenta con identificación (cédula, tarjeta de identidad, registro civil, libreta militar)</t>
  </si>
  <si>
    <t>PROGRAMA  DE IDENTIFICACIÓN   DE LA POBLACIÓN  PVCA</t>
  </si>
  <si>
    <t>Garantizar el acceso al 100% de la población Victima del Conflicto Armado a los servicios domiciliarios básicos (energía, acueducto, alcantarillado y recolección de basuras)</t>
  </si>
  <si>
    <t>Porcentaje de PVCA con acceso a los servicios domiciliarios básicos (energía, acueducto, alcantarillado y recolección de basuras)</t>
  </si>
  <si>
    <t>A.3</t>
  </si>
  <si>
    <t xml:space="preserve">PROGRAMA  DE  AGUA POTABLE Y SANEAMIENTO BÁSICO </t>
  </si>
  <si>
    <t>Incluir al 100% de la población víctima del conflicto armado (existente en el Municipio), en los programas recreativos y deportivos municipales</t>
  </si>
  <si>
    <t>Porcentaje de la población víctima del conflicto armado, incluida en los programas recreativos y deportivos municipales</t>
  </si>
  <si>
    <t>PROGRAMA DE  DESARROLLO Y PRÁCTICA DEL DEPORTE, LA RECREACIÓN Y EL APROVECHAMIENTO DEL TIEMPO LIBRE</t>
  </si>
  <si>
    <t>Inclusión del 100% de la población víctima del conflicto armado, en los programas culturales municipales</t>
  </si>
  <si>
    <t>Porcentaje de la población víctima del conflicto armado, incluida en los programas culturales municipales</t>
  </si>
  <si>
    <t xml:space="preserve"> PROGRAMAS Y PROYECTOS ARTÍSTICOS Y CULTURALES </t>
  </si>
  <si>
    <t xml:space="preserve">Gestionar y apoyar proyectos   para la generación de vivienda para la población víctima del conflicto armado para la población  que la requiera </t>
  </si>
  <si>
    <t>Gestionar y apoyar proyectos   para la generación de vivienda para la población víctima del conflicto armado</t>
  </si>
  <si>
    <t>A.14.6.4</t>
  </si>
  <si>
    <t xml:space="preserve"> PROGRAMAS  DE  VIVIENDA DIGNA  PARA ATENDER Y APOYAR A LA POBLACIÓN  PVCA</t>
  </si>
  <si>
    <t>Apoyar y vincular al 100% de la población económicamente activa en programas de capacitación  para la creación de empresas y generación de mano de obra calificada</t>
  </si>
  <si>
    <t>Porcentaje de la población económicamente activa, apoyada e incluida  en programas de capacitación  para la creación de empresas y generación de mano de obra calificada</t>
  </si>
  <si>
    <t>A.14.6.2</t>
  </si>
  <si>
    <t xml:space="preserve">PROGRAMA  DE DESARROLLO ECONOMICO LOCAL </t>
  </si>
  <si>
    <t>Atender al 100% de la población víctima del conflicto armado, que requiera asistencia jurídica orientada a la protección de los derechos</t>
  </si>
  <si>
    <t>Porcentaje de la población víctima del conflicto armado, que requiera asistencia jurídica orientada a la protección de los derechos</t>
  </si>
  <si>
    <t>A.14.6.3</t>
  </si>
  <si>
    <t xml:space="preserve">PROGRAMA  DE GESTION SOCIAL PARA LA ATENCIÓN  DE LA POBLACIÓN VICTIMA </t>
  </si>
  <si>
    <t>Avanzar (gestión)  durante el cuatrienio en la legalización y titulación de predios al 100% de la población víctima del conflicto armado que lo requiera</t>
  </si>
  <si>
    <t>Avanzar durante el cuatrienio en la legalización y titulación de predios al 100% de la población víctima del conflicto armado que lo requiera</t>
  </si>
  <si>
    <t>(Gestionar la identificación y caracterización del)  100% de la población víctimas del conflicto armado por hecho victimízante</t>
  </si>
  <si>
    <t>Porcentaje de PVCA identificada y caracterizada por hecho victimízante</t>
  </si>
  <si>
    <t>Elaborar mapa de riesgos municipal</t>
  </si>
  <si>
    <t>Un mapa de riesgos municipal</t>
  </si>
  <si>
    <t>Realizar una actualización anual al mapa de riesgos</t>
  </si>
  <si>
    <t>Actualización anual al mapa de riesgos</t>
  </si>
  <si>
    <t>Fortalecimiento de los Sistemas de Información Municipal que permitan la inclusión y registro del 100%  de la población víctima permitiendo su caracterización</t>
  </si>
  <si>
    <t>Sistemas de Información Municipal que permitan la inclusión y registro del 100%  de la población víctima permitiendo su caracterización</t>
  </si>
  <si>
    <t>plan de garantías del goce efectivo de los derechos al 100% de la población víctima del conflicto armado</t>
  </si>
  <si>
    <t>Porcentaje de PVCA con el goce efectivo de los derechos</t>
  </si>
  <si>
    <t>12% de familias existentes en el Municipio, atendidas en el periodo con los programas de atención integral a la familia</t>
  </si>
  <si>
    <t>Porcentaje de familias existentes en el Municipio, atendidas en el periodo con los programas de atención integral a la familia</t>
  </si>
  <si>
    <t>Ajustar  el Consejo de Política Social  (COMPOS) con la Estructura Administrativa Municipal a partir del primer año.</t>
  </si>
  <si>
    <t xml:space="preserve"> Consejo de Política Social  (COMPOS) con la Estructura Administrativa Municipal </t>
  </si>
  <si>
    <t xml:space="preserve">TALENTO HUMANO QUE DESARROLLA FUNCIONES DE CARÁCTER OPERATIVO </t>
  </si>
  <si>
    <t xml:space="preserve">26. 449 habitantes </t>
  </si>
  <si>
    <t xml:space="preserve">Implementar el apoyo a 30 madres cabeza de hogar de nivel 1 del SISBEN, que tengan niños menores de 12 años en programas de nutrición. </t>
  </si>
  <si>
    <t xml:space="preserve">Numero de madres cabeza de hogar de nivel 1 del SISBEN, que tengan niños menores de 12 años en programas de nutrición, apoyadas </t>
  </si>
  <si>
    <t>A.14.5.4</t>
  </si>
  <si>
    <t>Beneficiar a 30 Familias a través de la  Escuela para Familias (ICBF).</t>
  </si>
  <si>
    <t>Numero de Familias beneficiadas a través de la  Escuela para Familias (ICBF).</t>
  </si>
  <si>
    <t xml:space="preserve">4203 familias </t>
  </si>
  <si>
    <t xml:space="preserve">(Implementar y ejecutar un 1) programa familias en acción </t>
  </si>
  <si>
    <t>Programa familias en acción implementado y ejecutado.</t>
  </si>
  <si>
    <t xml:space="preserve">A.14.13  </t>
  </si>
  <si>
    <t xml:space="preserve">PROGRAMAS  DE FAMILIAS EN ACCIÓN 
PARA LA SUPERACIÓN DE LA
POBREZA EXTREMA
</t>
  </si>
  <si>
    <t xml:space="preserve">                    </t>
  </si>
  <si>
    <t>(Implementar y ejecutar) un (1) programa de atención a las familias en pobreza extrema, red unidos</t>
  </si>
  <si>
    <t>Un programa de atención a las familias en pobreza extrema, red unidos, implementado y ejecutado</t>
  </si>
  <si>
    <t xml:space="preserve">PROGRAMAS 
PARA LA SUPERACIÓN DE LA
POBREZA EXTREMA EN EL
MARCO DE LA RED JUNTOS
</t>
  </si>
  <si>
    <t xml:space="preserve">102 personas </t>
  </si>
  <si>
    <t>(formular e implementar un (1) Plan (para la)  reducción de la violencia al interior de las familias, en especial contra las mujeres</t>
  </si>
  <si>
    <t>Plan de reducción de la violencia al interior de las familias, en especial contra las mujeres</t>
  </si>
  <si>
    <t xml:space="preserve">PROGRAMA  DE  ATENCIÓN  A LAS  FAMILIA, PARA PREVENIR , GARANTIZAR, RESTABLECER Y REPARAR SUS DERECHOS </t>
  </si>
  <si>
    <t>(Formular e implementar el) Programa para (la atención a las) familias en pobreza y pobreza extrema</t>
  </si>
  <si>
    <t>Programa para familias en pobreza y pobreza extrema</t>
  </si>
  <si>
    <t xml:space="preserve">A.14.13 </t>
  </si>
  <si>
    <t>PROGRAMAS 
PARA LA SUPERACIÓN DE LA
POBREZA EXTREMA EN EL
MARCO DE LA RED JUNTOS</t>
  </si>
  <si>
    <t xml:space="preserve">Gestión del riesgo </t>
  </si>
  <si>
    <t>Atención y prevención del Riesgo.</t>
  </si>
  <si>
    <t>100% de la población incluida dentro del estudio PLEC´S</t>
  </si>
  <si>
    <t>Porcentaje de la población incluida dentro del estudio PLEC´S</t>
  </si>
  <si>
    <t xml:space="preserve">(Formular y aprobar el) Plan local de emergencias y contingencias (PLEC) </t>
  </si>
  <si>
    <t>Un Plan local de emergencias y contingencias (PLEC) formulado y aprobado.</t>
  </si>
  <si>
    <t xml:space="preserve">A.12.18 </t>
  </si>
  <si>
    <t xml:space="preserve">PLAN PARA LA GESTIÓN
DEL RIESGO DE
DESASTRES  </t>
  </si>
  <si>
    <t xml:space="preserve">PLANEACIÓN  Y SECRETARÍA DE GOBIERNO </t>
  </si>
  <si>
    <t xml:space="preserve">(Desarrollar e implementar el) Plan de acción del  Plan local de emergencias y contingencias (PLEC) </t>
  </si>
  <si>
    <t xml:space="preserve">Plan de acción del PLEC desarrollado e implementado </t>
  </si>
  <si>
    <t>100% de la población incluida dentro del programa de gestión del riesgo elaborado en el Municipio</t>
  </si>
  <si>
    <t>Porcentaje de la población incluida dentro de programas de gestión del riesgo</t>
  </si>
  <si>
    <t xml:space="preserve">(Realizar el ) estudio de riesgo de la zona  rural establecidos en el POT. </t>
  </si>
  <si>
    <t xml:space="preserve">Estudio de riesgo de la zona  rural establecidos en el POT, realizado </t>
  </si>
  <si>
    <t xml:space="preserve"> A.12.5.2</t>
  </si>
  <si>
    <t xml:space="preserve">ESTUDIOS DE EVALUACIÓN Y ZONIFICACIÓN DE AMENAZAS </t>
  </si>
  <si>
    <t>(Formular el ajuste del)  POTacorde a los  estudios de riesgos y PLEC ajustados</t>
  </si>
  <si>
    <t xml:space="preserve"> POT con  estudios de riesgos y PLEC</t>
  </si>
  <si>
    <t>formular  e implementar  plan de manejo de las zonas de riesgos en la (zona) rural.</t>
  </si>
  <si>
    <t>Plan de manejo de las zonas de riesgos rural.</t>
  </si>
  <si>
    <t>formular  e implementar  plan de manejo de las zonas de alto riesgo en la zona urbana.</t>
  </si>
  <si>
    <t>Plan de manejo de las zonas de alto riesgo en la zona urbana.</t>
  </si>
  <si>
    <t>formular  e implementar  un  Plan  de manejo de prevención y atención al riesgo de la Represa de San Rafael.</t>
  </si>
  <si>
    <t>Seguimiento al Plan de manejo de prevención y atención al riesgo de la Represa de San Rafael</t>
  </si>
  <si>
    <t>A.12.5.1</t>
  </si>
  <si>
    <t xml:space="preserve">PLAN DE SISTEMAS
DE MONITOREO Y ALERTA
ANTE AMENAZAS </t>
  </si>
  <si>
    <t>SECRETARIO DE GOBIERNO</t>
  </si>
  <si>
    <t>(Formular e implementar el) plan de capacitación a la comunidad en prevención y atención del riesgo.</t>
  </si>
  <si>
    <t>Plan de capacitación a la comunidad en prevención y atención del riesgo.</t>
  </si>
  <si>
    <t>A.12.9</t>
  </si>
  <si>
    <t xml:space="preserve">PROGRAMA  DE EDUCACIÓN PARA LA PREVENCIÓN Y ATENCIÓN DE DESASTRES CON FINES DE CAPACITACIÓN Y PREPARACIÓN. </t>
  </si>
  <si>
    <t>(Crear) Generar y capacitar la red de atención de desastres municipal.</t>
  </si>
  <si>
    <t xml:space="preserve">Red de atención de desastres municipal creada y capacitada </t>
  </si>
  <si>
    <t>(Gestionar ) un convenio interadministrativo entre la Alcaldía, la Gobernación y Bogotá  para la gestión integral del riesgo en la región.</t>
  </si>
  <si>
    <t xml:space="preserve">Convenio interadministrativo  para la gestión integral del riesgo en la región gestionado </t>
  </si>
  <si>
    <t xml:space="preserve">PROGRAMA DE LA GESTIÓN  INTEGRAL DEL RIESGO REGIONAL </t>
  </si>
  <si>
    <t>(Suscribir) dos convenios por el periodo de 4 años,  con la defensa civil y los Bomberos Voluntarios para la atención y prevención de desastres.</t>
  </si>
  <si>
    <t>Numero de convenios,  con la defensa civil y los Bomberos Voluntarios para la atención y prevención de desastres.</t>
  </si>
  <si>
    <t>A.12.19</t>
  </si>
  <si>
    <t xml:space="preserve">PROGRAMA DE APOYO  A CUERPOS DE  SOCORRO EN UN SISTEMAS INTEGRADOS
DE INFORMACIÓN PARA LA
GESTIÓN DEL RIESGO DE
DESASTRES </t>
  </si>
  <si>
    <t>Vivienda</t>
  </si>
  <si>
    <t>800 familias atendidas con los programas de vivienda del municipio</t>
  </si>
  <si>
    <t xml:space="preserve">Numero de familias atendidas con programas de vivienda </t>
  </si>
  <si>
    <t>1054 familias SISBEN 1 y 2</t>
  </si>
  <si>
    <t xml:space="preserve">Beneficiar a 100 familias mediante (la ejecución) del programa: "Proyecto de Construcción de Vivienda de Interés Prioritario"     </t>
  </si>
  <si>
    <t xml:space="preserve">Numero de familias beficiadas con  programa de Construcción de Vivienda de Interés Prioritario </t>
  </si>
  <si>
    <t xml:space="preserve">A.7.1 </t>
  </si>
  <si>
    <t xml:space="preserve">SUBSIDIOS PARA ADQUISICIÓN DE VIVIENDA DE INTERÉS SOCIAL </t>
  </si>
  <si>
    <t xml:space="preserve">Déficit habitacional de 2060 viviendas </t>
  </si>
  <si>
    <t>INVIUR</t>
  </si>
  <si>
    <t xml:space="preserve">Beneficiar a 120 familias con el programa de Vivienda Nueva y Construcción en sitio propio, en los próximos cuatro años </t>
  </si>
  <si>
    <t>Número de familias beneficiadas con el programa de Vivienda Nueva y Construcción en sitio propio</t>
  </si>
  <si>
    <t xml:space="preserve">A.7.4  </t>
  </si>
  <si>
    <t>PLANES Y PROYECTOS DE CONSTRUCCIÓN DE VIVIENDA EN SITIO PROPIO</t>
  </si>
  <si>
    <t xml:space="preserve">Beneficiar a 340 familias con el programa de adjudicación y entrega de Subsidios de  Vivienda en materiales de construcción. </t>
  </si>
  <si>
    <t xml:space="preserve">Numero de familias beneficiadas con el programa de adjudicación y entrega de Subsidios de  Vivienda en materiales de construcción. </t>
  </si>
  <si>
    <t xml:space="preserve">A.7.3 </t>
  </si>
  <si>
    <t xml:space="preserve">PLANES Y PROYECTOS DE MEJORAMIENTO DE VIVIENDA Y SANEAMIENTO BASICO </t>
  </si>
  <si>
    <t xml:space="preserve">Escriturar 240 Apartamentos  en los dos primeros años </t>
  </si>
  <si>
    <t xml:space="preserve">Número de apartamentos escriturados </t>
  </si>
  <si>
    <t>(Disponer de) dos predio para (el desarrollo de) programas de Vivienda prioritaria</t>
  </si>
  <si>
    <t xml:space="preserve">Numero de predios para el desarrollo de programas de Vivienda prioritaria dispuestos </t>
  </si>
  <si>
    <t>Un centro poblado normalizado y legalizado</t>
  </si>
  <si>
    <t xml:space="preserve">1   centro poblado </t>
  </si>
  <si>
    <r>
      <t xml:space="preserve">diagnóstico diseños , estudios técnicos  para  la formulación del programa  de </t>
    </r>
    <r>
      <rPr>
        <b/>
        <sz val="11"/>
        <color indexed="8"/>
        <rFont val="Calibri"/>
        <family val="2"/>
      </rPr>
      <t>n</t>
    </r>
    <r>
      <rPr>
        <sz val="11"/>
        <color theme="1"/>
        <rFont val="Calibri"/>
        <family val="2"/>
      </rPr>
      <t>ormalización del centro poblado rural</t>
    </r>
  </si>
  <si>
    <t>Diseños y estudios técnicos para la normalización del centro poblado rural</t>
  </si>
  <si>
    <t xml:space="preserve">A.7.7  </t>
  </si>
  <si>
    <t>PROGRAMA DE NORMALIZACIÓN , TITULACION  Y LEGALIZACION DE PREDIOS  EN CENTROS</t>
  </si>
  <si>
    <t xml:space="preserve">PLANEACIÓN </t>
  </si>
  <si>
    <t xml:space="preserve">Deporte </t>
  </si>
  <si>
    <t>Recreación, Deporte y Aprovechamiento del Tiempo Libre.</t>
  </si>
  <si>
    <t xml:space="preserve">15% habitantes beneficiados con la disponibilidad de escenarios para la práctica deportiva y aprovechamiento del tiempo libre. </t>
  </si>
  <si>
    <t xml:space="preserve">Porcentaje de personas beneficiadas  con la disponibilidad de escenarios para la práctica deportiva y aprovechamiento del tiempo libre. </t>
  </si>
  <si>
    <t xml:space="preserve">Terminar (al 100%) el Complejo Deportivo Municipal   </t>
  </si>
  <si>
    <t xml:space="preserve"> Complejo Deportivo Municipal   </t>
  </si>
  <si>
    <t xml:space="preserve">A.4.2   </t>
  </si>
  <si>
    <t xml:space="preserve">CONSTRUCCION DE  ESCENARIOS DEPORTIVOS Y RECREATIVOS </t>
  </si>
  <si>
    <t xml:space="preserve">OBRAS PÚBLICAS GERMAN AGUILERA </t>
  </si>
  <si>
    <t>Gestionar recursos para la (construcción de) cuatro cubiertas para canchas deportivas en el sector rural</t>
  </si>
  <si>
    <t xml:space="preserve">Número de cubiertas de canchas deportivas veredales </t>
  </si>
  <si>
    <t xml:space="preserve">33 escenarios deportivos en sector rural </t>
  </si>
  <si>
    <t>(Realizar el) mantenimiento (rutinario al 100% de) los escenarios deportivos.</t>
  </si>
  <si>
    <t>Mantenimiento anual por escenario.</t>
  </si>
  <si>
    <t xml:space="preserve">MANTENIMIENTO, Y/O ADECUACION DE LOS ESCENARIOS DEPORTIVOS Y RECREATIVOS </t>
  </si>
  <si>
    <t xml:space="preserve">(Realizar la) dotación al 100% equipamiento deportivo </t>
  </si>
  <si>
    <t xml:space="preserve">Programa de mantenimiento y dotación del equipamiento deportivo </t>
  </si>
  <si>
    <t xml:space="preserve">A.4.3    </t>
  </si>
  <si>
    <t xml:space="preserve">DOTACION DE ESCENARIOS DEPORTIVOS E IMPLEMENTOS PARA LA PRACTICA DEL DEPORTE </t>
  </si>
  <si>
    <t xml:space="preserve">38 escenarios deportivos en sector rural </t>
  </si>
  <si>
    <t>FABER HERNEY GUAVITA OCAMPO</t>
  </si>
  <si>
    <t>23% de la población incluida en las prácticas deportivas y aprovechamiento del tiempo libre</t>
  </si>
  <si>
    <t>Porcentaje de personas incluidas  en las prácticas deportivas y aprovechamiento del tiempo libre</t>
  </si>
  <si>
    <t xml:space="preserve">Crear la Asociación Municipal del  Deporte </t>
  </si>
  <si>
    <t>Asociación Municipal del  Deporte</t>
  </si>
  <si>
    <t xml:space="preserve">PROGRAMA DE  ORGANIZACIÓN DE  GRUPOS  DEPORTIVOS .   </t>
  </si>
  <si>
    <t xml:space="preserve">(Realizar el) censo de clubes y escuelas deportivas, (localizadas en el municipio de La Calera). </t>
  </si>
  <si>
    <t>Censo de clubes y escuelas deportivas.</t>
  </si>
  <si>
    <t>(Formular e implementar un) plan de  capacitaciones  en el área deportiva para  las personas vinculadas al deporte.</t>
  </si>
  <si>
    <t xml:space="preserve">Plan de capacitación </t>
  </si>
  <si>
    <t>FOMENTO, DESARROLLO Y PRÁCTICA DEL DEPORTE, LA RECREACIÓN Y EL APROVECHAMIENTO DEL TIEMPO LIBRE</t>
  </si>
  <si>
    <t xml:space="preserve">1 Plan de capacitaciones  en el área deportiva para  las personas vinculadas al deporte, formulado y realizado </t>
  </si>
  <si>
    <t xml:space="preserve">(Realizar anualmente) programa  de  Juegos Intercolegiados Fase Municipal </t>
  </si>
  <si>
    <t>programa  de juegos intercolegiados municipales</t>
  </si>
  <si>
    <t>4 juegos Inter-colegiados Fase Municipal realizados</t>
  </si>
  <si>
    <t>(Formular e implementar el programa) Semillero Deportivo para (fomentar el) alto rendimiento de los deportistas Calerunos.</t>
  </si>
  <si>
    <t xml:space="preserve">Programa de semilleros deportivos </t>
  </si>
  <si>
    <t xml:space="preserve">Programa semillero deportivo formulado e implementado </t>
  </si>
  <si>
    <t>(Realizar) diez (10) Eventos Recreacionales y(/o)  deportivos (cada) año.</t>
  </si>
  <si>
    <t xml:space="preserve">Eventos recreodeportivos </t>
  </si>
  <si>
    <t>40 Eventos Recreo-deportivos.</t>
  </si>
  <si>
    <t>20% más de habitantes inscritos para participar en las escuelas  de formación deportivas</t>
  </si>
  <si>
    <t>Porcentaje de  habitantes inscritos para participar en las escuelas  de formación deportivas</t>
  </si>
  <si>
    <t xml:space="preserve">2.5%                            (662 personas) de la población total </t>
  </si>
  <si>
    <t>(Desarrollar el programa de Escuelas de Formación Deportiva mediante el ofrecimiento  de mínimo  800 Cupos)</t>
  </si>
  <si>
    <t xml:space="preserve">Escuelas de formación deportiva fortalecidas y mantenidas  </t>
  </si>
  <si>
    <t xml:space="preserve">A.4.5 </t>
  </si>
  <si>
    <t xml:space="preserve">PROGRAMA   DE FORMACIÓN  PARA LA PRÁCTICA DEL DEPORTE Y LA RECREACIÓN MUNICIPAL </t>
  </si>
  <si>
    <t>800 Alumnos Inscritos en las Escuelas de Formación deportiva</t>
  </si>
  <si>
    <t>(Desarrollar el  programa de educación deportiva mediante el ofrecimiento de) quince (15) escuelas de Formación Deportiva</t>
  </si>
  <si>
    <t xml:space="preserve">Programa de educación deportiva de 15 escuelas  </t>
  </si>
  <si>
    <t xml:space="preserve">15 escuelas de Formación deportiva desarrolladas </t>
  </si>
  <si>
    <t xml:space="preserve">(Desarrollar el programa de escuelas de formación deportiva mediante el ofrecimiento de) 200 cupos en el sector rural.                                                                         </t>
  </si>
  <si>
    <t xml:space="preserve">Escuelas de formación deportiva en la zona rural </t>
  </si>
  <si>
    <t>200 deportistas del Sector Rural vinculados en las Escuelas de Formación Deportiva</t>
  </si>
  <si>
    <t>12% de los habitantes participando en las actividades realizadas del subprograma de promoción y eventos recreo deportivos</t>
  </si>
  <si>
    <t>Porcentaje de los habitantes participando en las actividades realizadas del subprograma de promoción y eventos recreo deportivos</t>
  </si>
  <si>
    <t xml:space="preserve">26449 habitantes </t>
  </si>
  <si>
    <t xml:space="preserve">(Realizar) ocho (8) Eventos de  Vacaciones Recreo Deportivas Durante el Periodo. </t>
  </si>
  <si>
    <t xml:space="preserve">Eventos vacacionales </t>
  </si>
  <si>
    <t xml:space="preserve">FOMENTO, DESARROLLO Y PRÁCTICA DEL DEPORTE, LA RECREACIÓN Y EL APROVECHAMIENTO DEL TIEMPO LIBRE </t>
  </si>
  <si>
    <t xml:space="preserve">8 eventos de  vacaciones recreo deportivas realizados </t>
  </si>
  <si>
    <t>(Realizar) diez (10) eventos recreativos y exhibiciones deportivas al año.</t>
  </si>
  <si>
    <t xml:space="preserve">Eventos  de exhibiciones  y recreativos deportivas </t>
  </si>
  <si>
    <t>40 eventos recreativos y exhibiciones deportivas realizados</t>
  </si>
  <si>
    <t>Realizar (jornadas) de actividad Física cuatro (4) veces por mes durante todo el año.</t>
  </si>
  <si>
    <t xml:space="preserve">Jornadas de actividades deportivas </t>
  </si>
  <si>
    <r>
      <rPr>
        <b/>
        <sz val="11"/>
        <color indexed="8"/>
        <rFont val="Calibri"/>
        <family val="2"/>
      </rPr>
      <t>384</t>
    </r>
    <r>
      <rPr>
        <sz val="11"/>
        <color theme="1"/>
        <rFont val="Calibri"/>
        <family val="2"/>
      </rPr>
      <t xml:space="preserve"> jornadas de actividad Física realizadas</t>
    </r>
  </si>
  <si>
    <t>Realizar la celebración del día del niño anualmente.</t>
  </si>
  <si>
    <t>Celebración del día del niño</t>
  </si>
  <si>
    <t xml:space="preserve">4 celebraciones realizadas del día del niño </t>
  </si>
  <si>
    <t xml:space="preserve">Cultura </t>
  </si>
  <si>
    <t>90 % de los bienes culturales mantenidos</t>
  </si>
  <si>
    <t>Porcentaje de los bienes culturales mantenidos</t>
  </si>
  <si>
    <t>13 infraestructuras consideradas como patrimonio cultural y material</t>
  </si>
  <si>
    <t xml:space="preserve">Formular e implementar un programa de mantenimiento y adecuación (para el 90%) de los bienes culturales existentes. </t>
  </si>
  <si>
    <t xml:space="preserve">Plan de mantenimiento y adecuación de los bienes culturales existentes, formulado e implementado </t>
  </si>
  <si>
    <t xml:space="preserve">A.5.5 </t>
  </si>
  <si>
    <t xml:space="preserve">CONSTRUCCIÓN, MANTENIMIENTO Y ADECUACIÓN DE LA INFRAESTRUCTURA ARTÍSTICA Y CULTURAL </t>
  </si>
  <si>
    <t>13 bienes culturales</t>
  </si>
  <si>
    <t xml:space="preserve">OBRAS PÚBLICAS </t>
  </si>
  <si>
    <t>(Formular e implementar un programa de) restauración de la Capilla (de la Plazoleta de la Casa de gobierno), en el periodo</t>
  </si>
  <si>
    <t>Restauración de la Capilla en el periodo</t>
  </si>
  <si>
    <t xml:space="preserve">A.5.3 </t>
  </si>
  <si>
    <t xml:space="preserve">PROGRAMA DE PROTECCION AL PATRIMONIO CULTURAL </t>
  </si>
  <si>
    <t>(Gestionar)  un convenio para ampliar la infraestructura cultural del Municipio.</t>
  </si>
  <si>
    <t>Convenio para ampliar la infraestructura cultural del Municipio.</t>
  </si>
  <si>
    <t xml:space="preserve">SECRETARIA DE EDUCACIÓN  Y CULTURA </t>
  </si>
  <si>
    <t>Dotar con materiales y elementos para el desarrollo de los procesos y programas del ámbito cultural.</t>
  </si>
  <si>
    <t xml:space="preserve">Numero de dotaciones en el ámbito cultural, realizadas </t>
  </si>
  <si>
    <t>A.5.7</t>
  </si>
  <si>
    <t xml:space="preserve">DOTACIÓN DE LA INFRAESTRUCTURA ARTÍSTICA Y CULTURAL  </t>
  </si>
  <si>
    <t>(Formular) un Plan de riesgo municipal para la infraestructura municipal de cultura</t>
  </si>
  <si>
    <t>Plan de riesgo municipal para la infraestructura municipal de cultura</t>
  </si>
  <si>
    <t xml:space="preserve">A.5.4 </t>
  </si>
  <si>
    <t xml:space="preserve">PREINVERSIÓN EN INFRAESTRUCTURA CULTURAL </t>
  </si>
  <si>
    <t xml:space="preserve"> Escuela Musical y  Artística “Tunjaque” en funcionamiento como integralidad de las artes (Música, Danza, Teatro, Artes plásticas, literatura,  Medios Audiovisuales y formación en liderazgo participación y gestión de proyectos</t>
  </si>
  <si>
    <t xml:space="preserve">Escuela en funcionamiento </t>
  </si>
  <si>
    <t>600 personas beneficiadas en los procesos de formación  de la Escuela</t>
  </si>
  <si>
    <t>(Vincular a) 600 personas en los procesos de formación  de la Escuela musical y artística TUNJAQUE.</t>
  </si>
  <si>
    <t xml:space="preserve"> Numero de personas vinculadas en los procesos de formación  de la Escuela  musical y artística TUNJAQUE.</t>
  </si>
  <si>
    <t xml:space="preserve">PROGRAMAS Y PROYECTOS ARTÍSTICOS Y CULTURALES </t>
  </si>
  <si>
    <t xml:space="preserve">1000 personas beneficiadas de las escuelas de formación cultural </t>
  </si>
  <si>
    <t>Ejecutar 2 procesos de formación musical con población vulnerable para la práctica artística de nuevas tendencias y propuestas artísticas urbanas.</t>
  </si>
  <si>
    <t>Numero de procesos de formación musical  con población vulnerable para la práctica artística de nuevas tendencias y propuestas artísticas urbanas</t>
  </si>
  <si>
    <t xml:space="preserve"> 2 procesos de formación musical con población vulnerable para la práctica artística de nuevas tendencias y propuestas artísticas urbanas </t>
  </si>
  <si>
    <t xml:space="preserve">Vincular 100 jóvenes de la población, en procesos de formación musical  cada año                  </t>
  </si>
  <si>
    <t xml:space="preserve">Numero de jóvenes población vinculada en procesos de formación musical </t>
  </si>
  <si>
    <t xml:space="preserve">550 jóvenes incluidos en programas de participación cultural </t>
  </si>
  <si>
    <t xml:space="preserve"> 2 programas de formación en el área de danza y música, metodologías y esquemas de inclusión para población en situación de discapacidad.</t>
  </si>
  <si>
    <t>Numero de programas implementados de formación en el área de danza y música, metodologías y esquemas de inclusión para población en situación de discapacidad.</t>
  </si>
  <si>
    <t>Vincular 20 personas cada año, en  programas de formación en el área de danza y música, metodologías y esquemas de inclusión para población en situación de discapacidad.</t>
  </si>
  <si>
    <t>Numero de personas  en situación de discapacidad cada año, vinculadas a los programas de formación.</t>
  </si>
  <si>
    <t>A.5.2</t>
  </si>
  <si>
    <t xml:space="preserve">FORMACIÓN, CAPACITACIÓN E INVESTIGACIÓN ARTÍSTICA Y CULTURAL </t>
  </si>
  <si>
    <t xml:space="preserve">374 personas en situación de discapacidad </t>
  </si>
  <si>
    <t>Asistencia de 50% de los habitantes del municipio participando de los eventos culturales y artísticos del municipio, durante el periodo.</t>
  </si>
  <si>
    <t>Porcentaje de  habitantes del municipio participando de los eventos culturales y artísticos del municipio, durante el periodo.</t>
  </si>
  <si>
    <t xml:space="preserve"> 50% de los habitantes del municipio participante de los eventos culturales y artísticos del municipio, durante el periodo.</t>
  </si>
  <si>
    <t>(Formular e implementar) (3) tres programas de promoción y divulgación (cultural y artística)</t>
  </si>
  <si>
    <t>Numero de programas de promoción y divulgación cultural y artística</t>
  </si>
  <si>
    <t>A.5.1</t>
  </si>
  <si>
    <t xml:space="preserve">APOYO Y DIFUSIÓN DE EVENTOS Y EXPRESIONES ARTÍSTICAS Y CULTURALES </t>
  </si>
  <si>
    <t xml:space="preserve">9 festividades y eventos </t>
  </si>
  <si>
    <t>(Invitar a) cinco (5) grupos artísticos locales en cada año participando en el festival artístico cultural el “Patiasado”</t>
  </si>
  <si>
    <t>Numero de grupos artísticos locales invitados, anualmente, para el festival artístico cultural el “Patiasado”</t>
  </si>
  <si>
    <t xml:space="preserve">1 festival del Patiasao anual </t>
  </si>
  <si>
    <t xml:space="preserve">(Formular e implementar) (2) dos programas de promoción y divulgación a través de Radio y prensa cultural. </t>
  </si>
  <si>
    <t xml:space="preserve">Numero de programas de promoción y divulgación a través de Radio y prensa cultural. </t>
  </si>
  <si>
    <t>(Formular e implementar) un programa de concertación y estímulos a través de la Estampilla Pro cultura del Municipio, cofinanciando dos proyectos al año.</t>
  </si>
  <si>
    <t xml:space="preserve">Programa de concertación y estímulos a través de la Estampilla Pro cultura del Municipio, formulado e implementado </t>
  </si>
  <si>
    <t xml:space="preserve">PROGRAMA DE  COFINANCION DE PROYECTOS ARTISTICOS  Y CULTURALES  </t>
  </si>
  <si>
    <t>Crear la red de bibliotecas Municipales, vinculado (15) (quince) bibliotecas.</t>
  </si>
  <si>
    <t>Numero de bibliotecas vinculadas a la red de Bibliotecas Públicas Municipales.</t>
  </si>
  <si>
    <t>A.5.6</t>
  </si>
  <si>
    <t>PROGRAMA DE BIBLIOTECAS MUNICIPALES</t>
  </si>
  <si>
    <t>-</t>
  </si>
  <si>
    <t>15% de la población informada de la investigaciones realizadas sobre el patrimonio histórico, arquitectónico, natural y paisajístico del municipio</t>
  </si>
  <si>
    <t>Porcentaje de la población informada de la investigaciones realizadas sobre el patrimonio histórico, arquitectónico, natural y paisajístico del municipio</t>
  </si>
  <si>
    <t xml:space="preserve">(Realizar) (1) un inventario y registro del Patrimonio cultural Municipal </t>
  </si>
  <si>
    <t xml:space="preserve">Un Inventario y registro del Patrimonio cultural Municipal, realizado </t>
  </si>
  <si>
    <t>A.5.4</t>
  </si>
  <si>
    <t>PROGRAMA DE INVENTARIO Y REGISTRO  DEL PATRIMONIO MUNICIPAL</t>
  </si>
  <si>
    <t>Realizar el (1) registro (para la ) identificación de creadores y gestores culturales en el Municipio.</t>
  </si>
  <si>
    <t>Registro de identificación de creadores y gestores culturales de todo el Municipio.</t>
  </si>
  <si>
    <t xml:space="preserve">A.5.2 </t>
  </si>
  <si>
    <r>
      <rPr>
        <sz val="11"/>
        <color indexed="8"/>
        <rFont val="Calibri"/>
        <family val="2"/>
      </rPr>
      <t xml:space="preserve">Realizar dos (2)  publicaciones, cada una de 1000 ejemplares, con contenidos artísticos y culturales,   que incluyan historia de vida, a través de lo artístico y cultural.   </t>
    </r>
    <r>
      <rPr>
        <b/>
        <sz val="11"/>
        <color indexed="8"/>
        <rFont val="Calibri"/>
        <family val="2"/>
      </rPr>
      <t xml:space="preserve">                             (Por favor señalar la periodicidad de las publicaciones) </t>
    </r>
  </si>
  <si>
    <t>Numero de publicaciones de 1000 ejemplares impresas de arte  que involucre historia de vida, a través de lo artístico y cultural, realizadas</t>
  </si>
  <si>
    <t>Lograr la inclusión del 100% de las expresiones artísticas (artesanos, sectores artísticos y culturales, representantes de organizaciones cívicas o comunitarias, entre otros), dentro del Consejo Municipal de Cultura y su participación en el Plan Municipal</t>
  </si>
  <si>
    <t>Porcentaje de las expresiones artísticas (artesanos, sectores artísticos y culturales, representantes de organizaciones cívicas o comunitarias, entre otros), dentro del Consejo Municipal de Cultura y su participación en el Plan Municipal</t>
  </si>
  <si>
    <t xml:space="preserve">Crear (e implementar el) Consejo Municipal de Cultura. </t>
  </si>
  <si>
    <t xml:space="preserve">Consejo municipal de Cultura, creado e implementado  </t>
  </si>
  <si>
    <t>Crear plan Municipal de cultura que contemple Políticas Públicas culturales.</t>
  </si>
  <si>
    <t>Plan Municipal de cultura que contemple Políticas Públicas culturales.</t>
  </si>
  <si>
    <t xml:space="preserve">Seguridad y convivencia </t>
  </si>
  <si>
    <t xml:space="preserve">Disminuir en un 20% los conflictos presentados en el periodo anterior </t>
  </si>
  <si>
    <t xml:space="preserve">Porcentaje de conflictos presentados en el periodo anterior </t>
  </si>
  <si>
    <t>2838 (100%) casos en el ultimo cuatrienio</t>
  </si>
  <si>
    <t>Programar  semestralmente (una (1) mesa de trabajo) y capacitación de conciliadores y promisión de jueces de paz.</t>
  </si>
  <si>
    <t xml:space="preserve">Numero de mesas de trabajo y capacitación de conciliadores y promisión de jueces de paz, programadas y realizadas </t>
  </si>
  <si>
    <t xml:space="preserve">A.18.9 </t>
  </si>
  <si>
    <t xml:space="preserve">CONSTRUCCIÓN DE PAZ Y CONVIVENCIA FAMILIAR </t>
  </si>
  <si>
    <t>(Realizar cuatro (4) operativos anuales para el control de pesas,  medidas y publicidad visual exterior</t>
  </si>
  <si>
    <t>Numero de operativos de control de pesas y medidas, así como de publicidad visual exterior</t>
  </si>
  <si>
    <t xml:space="preserve">A.18.1 </t>
  </si>
  <si>
    <t xml:space="preserve">PROGRAMA  DE  CONTROL  DE  PUBLICIDAD VISUAL EXTERIOR,  PESAS  Y MEDIDAS  </t>
  </si>
  <si>
    <t>(Gestionar) un (1) convenio semestral con Universidades, para fortalecer las labores de la Comisaría de Familia, por medio de prácticas de estudiantes de  psicología y/o trabajo social, a partir del segundo año.</t>
  </si>
  <si>
    <t>Numero de convenio semestral con Universidades, para fortalecer las labores de la Comisaría de Familia, por medio de prácticas de estudiantes de  psicología y/o trabajo social, gestionados</t>
  </si>
  <si>
    <t>PROGRAMA  DE  ATENCIÓN  DE LOS NIÑOS, NIÑAS, ADOLESCENTES Y DEMÁS MIEMBROS DE LA FAMILIA, PARA PREVENIR , GARANTIZAR, RESTABLECER Y REPARAR SUS DERECHOS</t>
  </si>
  <si>
    <t>80% de la población existente en el suelo rural y en la zona urbana, incluidos dentro de los programas de seguridad municipal</t>
  </si>
  <si>
    <t>Porcentaje de la población existente en el suelo rural y en la zona urbana, incluidos dentro de los programas de seguridad municipal</t>
  </si>
  <si>
    <t>(Suscribir ) un (1) convenio interadministrativo  para la formulación de políticas, planes y programas para garantizar la convivencia pacífica, la seguridad ciudadana y preservar el orden público de la región</t>
  </si>
  <si>
    <t>Numero de convenio Interadministrativo suscritos para la formulación de políticas, planes y programas para garantizar la convivencia pacífica, la seguridad ciudadana y preservar el orden público de la región</t>
  </si>
  <si>
    <t xml:space="preserve">A.18.4.7 </t>
  </si>
  <si>
    <t xml:space="preserve">DESARROLLO DEL PLAN INTEGRAL DE SEGURIDAD Y CONVIVENCIA CIUDADANA </t>
  </si>
  <si>
    <t>Realizar 24 consejos de seguridad en las veredas del municipio y el casco  urbano</t>
  </si>
  <si>
    <t>Numero de consejos de seguridad en las veredas del municipio y el casco  urbano, realizados</t>
  </si>
  <si>
    <t xml:space="preserve">A.18.4.6 </t>
  </si>
  <si>
    <t xml:space="preserve">PROGRAMA   DE  PRESERVACIÓN DEL ORDEN PÚBLICO.  QUE  PROPICIEN LA SEGURIDAD CIUDADANA  </t>
  </si>
  <si>
    <t>(Brindar) apoyo logístico a seis (6) operativos  (dirigidos) por parte de policía y/o ejército.</t>
  </si>
  <si>
    <t>Numero de apoyo logístico brindados anualmente a la policía y/o ejército.</t>
  </si>
  <si>
    <t xml:space="preserve">PROGRAMA  DE DESARROLLO DEL PLAN INTEGRAL DE SEGURIDAD Y CONVIVENCIA CIUDADANA </t>
  </si>
  <si>
    <t>(Formular e implementar plan de) seguimiento y control a las cámaras de seguridad implementadas dentro del municipio.</t>
  </si>
  <si>
    <t xml:space="preserve">Plan de seguimiento a las cámaras de seguridad implementadas dentro del municipio, formulado e implementado </t>
  </si>
  <si>
    <t>(Formular un plan para la) implementación, manejo, control y mejoramiento de las redes ciudadanas.</t>
  </si>
  <si>
    <t xml:space="preserve">Plan de mejoramiento de las redes ciudadanas, formulado e implementado </t>
  </si>
  <si>
    <t>(Suscribir anualmente un (1) convenio interadministrativos, (para el) el apoyo y aumento de pie de fuerza de la policía</t>
  </si>
  <si>
    <t>Numero de convenios interadministrativos para el fomento, apoyo y aumento de pie de fuerza de la policía, suscritos</t>
  </si>
  <si>
    <t xml:space="preserve">A.18.2 </t>
  </si>
  <si>
    <t xml:space="preserve">PROGRAMA  DE APOYO  Y AUMENTO  DE PIE DE FUERZA  </t>
  </si>
  <si>
    <t>(Gestionar y suscribir  2 convenios con empresas privadas para el aumento de las comunicaciones en el municipio.</t>
  </si>
  <si>
    <t xml:space="preserve">Numero de convenios con empresas privadas para el aumento de las comunicaciones en el municipio, gestionados y suscritos </t>
  </si>
  <si>
    <t xml:space="preserve">PLAN  INTEGRAL DE SEGURIDAD Y CONVIVENCIA CIUDADANA </t>
  </si>
  <si>
    <t>Integrar (diez) 10 frentes de seguridad, gestionados a través de los consejos de seguridad,  en donde se (desarrollen temas referentes a) las problemáticas existentes.</t>
  </si>
  <si>
    <t>Numero de frentes integrados, por medio de consejos de seguridad en donde se toquen las problemáticas existentes.</t>
  </si>
  <si>
    <t>Instalar (equipos de apoyo a la seguridad)  comunitarias (alarmas) en diez (10) sectores urbanos y rurales del municipio, para prevención de delitos.</t>
  </si>
  <si>
    <t>Numero de sectores urbanos y rurales del municipio, para prevención de delitos.</t>
  </si>
  <si>
    <t xml:space="preserve">PROGRAMA DE   PRESERVACIÓN DEL ORDEN PÚBLICO Y   PROPICIEN LA SEGURIDAD CIUDADANA </t>
  </si>
  <si>
    <t>(Formular un programa  de) vigilancia (con ayuda de la policía nacional de personas que vengan a trabajar al municipio).</t>
  </si>
  <si>
    <t>un programa de Vigilancia (con ayuda de la policía nacional de personas que vengan a trabajar al municipio).</t>
  </si>
  <si>
    <t xml:space="preserve">Reducir en un 20 %  los  accidentes de tránsito presentados anualmente </t>
  </si>
  <si>
    <t xml:space="preserve">Porcentaje de reducción de los  accidentes de tránsito presentados anualmente </t>
  </si>
  <si>
    <t>62 (100%) casos de accidentes de tránsito en el 2011</t>
  </si>
  <si>
    <t xml:space="preserve">20% de reducción en los accidentes de tránsito, anualmente </t>
  </si>
  <si>
    <t>(Formular e implementar) (1) un plan de seguridad vial</t>
  </si>
  <si>
    <t>Un plan de seguridad vial</t>
  </si>
  <si>
    <t xml:space="preserve">A.9.16 </t>
  </si>
  <si>
    <t xml:space="preserve">PLAN DE TRÁNSITO, EDUCACIÓN, DOTACIÓN DE EQUIPOS Y SEGURIDAD VIAL </t>
  </si>
  <si>
    <t xml:space="preserve">Salud </t>
  </si>
  <si>
    <t>Salud, Bienestar y Protección Social.</t>
  </si>
  <si>
    <t xml:space="preserve">Promover en un   85%  la afiliación de la población objeto al SGSSS </t>
  </si>
  <si>
    <t xml:space="preserve">Porcentaje de población afiliada al SGSSS                                                                                                                                           </t>
  </si>
  <si>
    <t>79.9% personas con cobertura al SGSSS</t>
  </si>
  <si>
    <t xml:space="preserve">   85% de la población objeto  afiliada al SGSSS </t>
  </si>
  <si>
    <t>Generar oportunidad a la población para que sea vinculada al SGSSS, garantizando el 100%. Cobertura  de población objeto  (</t>
  </si>
  <si>
    <t>Generar oportunidad a la población para que sea vinculada al SGSSS.</t>
  </si>
  <si>
    <t xml:space="preserve">SECRETARÍA  DE EDUCACIÓN  Y  UNIDAD DE SALUD  </t>
  </si>
  <si>
    <t>Realizar la actualización y revisión de la base de datos del SISBEN en el primer año para identificar y priorizar población afiliada y por afiliar.</t>
  </si>
  <si>
    <t>Actualización y revisión de la base de datos del SISBEN en el primer año para identificar y priorizar población afiliada y por afiliar.</t>
  </si>
  <si>
    <t>A.2.1.1</t>
  </si>
  <si>
    <t xml:space="preserve">Gestionar el Ingreso de una  nueva Empresa Promotora de Salud Subsidiada EPS-S al  municipio  </t>
  </si>
  <si>
    <t xml:space="preserve">Numero de Empresas Promotoras de Salud Subsidiada EPS-S al  municipio  </t>
  </si>
  <si>
    <t>interventoría garantizada de los contratos del Régimen Subsidiado a partir del primer año</t>
  </si>
  <si>
    <t>Realizar interventoría a los contratos del Régimen Subsidiado a partir del primer año</t>
  </si>
  <si>
    <t>A.2.1.3</t>
  </si>
  <si>
    <t>INTERVENTORIA DEL
RÉGIMEN SUBSIDIADO</t>
  </si>
  <si>
    <t>Fortalecer la calidad en la atención y prestación de servicios en las diferentes EPS- IPS que se encuentran dentro del Municipio.</t>
  </si>
  <si>
    <t>Fortalecimiento de la calidad en la atención y prestación de los servicio de las EPS-IPS</t>
  </si>
  <si>
    <t>Establecer mecanismo de medición de satisfacción de usuarios hacia los servicios de salud.</t>
  </si>
  <si>
    <t>programa  de calidad del servicio  (Medición del grado de  satisfacción de usuarios hacia los servicios de salud.)</t>
  </si>
  <si>
    <t xml:space="preserve">PROGRAMA DE  CALIDAD  DE SERVICIO  Y ATENCIÓN A LOS USUARIOS DE SALUD </t>
  </si>
  <si>
    <t xml:space="preserve">Adelantar 50 brigadas de salud en zona rural para el acceso a los programas de promoción y prevención. </t>
  </si>
  <si>
    <t xml:space="preserve">Número de brigadas de salud en zona rural para el acceso a los programas de promoción y prevención. </t>
  </si>
  <si>
    <t xml:space="preserve"> 50 brigadas de salud en zona rural para el acceso a los programas de promoción y prevención. </t>
  </si>
  <si>
    <t xml:space="preserve">Garantizar el acceso oportuno y eficaz de la población rural  a los diferentes programas de promoción y prevención,  a través 50 brigadas de salud </t>
  </si>
  <si>
    <t>Acceso oportuno y eficaz de la población general a los diferentes programas de promoción y prevención.</t>
  </si>
  <si>
    <t>A.2.2</t>
  </si>
  <si>
    <t xml:space="preserve">PROGRAMA INTEGRAL  DE SALUD PUBLICA </t>
  </si>
  <si>
    <t>Alianzas (APP)  o convenios con entidades prestadoras de servicios en salud funcionando.</t>
  </si>
  <si>
    <t>Una Alianzas (APP)  o convenios con entidades prestadoras de servicios en salud para el funcionamiento de la clínica municipal</t>
  </si>
  <si>
    <t>Numero de alianzas (APP)  y/o convenios con entidades prestadoras de servicios en salud para el funcionamiento de la clínica municipal</t>
  </si>
  <si>
    <t>Lograr la inclusión del 30% de la población en los proyectos del programa de salud pública municipal integrando la estrategia de atención primaria en salud.</t>
  </si>
  <si>
    <t>Porcentaje de la población incluida  en los proyectos del programa de salud pública municipal integrando la estrategia de atención primaria en salud.</t>
  </si>
  <si>
    <t>30% de la población incluidas en los proyectos del programa de salud pública municipal integrando la estrategia de atención primaria en salud.</t>
  </si>
  <si>
    <t>Consejo Territorial de Seguridad Social en Salud activado.</t>
  </si>
  <si>
    <t>Consejo Territorial de Seguridad Social en Salud activo.</t>
  </si>
  <si>
    <t>Plan territorial en salud teniendo en cuenta los lineamientos nacionales y departamentales, aprobado y en ejecución</t>
  </si>
  <si>
    <t>Mantener la tasa de mortalidad materna en un 0% durante el embarazo, parto y puerperio  ( a través  de un programa de prevención  de la mortalidad  materna  )</t>
  </si>
  <si>
    <t xml:space="preserve">Numero de programas </t>
  </si>
  <si>
    <t>A.2.2.2.1</t>
  </si>
  <si>
    <t xml:space="preserve">Incrementar en un 5% la asistencia de mujeres gestantes  a controles prenatales ( a través de campañas  y talleres ) </t>
  </si>
  <si>
    <t>Incrementar en un 5% la asistencia de mujeres gestantes  a controles prenatales</t>
  </si>
  <si>
    <t xml:space="preserve">Mantener  o reducir  en 1% la tasa de mortalidad infantil (menores de 1 año) a través  de un programa de formación seguimiento y control  de madres   </t>
  </si>
  <si>
    <t>Mantener  en 1% la tasa de mortalidad infantil (menores de 1 año)</t>
  </si>
  <si>
    <t>A.2.2.1</t>
  </si>
  <si>
    <t>3 casos</t>
  </si>
  <si>
    <t xml:space="preserve">Mantener  ( en  el 0.45%) la tasa de mortalidad entre 0 - 5 años (niñez) a través de campañas de prevención  y seguimiento </t>
  </si>
  <si>
    <t>Mantener o reducir  en 0.45% la tasa de mortalidad entre 0 - 5 años (niñez)</t>
  </si>
  <si>
    <t xml:space="preserve">0,45%tasa de mortalidad entre 0-5 años </t>
  </si>
  <si>
    <t>Reducción de  las muertes evitables de los niños y niñas  entre 0 - 5 años (niñez) a través de campañas de prevención  y seguimiento</t>
  </si>
  <si>
    <t>Reducción de  las muertes evitables de los niños y niñas  entre 0 - 5 años (niñez)</t>
  </si>
  <si>
    <t>Plan de Alimentación y Nutrición, seguimiento continuo a la situación nutricional de los habitantes del municipio.</t>
  </si>
  <si>
    <t>Crear  programa de recuperación nutricional a 200 niños y niñas en riesgo de desnutrición.</t>
  </si>
  <si>
    <t xml:space="preserve">Numero de niños en riesgo de desnutrición, incluidos en programa de recuperación nutricional </t>
  </si>
  <si>
    <t>16% de los niños con desnutrición  crónica</t>
  </si>
  <si>
    <t>Crear e implementar el Banco de alimentos, para 900 (familias  con mercados )habitantes</t>
  </si>
  <si>
    <t xml:space="preserve"> Banco de alimentos, para 900 habitantes</t>
  </si>
  <si>
    <t>Plan para  las mujeres en lactancia materna exclusiva hasta los 6 meses y con alimentación complementaria hasta los 2 años</t>
  </si>
  <si>
    <t xml:space="preserve">Programa  de vacunación esquema oficial completo para  , Alcanzar el 95 % de la cobertura de los niños entre 0 y 5 , atraves de campañas </t>
  </si>
  <si>
    <t>Alcanzar el 95 % de la cobertura de los niños entre 0 y 5 años vacunada con esquema oficial completo, según nacido vivo.</t>
  </si>
  <si>
    <t>A.2.2.1.1</t>
  </si>
  <si>
    <t>Alcanzar el 30% de la cobertura de inmunización contra el BCG en niños menores de 1 año.</t>
  </si>
  <si>
    <t>28.1%</t>
  </si>
  <si>
    <t>Alcanzar el 60% de la cobertura de inmunización contra el POLIO en niños menores de 1 año.</t>
  </si>
  <si>
    <t>57.9%</t>
  </si>
  <si>
    <t>Alcanzar el 60% de la cobertura de inmunización contra el DPT en niños menores de 1 año.</t>
  </si>
  <si>
    <t>Mantener el 60% de la cobertura de inmunización contra el HEPATITIS B en niños menores de 1 año.</t>
  </si>
  <si>
    <t>Alcanzar el 45% de la cobertura de inmunización contra el ROTAVIRUS en niños menores de 1 año.</t>
  </si>
  <si>
    <t>Alcanzar el 57% de la cobertura de inmunización contra el TRIPLE VIRAL en niños menores de 1 año.</t>
  </si>
  <si>
    <t>55.1%</t>
  </si>
  <si>
    <t>Alcanzar el 60% de la cobertura de inmunización contra el INFLUENZA en niños menores de 1 año.</t>
  </si>
  <si>
    <t>programa  de prevención de la morbilidad por EDA e IRA en la población menor de 5 años del municipio de La Calera</t>
  </si>
  <si>
    <t>Prevenir la morbilidad por EDA e IRA en la población menor de 5 años del municipio de La Calera</t>
  </si>
  <si>
    <t>Establecer un programa de promoción y prevención a fin de garantizar un proceso sano y responsable. ¿Bebe? Piénsalo Bien.</t>
  </si>
  <si>
    <t>Programa de promoción y prevención a fin de garantizar un proceso sano y responsable. ¿Bebe? Piénsalo Bien.</t>
  </si>
  <si>
    <t>Plan de  acceso a la salud sexual y reproductiva a los adolescentes del municipio de La Calera.</t>
  </si>
  <si>
    <t>1 convenio interinstitucional a fin de prevenir  el consumo temprano de Sustancias Psicoactivas.</t>
  </si>
  <si>
    <t>1 convenios interinstitucional para la prevención del  consumo temprano de Sustancias Psicoactivas.</t>
  </si>
  <si>
    <t>A.2.2.4.1</t>
  </si>
  <si>
    <t>elaborar un  libro de avecindamiento para la población con discapacidad mental absoluta mediante acuerdo municipal.</t>
  </si>
  <si>
    <t>En marcha el libro de avecindamiento para la población con discapacidad mental absoluta mediante acuerdo municipal.</t>
  </si>
  <si>
    <t>A.14.13.1</t>
  </si>
  <si>
    <t xml:space="preserve">Plan de notificación y seguimiento al 100% de los eventos de interés en salud pública en el Municipio de La Calera.  </t>
  </si>
  <si>
    <t>Plan estratégico "Colombia Libre de Tuberculosis 2006-2015" activado y funcionando</t>
  </si>
  <si>
    <t xml:space="preserve">Plan estratégico "Colombia Libre de Tuberculosis 2006-2015" </t>
  </si>
  <si>
    <t>A.2.2.5.1</t>
  </si>
  <si>
    <t>Comité de participación comunitaria activado</t>
  </si>
  <si>
    <t>Convenio interinstitucional para adelantar acciones extramurales en zona rural del municipio de La Calera.</t>
  </si>
  <si>
    <r>
      <rPr>
        <sz val="10"/>
        <color indexed="8"/>
        <rFont val="Calibri"/>
        <family val="2"/>
      </rPr>
      <t>Convenio interinstitucional para adelantar acciones extramurales en zona rural del municipio de La Calera.</t>
    </r>
  </si>
  <si>
    <t>Plan de tamizaje visual funcionando.</t>
  </si>
  <si>
    <t xml:space="preserve">Plan de tamizaje visual </t>
  </si>
  <si>
    <t>Seguimiento oportuno al 100% de los accidentes de trabajo y enfermedades laborales, que se presenten.</t>
  </si>
  <si>
    <t>Porcentaje de casos de accidentes de trabajo y enfermedades laborales con seguimiento oportuno , que se presenten.</t>
  </si>
  <si>
    <t>Programa  de Salud Laboral dirigido a las entidades públicas y privadas presentes en el municipio.</t>
  </si>
  <si>
    <t xml:space="preserve">PROGRAMA  DE SALUD LABORAL  Y OCUPACIONAL </t>
  </si>
  <si>
    <t>Comité Interinstitucional Municipal para la Erradicación del Trabajo Infantil y la Protección del Adolescente Trabajador entre 15 y 18 años “CEITI”.</t>
  </si>
  <si>
    <t xml:space="preserve">PROGRAMA  DE ERRADICACIÓN DEL TRABAJO INFANTIL  Y PROTECCIÓN  DEL ADOLECENTE TRABAJADOR </t>
  </si>
  <si>
    <t>II Económico</t>
  </si>
  <si>
    <t xml:space="preserve">Económico </t>
  </si>
  <si>
    <t>La Calera Competitiva, Empleo Productivo</t>
  </si>
  <si>
    <t>Garantizar el acceso a un empleo digno a 5,23% de la población productiva del municipio,  través del bolsa de empleo</t>
  </si>
  <si>
    <t xml:space="preserve">Porcentaje de población en edad productiva con empleo digno como resultado de la bolsa de empleo </t>
  </si>
  <si>
    <t>5,23% de la población productiva del municipio, con acceso a empleo digno  través del bolsa de empleo</t>
  </si>
  <si>
    <t>(Capacitar a) 1500 personas en (educación para el trabajo y desarrollo humano)</t>
  </si>
  <si>
    <t xml:space="preserve">Numero de personas capacitadas para el trabajo y desarrollo humano </t>
  </si>
  <si>
    <t xml:space="preserve">A.13.2 </t>
  </si>
  <si>
    <t>PROMOCIÓN DE CAPACITACIÓN PARA EMPLEO</t>
  </si>
  <si>
    <t>SECRETARIO DE GOBIERNO Y  UNIDAD  DESARROLLO ECONOMICO</t>
  </si>
  <si>
    <t>(Incrementar la) oferta  de empleo para 500 personas en el periodo</t>
  </si>
  <si>
    <t xml:space="preserve">Numero de ofertas de empleos </t>
  </si>
  <si>
    <t>Crear  la bolsa de empleo   y garantizar su operación.</t>
  </si>
  <si>
    <t>Bolsa de empleo   y garantizar su operación.</t>
  </si>
  <si>
    <t xml:space="preserve">A.13.1 </t>
  </si>
  <si>
    <t xml:space="preserve">PROMOCIÓN DE ASOCIACIONES Y ALIANZAS PARA EL DESARROLLO EMPRESARIAL E INDUSTRIAL </t>
  </si>
  <si>
    <t>Agropecuario</t>
  </si>
  <si>
    <t>25% de la población rural incluida en los procesos de capacitación, programas de formación y asistencia técnica a los productores municipales</t>
  </si>
  <si>
    <t>Porcentaje de la población rural incluida en los procesos de capacitación, programas de formación y asistencia técnica a los productores municipales</t>
  </si>
  <si>
    <t xml:space="preserve">2875  productores asistidos </t>
  </si>
  <si>
    <t>Realizar (ocho) 8 capacitaciones sobre transferencia de tecnología en los cuatro años</t>
  </si>
  <si>
    <t xml:space="preserve">Numero de capacitaciones sobre transferencia de tecnología, realizadas </t>
  </si>
  <si>
    <t xml:space="preserve">A.13.3 </t>
  </si>
  <si>
    <t xml:space="preserve">FOMENTO Y APOYO A LA APROPIACIÓN DE TECNOLOGÍA EN PROCESOS EMPRESARIALES </t>
  </si>
  <si>
    <t xml:space="preserve">UMATA </t>
  </si>
  <si>
    <t>Realizar (ocho) 8 capacitaciones sobre medicina veterinaria en los cuatro años.</t>
  </si>
  <si>
    <t xml:space="preserve">Numero de capacitaciones sobre medicina veterinaria, realizadas </t>
  </si>
  <si>
    <t xml:space="preserve">A.8.5 </t>
  </si>
  <si>
    <t xml:space="preserve">PROGRAMAS Y PROYECTOS DE ASISTENCIA TÉCNICA DIRECTA RURAL </t>
  </si>
  <si>
    <t>Capacitar y/o asesorar a 100 productores en manejo de explotaciones pecuarias por año</t>
  </si>
  <si>
    <t xml:space="preserve">Numero de productores capacitadas y/o asesoraradas en manejo de explotaciones pecuarias por año, capacitados o asesorados </t>
  </si>
  <si>
    <t xml:space="preserve">A.8.2 </t>
  </si>
  <si>
    <t xml:space="preserve">MONTAJE, DOTACIÓN Y MANTENIMIENTO DE GRANJAS EXPERIMENTALES </t>
  </si>
  <si>
    <t xml:space="preserve">951  productores asistidos </t>
  </si>
  <si>
    <t>Realizar un programa de transferencia de tecnología agrícola bajo los principios de la agricultura de conservación gestionando recursos  y/o convenios de cofinanciación para la adquisición de maquinaria agrícola como tractor, implementos para labranza, sembradora, ensiladora, enfardadora,  pica pastos, cosechadora.</t>
  </si>
  <si>
    <t xml:space="preserve">Programa de transferencia de tecnología agrícola bajo los principios de la agricultura de conservación gestionando recursos  y/o convenios de cofinanciación para la adquisición de maquinaria agrícola como tractor, implementos para labranza, sembradora, ensiladora, enfardadora,  pica pastos, cosechadora, realizado </t>
  </si>
  <si>
    <t xml:space="preserve">PROGRAMAS DE ASISTENCIA TÉCNICA DIRECTA RURAL </t>
  </si>
  <si>
    <t>Gestionar (un)  (1) convenio de transferencia de tecnología,  con entidades gubernamentales,  ONG´s, y empresa privada.</t>
  </si>
  <si>
    <t>Gestionar 1 convenio de transferencia de tecnología,  con entidades gubernamentales,  ONG´s, y empresa privada.</t>
  </si>
  <si>
    <t>Fortalecer (las) prácticas agrícolas sostenibles mediante 3 capacitaciones anuales para los productores.</t>
  </si>
  <si>
    <t xml:space="preserve">28 capacitaciones </t>
  </si>
  <si>
    <t>Promover la producción agrícola del municipio mediante el establecimiento de cultivos bajo condiciones controladas por medio de invernaderos.</t>
  </si>
  <si>
    <t>Numero de establecimiento de cultivos bajo condiciones controladas por medio de invernaderos.</t>
  </si>
  <si>
    <t xml:space="preserve">(Formular e implementar) un programa de tenencia adecuada de mascotas </t>
  </si>
  <si>
    <t xml:space="preserve">Programa de tenencia adecuada de mascotas formulado e implementado  </t>
  </si>
  <si>
    <t>Atender (con) asistencia técnica puntual a 500 casos de actividad pecuaria anuales</t>
  </si>
  <si>
    <t xml:space="preserve">Numero de asistencia técnica puntuales a productores con actividad pecuaria </t>
  </si>
  <si>
    <t xml:space="preserve">2785 productores asistidos </t>
  </si>
  <si>
    <t>Asesorar y apoyar a (cinco)  (5)  empresas asociativas</t>
  </si>
  <si>
    <t xml:space="preserve">Numero de  empresas asociativas asesoraradas  y apoyadas </t>
  </si>
  <si>
    <t xml:space="preserve">A.8.4 </t>
  </si>
  <si>
    <t xml:space="preserve">PROMOCIÓN DE ALIANZAS, ASOCIACIONES U OTRAS FORMAS ASOCIATIVAS DE PRODUCTORES </t>
  </si>
  <si>
    <t xml:space="preserve">11 organizaciones productivas </t>
  </si>
  <si>
    <t xml:space="preserve">Asesorar  a quince (15)  pequeños productores por año para acceder a créditos pecuarios </t>
  </si>
  <si>
    <t xml:space="preserve">Asesorar  a 15  pequeños productores por año para acceder a créditos pecuarios </t>
  </si>
  <si>
    <t>54 certificaciones para acceder a crédito</t>
  </si>
  <si>
    <t>Apoyar la realización de 2 ferias comerciales ganaderas por año</t>
  </si>
  <si>
    <t xml:space="preserve">Numero de ferias comerciales ganaderas apoyadas </t>
  </si>
  <si>
    <t>Realizar una (1) capacitación anual en  procesos asociativos entre los productores del sector agrícola.</t>
  </si>
  <si>
    <t>Capacitación anual en  procesos asociativos entre los productores del sector agrícola.</t>
  </si>
  <si>
    <t xml:space="preserve">PROGRAMA DE PROMOCIÓN DE ALIANZAS, ASOCIACIONES U OTRAS FORMAS ASOCIATIVAS DE PRODUCTORES </t>
  </si>
  <si>
    <t>Fomentar y apoyar la) participar en  ocho (8) mercados campesinos a nivel local y regional.</t>
  </si>
  <si>
    <t>Numero de participaciones en  mercados campesinos a nivel local y regional.</t>
  </si>
  <si>
    <t xml:space="preserve">6 programas de mercados campesinos </t>
  </si>
  <si>
    <t>Fortalecer el vivero municipal como centro piloto para capacitación teórico practico en sistemas alternativos de producción agroforestal</t>
  </si>
  <si>
    <t>Vivero municipal como centro piloto para capacitación teórico practico en sistemas alternativos de producción agroforestal</t>
  </si>
  <si>
    <t>Gestionar mediante un convenio la construcción de la fabrica de bioabonos de residuos orgánicos producidos en la planta de beneficio animal del municipio</t>
  </si>
  <si>
    <t>Convenio para la construcción de la fabrica de bioabonos de residuos orgánicos producidos en la planta de beneficio animal del municipio</t>
  </si>
  <si>
    <t>Apoyar el Plan municipal de Seguridad alimentaria y nutricional</t>
  </si>
  <si>
    <t>Plan municipal de Seguridad alimentaria y nutricional</t>
  </si>
  <si>
    <t>A.8.8</t>
  </si>
  <si>
    <t xml:space="preserve">
PROGRAMAS  DE PROYECTOS
PRODUCTIVOS EN EL MARCO
DEL PLAN AGROPECUARIO</t>
  </si>
  <si>
    <t>Implementar una  cadena productiva de lácteos a través del establecimiento  de acopios que cuenten con tanques de enfriamiento para leche;  como eje del desarrollo productivo municipal.</t>
  </si>
  <si>
    <t>Cadena productiva de lácteos a través del establecimiento  de acopios que cuenten con tanques de enfriamiento para leche;  como eje del desarrollo productivo municipal.</t>
  </si>
  <si>
    <t xml:space="preserve">Fortalecer el programa  de asistencia técnica agropecuaria </t>
  </si>
  <si>
    <t>Asistencia técnica agropecuaria fortalecida</t>
  </si>
  <si>
    <t xml:space="preserve">A.8.6 </t>
  </si>
  <si>
    <t>PROGRAMA DE APOYO PROFESIONAL  A  LA   ASISTENCIA TÉCNICA</t>
  </si>
  <si>
    <t>2785 visitas técnicas realizadas, tabla 32</t>
  </si>
  <si>
    <t>adquirir y/o Mantener  dos  medios de transporte para la adecuada  y oportuna ejecución de los programas agropecuarios</t>
  </si>
  <si>
    <t xml:space="preserve">Oferta de programas agropecuarios definidos bajo estrategias formuladas por la entidad </t>
  </si>
  <si>
    <t xml:space="preserve">
PROGRAMAS  Y PROYECTOS
PRODUCTIVOS EN EL MARCO
DEL PLAN AGROPECUARIO</t>
  </si>
  <si>
    <t>La Calera Turística</t>
  </si>
  <si>
    <t>Incluir al 10% de la población en las actividades de formación, capacitación y de promoción turística del Municipio</t>
  </si>
  <si>
    <t>Porcentaje de la población incluida  en las actividades de formación, capacitación y de promoción turística del Municipio</t>
  </si>
  <si>
    <t>26449 Habitantes del municipio</t>
  </si>
  <si>
    <t>10% de la población incluida  en las actividades de formación, capacitación y de promoción turística del Municipio</t>
  </si>
  <si>
    <t>(Implementar  y desarrollar) 10 alojamientos con enfoque eco y agro turístico prestando el servicio</t>
  </si>
  <si>
    <t>Numero de alojamientos con enfoque eco y agro turístico prestando el servicio</t>
  </si>
  <si>
    <t xml:space="preserve">A.13.5 </t>
  </si>
  <si>
    <t xml:space="preserve">PROMOCIÓN DEL DESARROLLO TURÍSTICO </t>
  </si>
  <si>
    <t xml:space="preserve">SECRETARIO DE GOBIERNO Y UNIDAD DE TURISMO </t>
  </si>
  <si>
    <t xml:space="preserve">Fomentar la empleabilidad en el sector turístico en 200 puestos de trabajo formal dirigidos a la población Caleruna </t>
  </si>
  <si>
    <t>Numero de personas trabajando en el sector turismo</t>
  </si>
  <si>
    <t xml:space="preserve">561 personas con empleo formal trabajando en el sector turismo </t>
  </si>
  <si>
    <t xml:space="preserve">(Ajustar e implementar el ) Plan de Desarrollo Turístico de La Calera </t>
  </si>
  <si>
    <t xml:space="preserve"> 1 Plan de Desarrollo Turístico Consolidado y en Ejecución.</t>
  </si>
  <si>
    <t>programa  de Capacitación  para el mejoramiento de la calidad en la prestación de servicios turísticos, al 75% de las empresas del sector turismo que operan en el municipio de La Calera</t>
  </si>
  <si>
    <t xml:space="preserve">Numero de empresas o establecimientos del  sector turismo que operan en el municipio de La Calera </t>
  </si>
  <si>
    <t>123 establecimientos del gremio turístico</t>
  </si>
  <si>
    <t>Capacitar  a 100 jóvenes (para el fomento y desarrollo sostenible del) turismo  del municipio de la Calera.</t>
  </si>
  <si>
    <t>Numero de jóvenes capacitados en temas afines con el turismo.</t>
  </si>
  <si>
    <t>(Promocionar y realizar) un festival gastronómico al año</t>
  </si>
  <si>
    <t>Un festival gastronómico al año</t>
  </si>
  <si>
    <t>Avanzar  en  un  20%  en el proceso de certificación del Municipio de La Calera como destino turístico sostenible.</t>
  </si>
  <si>
    <t>Proceso en marcha para la certificación de La Calera como destino turístico sostenible.</t>
  </si>
  <si>
    <t xml:space="preserve">III Ambiental e Infraestructura Pública </t>
  </si>
  <si>
    <t>Ambiental</t>
  </si>
  <si>
    <t>Conservación, Protección y Sostenibilidad Ambiental</t>
  </si>
  <si>
    <t>Cumplimiento del 100% de los hallazgos establecidos en el plan de mejoramiento para la recuperación del rio Teusaca como micro cuenca del río Bogotá</t>
  </si>
  <si>
    <t>Porcentaje de cumplimiento de los hallazgos establecidos en el plan de mejoramiento para la recuperación del rio Teusaca como micro cuenca del río Bogotá</t>
  </si>
  <si>
    <t>Un plan de mejoramiento para la recuperación del rio Teusaca como micro cuenca del río Bogotá</t>
  </si>
  <si>
    <t>Cumplimiento del  100%  de los hallazgos establecidos en el plan de mejoramiento para la recuperación del rio Teusaca como micro cuenca del río Bogotá</t>
  </si>
  <si>
    <t>(Implementar ) el POMCA del río Bogotá, con énfasis en el río Teusaca.</t>
  </si>
  <si>
    <t>Un plan de mejoramiento para la recuperación del rio Teusaca</t>
  </si>
  <si>
    <t>A.10.4</t>
  </si>
  <si>
    <t>PLAN   DE MANEJO Y
APROVECHAMIENTO DE
CUENCAS Y MICROCUENCAS
HIDROGRÁFICAS</t>
  </si>
  <si>
    <t xml:space="preserve">PLANEACIÓN, UMATA  </t>
  </si>
  <si>
    <t>(Formular e incluir en) programa de conservación, protección  y reforestación  de nacederos a treinta (30)  acueductos veredales de los 60 existentes</t>
  </si>
  <si>
    <t xml:space="preserve">Numero de acueductos incluidos en el programa de conservación de  </t>
  </si>
  <si>
    <t>A.10.5</t>
  </si>
  <si>
    <t xml:space="preserve">PROGRAMA  DE CONSERVACIÓN , PROTECCIÓN Y REFORESTACIÓN  DE MICROCUENCAS QUE ABASTECEN EL ACUEDUCTO, </t>
  </si>
  <si>
    <t>110 Hectáreas de  interés ambiental protegidas</t>
  </si>
  <si>
    <t>Número de hectáreas de  interés ambiental protegidas</t>
  </si>
  <si>
    <t xml:space="preserve">557,84  Hectáreas de interés ambiental  </t>
  </si>
  <si>
    <t>(Adquirir) ochenta (80) Hectáreas de  interés ambiental (durante el cuatrienio)</t>
  </si>
  <si>
    <t>Numero de hectáreas de  interés ambiental adquiridas</t>
  </si>
  <si>
    <t>A.10.9</t>
  </si>
  <si>
    <t>ADQUISICIÓN DE PREDIOS  DE RESERVA HÍDRICA Y ZONAS DE RESERVA NATURALES</t>
  </si>
  <si>
    <t xml:space="preserve">557,84 Hectáreas </t>
  </si>
  <si>
    <t>(Conservar y proteger) 30 hectáreas  (ubicadas) en ecosistemas estratégicos</t>
  </si>
  <si>
    <t>30 Has protegidas en Ecosistemas estratégicos</t>
  </si>
  <si>
    <t>A.10.8</t>
  </si>
  <si>
    <t xml:space="preserve">CONSERVACIÓN, PROTECCIÓN, RESTAURACIÓN Y APROVECHAMIENTO DE RECURSOS NATURALES Y DEL MEDIO AMBIENTE </t>
  </si>
  <si>
    <t>(Realizar) (1) un estudio de caracterización y alindera miento de los páramos en la jurisdicción.</t>
  </si>
  <si>
    <t>Estudio de caracterización y alindera miento de los páramos en la jurisdicción.</t>
  </si>
  <si>
    <t xml:space="preserve">SECRETARIA DE  GOBIERNO , PLANEACIÓN  Y UMATA </t>
  </si>
  <si>
    <t>(Gestionar) (1) un convenio (para la) conservación de la biodiversidad para las áreas de interés ambiental</t>
  </si>
  <si>
    <t>Convenio de conservación de la biodiversidad para las áreas de interés ambiental</t>
  </si>
  <si>
    <t>(Formular e implementar) un programa de evaluación y seguimiento  de los predios adquiridos por el Municipio.</t>
  </si>
  <si>
    <t>Programa de evaluación y seguimiento  de los predios adquiridos por el Municipio.</t>
  </si>
  <si>
    <t>(Revisar, ajustar y ejecutar el) Plan de Ordenamiento Territorial</t>
  </si>
  <si>
    <t>Plan de Ordenamiento Territorial  revisado y ajustado y en ejecución</t>
  </si>
  <si>
    <t xml:space="preserve">A.17.10 </t>
  </si>
  <si>
    <t xml:space="preserve">ELABORACIÓN Y ACTUALIZACIÓN DEL PLAN DE ORDENAMIENTO TERRITORIAL </t>
  </si>
  <si>
    <t>Realizar una evaluación anual, a los niveles de contaminación de aire y ruido en el casco urbano</t>
  </si>
  <si>
    <t>Evaluación anual a los niveles de contaminación de aire y ruido en el casco urbano, realizado</t>
  </si>
  <si>
    <t xml:space="preserve">A.10.3 </t>
  </si>
  <si>
    <t xml:space="preserve">PROGRAMA  DE CONTROL A LAS EMISIONES CONTAMINANTES DEL AIRE  Y RUIDO  </t>
  </si>
  <si>
    <t xml:space="preserve">Apoyar  la gestión y ejecución de 4 PROCEDAS </t>
  </si>
  <si>
    <t xml:space="preserve">Numero PROCEDAS  apoyados y ejecutados </t>
  </si>
  <si>
    <t xml:space="preserve">A.10.6 </t>
  </si>
  <si>
    <t xml:space="preserve">PROGRAMA  EDUCACIÓN AMBIENTAL NO FORMAL </t>
  </si>
  <si>
    <t xml:space="preserve">Ejecutar 4 talleres  anuales de sensibilización y capacitación para la comunidad, sobre la protección, conservación y rehabilitación de los recursos naturales </t>
  </si>
  <si>
    <t xml:space="preserve">Numero de talleres  anuales de sensibilización y capacitación para la comunidad, sobre la protección, conservación y rehabilitación de los recursos naturales </t>
  </si>
  <si>
    <t>(Articular el Sistema de Gestión Ambiental Municipal)  SIGAM con las políticas de (desarrollo) municipales</t>
  </si>
  <si>
    <t>SIGAM  articulado con las políticas municipales</t>
  </si>
  <si>
    <t>Aplicación del Plan de Ordenamiento Territorial y de las herramientas de planificación, dentro del 100% de las licencias que se otorguen en el cuatrienio</t>
  </si>
  <si>
    <t>Un Plan de Ordenamiento Territorial existente</t>
  </si>
  <si>
    <t>Normalizar (tres) 3 centros poblados rurales de los 10 existentes</t>
  </si>
  <si>
    <t xml:space="preserve">Numero de centro poblados rurales normalizados </t>
  </si>
  <si>
    <t>PROGRAMA DE NORMALIZACIÓN , TITULACION  Y LEGALIZACION DE PREDIOS  DE  CENTROS</t>
  </si>
  <si>
    <t>(Formular e implementar un) plan de manejo de mitigación de impactos negativos  por cada proyecto de urbanización o parcelación licenciado en el municipio, como requisito previo a la licencia.</t>
  </si>
  <si>
    <t>Plan de manejo de mitigación de impactos negativos  por cada proyecto de urbanización o parcelación licenciado en el municipio, como requisito previo a la licencia.</t>
  </si>
  <si>
    <t xml:space="preserve">PLAN  DE MANEJO Y MITIGACIÓN DE IMPACTOS  URBANISTICOS </t>
  </si>
  <si>
    <r>
      <t>(Revisar y ajustar) el Plan Maestro de espacio público</t>
    </r>
    <r>
      <rPr>
        <sz val="11"/>
        <color indexed="10"/>
        <rFont val="Calibri"/>
        <family val="2"/>
      </rPr>
      <t xml:space="preserve"> </t>
    </r>
  </si>
  <si>
    <r>
      <t>Plan Maestro de espacio público</t>
    </r>
    <r>
      <rPr>
        <sz val="10"/>
        <rFont val="Calibri"/>
        <family val="2"/>
      </rPr>
      <t xml:space="preserve">  revisado y ajustado </t>
    </r>
  </si>
  <si>
    <t xml:space="preserve">A.15.1 </t>
  </si>
  <si>
    <t xml:space="preserve">PROGRAMA  DE PREINVERSIÓN DE INFRAESTRUCTURA </t>
  </si>
  <si>
    <t>(Evaluar) anualmente el avance de cumplimiento del POT</t>
  </si>
  <si>
    <t>Evaluación anual del avance de cumplimiento a la implementación del POT</t>
  </si>
  <si>
    <t>PLAN DE SEGUIMIENTO  AL  POT</t>
  </si>
  <si>
    <t xml:space="preserve">Capacitar al 30% de la población en los efectos adversos del cambio y variabilidad climática </t>
  </si>
  <si>
    <t xml:space="preserve">Porcentaje de población capacitada, en los efectos adversos del cambio y variabilidad climática </t>
  </si>
  <si>
    <t xml:space="preserve">30% de la población capacitada, en los efectos adversos del cambio y variabilidad climática </t>
  </si>
  <si>
    <t>Plan de atención a eventos adversos por cambio climático.</t>
  </si>
  <si>
    <t xml:space="preserve">A.10.8 </t>
  </si>
  <si>
    <t xml:space="preserve">PLAN INTEGRAL DE CONSERVACIÓN, PROTECCIÓN, RESTAURACIÓN  DEL  MEDIO AMBIENTE   FRENTE AL CAMBIO   CLIMATICO </t>
  </si>
  <si>
    <t xml:space="preserve">PLANEACIÓN Y UMATA  </t>
  </si>
  <si>
    <t>Fortalecer el convenio de implementación del estudio del (Proyecto Integrado de Adaptación  Nacional)  (INAP)</t>
  </si>
  <si>
    <t>Convenio de implementación del estudio INAP (Proyecto Integrado de Adaptación  Nacional) fortalecido</t>
  </si>
  <si>
    <t>Diagnóstico  y formulación  de un plan  para la implementación de estrategias de reutilización y reciclaje</t>
  </si>
  <si>
    <t xml:space="preserve">A.10.2 </t>
  </si>
  <si>
    <t xml:space="preserve">PROGRAMA  DE DISPOSICIÓN, ELIMINACIÓN Y RECICLAJE DE RESIDUOS LÍQUIDOS Y SÓLIDOS </t>
  </si>
  <si>
    <t xml:space="preserve">PLANEACIÓN Y ESPUCAL </t>
  </si>
  <si>
    <t>Realizar (1) una campaña anual (para desarrollar) medidas de protección y recuperación de las fuentes hídricas</t>
  </si>
  <si>
    <t>Numero de campaña para la protección y recuperación de las fuentes hídricas</t>
  </si>
  <si>
    <t xml:space="preserve">Implementar un (1)  programa de ahorro y uso eficiente del agua </t>
  </si>
  <si>
    <t xml:space="preserve">Programa de ahorro y uso eficiente del agua </t>
  </si>
  <si>
    <t>A.3.10.12</t>
  </si>
  <si>
    <t xml:space="preserve">PLAN  DE AHORRO DEL AGUA  </t>
  </si>
  <si>
    <t>Incluir el plan integrado de conservación  y  en los CIDEAS, PRAES y PROCEDAS, el tema de gestión del riesgo,  efectos del cambio y variabilidad climática</t>
  </si>
  <si>
    <t>Gestión del riesgo,  efectos del cambio y variabilidad climática   en los CIDEAS, PRAES y PROCEDAS, el tema de</t>
  </si>
  <si>
    <t xml:space="preserve">agua potable y saneamiento básico </t>
  </si>
  <si>
    <t>Servicios Públicos y Saneamiento Básico</t>
  </si>
  <si>
    <t>Incrementar la cobertura del servicio de acueducto al 100% de la población urbana</t>
  </si>
  <si>
    <t xml:space="preserve">Porcentaje de cobertura del  servicio de acueducto </t>
  </si>
  <si>
    <t>100% de la población con servicio de acueducto</t>
  </si>
  <si>
    <t xml:space="preserve">Construir, mantener, adecuar  y/(o) optimizar la infraestructura del Acueducto urbano, captación </t>
  </si>
  <si>
    <t xml:space="preserve">Infraestructura del Acueducto urbano construida, mantenida, adecuada y/o optimizada </t>
  </si>
  <si>
    <t xml:space="preserve">A.3.10.1 </t>
  </si>
  <si>
    <t>OPTIMIZACIÓN DE INFRAESTRUCTURA .CONSTRUCCIÓN,
ADECUACIÓN, Y
MANTENIMIENTO DE ACUEDUCTO-CAPTACIÓN URBANO</t>
  </si>
  <si>
    <t xml:space="preserve">1 acueducto urbano </t>
  </si>
  <si>
    <t xml:space="preserve">PLANEACIÓN, OBRAS PUBLICAS  Y ESPUCAL </t>
  </si>
  <si>
    <t>Formular proyecto para el fortalecimiento de la infraestructura física de la empresa ESPUCAL ESP (sede administrativa propia) durante el periodo.</t>
  </si>
  <si>
    <t>Infraestructura física (sede administrativa)  de  ESPUCAL fortalecida</t>
  </si>
  <si>
    <t>A.6.5</t>
  </si>
  <si>
    <t>OPTIMIZACIÓN DE INFRAESTRUCTURA .CONSTRUCCIÓN,
ADECUACIÓN, Y
MANTENIMIENTO DE
INFRAESTRUCTURA ADMINISTRATIVA  DE
SERVICIOS PÚBLICOS</t>
  </si>
  <si>
    <t xml:space="preserve"> Incrementar la cobertura del servicio de acueducto al 70% de la población rural.</t>
  </si>
  <si>
    <t xml:space="preserve"> Porcentaje de incremento de la cobertura del servicio de acueducto  de la población rural.</t>
  </si>
  <si>
    <t xml:space="preserve"> 62,55%  de  cobertura del servicio de acueducto de la  población rural.</t>
  </si>
  <si>
    <t>70%  de cobertura del servicio de acueducto de la población rural.</t>
  </si>
  <si>
    <t>Construcción y puesta en marcha de sistemas de tratamiento de agua potable en dos centros poblados rurales</t>
  </si>
  <si>
    <t>Número de planta de tratamiento para agua potable instaladas en dos centros poblados rurales</t>
  </si>
  <si>
    <t xml:space="preserve">A.3.10.4 </t>
  </si>
  <si>
    <t xml:space="preserve">CONSTRUCCIÓN  DE OBRAS DE ­TRATAMIENTO DE AGUA POTABLE  </t>
  </si>
  <si>
    <t>OBRAS PÚBLICAS</t>
  </si>
  <si>
    <t>Formular, implementar  acciones en un  programa de capacitación (técnica y jurídica)  al 100%  de los acueductos rurales existentes, para garantizar su sostenibilidad administrativa y técnica</t>
  </si>
  <si>
    <t xml:space="preserve">Porcentaje de los acueductos rurales incluidos en programa de capacitación (técnica y jurídica) </t>
  </si>
  <si>
    <t>PROGRAMA DE FORTALECIMIENTO PARA LA ADMINISTRACIÓN Y OPERACIÓN DE LOS SERVICIOS.  DE ACUEDUCTO-</t>
  </si>
  <si>
    <t>(Formular e implementar un) plan de mejoramiento de la infraestructura al 100%  (60 acueductos) de los acueductos veredales</t>
  </si>
  <si>
    <t xml:space="preserve">Porcentaje de acueductos veredales mejorados, por medio del plan de mejoramiento formulado e implementado </t>
  </si>
  <si>
    <t xml:space="preserve">A.3.10.10 </t>
  </si>
  <si>
    <t xml:space="preserve">PLAN  DE ­PREINVERSION, EN ESTUDIOS ,DISEÑOS DE ACUEDUCTOS RURALES </t>
  </si>
  <si>
    <t>60 acueductos rurales</t>
  </si>
  <si>
    <t>(Formular e implementar) un  programa de ahorro y uso eficiente del agua en (el 100%) (60 acueductos) de los  acueductos municipales en los 4 años.</t>
  </si>
  <si>
    <t xml:space="preserve">Porcentaje de acueductos con programa  de ahorro y uso eficiente del agua formulado e implementado </t>
  </si>
  <si>
    <t>(Realizar) un estudio de factibilidad  de alternativas de potabilización del agua de consumo humano.</t>
  </si>
  <si>
    <t xml:space="preserve">Estudio de factibilidad  de alternativas de potabilización del agua de consumo humano realizado </t>
  </si>
  <si>
    <t>A.3.10.10</t>
  </si>
  <si>
    <t xml:space="preserve">PROGRAMA DE  PREINVERSION   EN ESTUDIOS  </t>
  </si>
  <si>
    <t>(Formular e implementar) un plan para suministrar agua potable a las veredas del municipio.</t>
  </si>
  <si>
    <t xml:space="preserve">Plan para suministrar agua potable para el sector rural  formulado e implementado </t>
  </si>
  <si>
    <t xml:space="preserve">A.3.10.2 </t>
  </si>
  <si>
    <t>OPTIMIZACIÓN DE INFRAESTRUCTURA .CONSTRUCCIÓN,
ADECUACIÓN, Y
MANTENIMIENTO DE ACUEDUCTO-- CAPTACIÓN, ADUCCIÓN, ALMACENAMIENTO, TRATAMIENTO CONDUCCIÓN DISTRIBUCIÓN</t>
  </si>
  <si>
    <t xml:space="preserve">PLANEACIÓN  Y OBRAS PUBLICAS </t>
  </si>
  <si>
    <t>(Gestionar la formulación del proyecto:) Acueducto Regional de La Calera.</t>
  </si>
  <si>
    <t xml:space="preserve">Proyecto para la optimización de acueducto municipal a convertirlo en acueducto regional, gestionado </t>
  </si>
  <si>
    <t xml:space="preserve">PROGRAMA DE  PREINVERSION   EN  ESTUDIOS Y DISEÑOS  DE ACUEDUCTOS   </t>
  </si>
  <si>
    <t xml:space="preserve">PLANEACIÓN  Y ESPUCAL </t>
  </si>
  <si>
    <t>Reducción del 100% de los vertimientos del casco urbano sobre el Rio Teusaca</t>
  </si>
  <si>
    <t>Porcentaje de reducción de  vertimientos del casco urbano sobre el Rio Teusaca</t>
  </si>
  <si>
    <t xml:space="preserve">25 (100%) vertimientos en el centro del Municipio </t>
  </si>
  <si>
    <t>Optimizar, adecuar y ampliar el 100% de la infraestructura para la recolección, manejo y disposición de los vertimientos de la zona urbana</t>
  </si>
  <si>
    <t>Porcentaje de la infraestructura optimizada, adecuada y ampliada de la infraestructura para la recolección, manejo y disposición de los vertimientos de la zona urbana</t>
  </si>
  <si>
    <t>CONSTRUCCIÓN , AMPLIACIÓN  MANTENIMIENTO  DE INFRAESTRUCTURA  DE ALCANTARILLADO</t>
  </si>
  <si>
    <t xml:space="preserve">ESPUCAL </t>
  </si>
  <si>
    <t>PSMV  actualizado y en ejecución.</t>
  </si>
  <si>
    <t xml:space="preserve">A.3.11.5 </t>
  </si>
  <si>
    <t xml:space="preserve">PROGRAMA  DE ­PREINVERSION , ESTUDIOS Y DISEÑOS  DE ALCANTARILLADO </t>
  </si>
  <si>
    <t xml:space="preserve"> Ampliar cobertura al 50% de las viviendas rurales del manejo de las aguas residuales a través de sistemas de tratamiento  (pozos sépticos</t>
  </si>
  <si>
    <t>Porcentaje de cobertura en el sector rural, del servicio para el manejo de las aguas residuales a través de sistemas de tratamiento  (pozos sépticos)</t>
  </si>
  <si>
    <t xml:space="preserve"> 50% de las viviendas rurales del manejo de las aguas residuales a través de sistemas de tratamiento  (pozos sépticos)</t>
  </si>
  <si>
    <t>(Formular e implementar) un programa de mantenimiento de pozos sépticos veredales o sistemas de tratamiento individuales .</t>
  </si>
  <si>
    <t xml:space="preserve">Programa para el mantenimiento de pozos veredales formulado e implementado </t>
  </si>
  <si>
    <t xml:space="preserve">CONSTRUCCIÓN , AMPLIACIÓN  MANTENIMIENTO  DE POZO SEPTICOS O SISTEMAS  DE TRATAMIENTOS RURALES  </t>
  </si>
  <si>
    <t xml:space="preserve">Mantener el 100%  los pozos sépticos de los edificios institucionales y comunitarios cada año </t>
  </si>
  <si>
    <t>Porcentaje de pozos sépticos de los edificios institucionales y comunitarios mantenidos anualmente.</t>
  </si>
  <si>
    <t>Implementar un programa de Control y vigilancia de los vertimientos ilegales.</t>
  </si>
  <si>
    <t>Programa de Control y vigilancia de los vertimientos ilegales implementado.</t>
  </si>
  <si>
    <t>74 vertimientos sobre Río Teusaca</t>
  </si>
  <si>
    <t xml:space="preserve">UMATA Y PLANEACIÓN </t>
  </si>
  <si>
    <t>Ampliación del sistema de tratamiento de aguas servidas en dos centros poblados de los 10 existentes.</t>
  </si>
  <si>
    <t xml:space="preserve">Numero de sistemas de tratamiento de aguas servidas en centros poblados ampliados </t>
  </si>
  <si>
    <t xml:space="preserve">10 centros poblados </t>
  </si>
  <si>
    <t xml:space="preserve">2 centros poblados con sistema de tratamiento de aguas servidas ampliados </t>
  </si>
  <si>
    <t>Diseñar el sistema de aguas servidas y lluvias de dos centros poblados</t>
  </si>
  <si>
    <t xml:space="preserve">Numero de sistema de aguas servidas y lluvias de centros poblados diseñados </t>
  </si>
  <si>
    <t>(Garantizar la)  cobertura al 100% de la población de dos (2) de los centros poblados, con la (implementación de) sistemas para el manejo y disposición de aguas residuales de sus viviendas</t>
  </si>
  <si>
    <t>Numero de centros poblados con cobertura al 100% de la población con la implementación de sistemas para el manejo y disposición de aguas residuales de sus viviendas</t>
  </si>
  <si>
    <t xml:space="preserve">A.3.11.1 </t>
  </si>
  <si>
    <t xml:space="preserve">CONSTRUCCIÓN  DE INFRAESTRUCTURA DE RECOLECCIÓN   DE  SISTEMA  DE ALCANTARILLADO  </t>
  </si>
  <si>
    <t>Construir dos sistemas de tratamiento de aguas residuales</t>
  </si>
  <si>
    <t>Numero de sistemas de tratamiento de aguas residuales</t>
  </si>
  <si>
    <t xml:space="preserve">A.3.11.3 </t>
  </si>
  <si>
    <t xml:space="preserve">CONSTRUCCIÓN  DE INFRAESTRUCTURA DE TRATAMIENTO </t>
  </si>
  <si>
    <t xml:space="preserve">Dar cobertura al 15% de la población dentro del programa de manejo, recolección y disposición de los residuos sólidos </t>
  </si>
  <si>
    <t xml:space="preserve">Porcentaje de cobertura  dentro del programa de manejo, recolección y disposición de los residuos sólidos </t>
  </si>
  <si>
    <t xml:space="preserve">15% de la población dentro del programa de manejo, recolección y disposición de los residuos sólidos </t>
  </si>
  <si>
    <t>(Formular e implementar) un plan de gestión integral de residuos sólidos PGIRS  revisado y en ejecución.</t>
  </si>
  <si>
    <t xml:space="preserve">Plan de gestión integral de residuos sólidos PGIRS  formulado e implementado </t>
  </si>
  <si>
    <t xml:space="preserve">A.3.12.4 </t>
  </si>
  <si>
    <t xml:space="preserve">PROGRAMA  DE ­PREINVERSION  EN  , ESTUDIOS  DE ASEO </t>
  </si>
  <si>
    <t xml:space="preserve">Programa ampliación de cobertura de servicio de recolección de residuos sólidos  en zona  rural  definida.                                                                    </t>
  </si>
  <si>
    <t>Cobertura de servicio rural  definida</t>
  </si>
  <si>
    <t>(Formular e implementar el) programa de educación municipal en el manejo de los residuos sólidos</t>
  </si>
  <si>
    <t>Programa de educación municipal en el manejo de los residuos sólidos</t>
  </si>
  <si>
    <t xml:space="preserve">(Formulación e implementación del) Plan de separación en la fuente </t>
  </si>
  <si>
    <t>Plan de reciclaje en la fuente.</t>
  </si>
  <si>
    <t xml:space="preserve">DISPOSICIÓN, ELIMINACIÓN Y RECICLAJE DE RESIDUOS LÍQUIDOS Y SÓLIDOS </t>
  </si>
  <si>
    <t>(Adquirir ) dos Compactadores de residuos sólidos durante el periodo.</t>
  </si>
  <si>
    <t xml:space="preserve">Numero de compactadores de basura adquiridos </t>
  </si>
  <si>
    <t>A.3.12.2</t>
  </si>
  <si>
    <t xml:space="preserve">ADQUISICIÓN DE    MAQUINARIA   PARA EL TRASPORTE  DE RESIDUOS  SOLIDOS </t>
  </si>
  <si>
    <t xml:space="preserve">3000 suscriptores del casco urbano con acceso al servicio de gas domiciliario </t>
  </si>
  <si>
    <t xml:space="preserve">Numero de  suscriptores del casco urbano con acceso al servicio de gas domiciliario </t>
  </si>
  <si>
    <t>2000 suscriptores con acceso al servicios de gas domiciliario</t>
  </si>
  <si>
    <t xml:space="preserve">(Gestionar la ) ampliación de 1000 suscriptores del servicio de Gas Natural domiciliario </t>
  </si>
  <si>
    <t xml:space="preserve">Numero de suscriptores del servicio de Gas Natural domiciliario </t>
  </si>
  <si>
    <t>A.6.7</t>
  </si>
  <si>
    <t xml:space="preserve">PROGRAMA  DE AMPLIACIÓN   DE  COBERTURA  DEL SERVICIO  DE  GAS </t>
  </si>
  <si>
    <t xml:space="preserve">2000 suscriptores </t>
  </si>
  <si>
    <t>Ampliar cobertura del servicio de alumbrado público a 10 Km.</t>
  </si>
  <si>
    <t xml:space="preserve">Numero de kilómetros de  ampliación de cobertura de del servicio de alumbrado público </t>
  </si>
  <si>
    <t>Aprox 50,8 Km de redes de alumbrado </t>
  </si>
  <si>
    <t xml:space="preserve">60,8 km de redes de alumbrado público </t>
  </si>
  <si>
    <t>(Gestionar  un) convenio para el mantenimiento del alumbrado público.</t>
  </si>
  <si>
    <t>Mantenimiento del alumbrado público.</t>
  </si>
  <si>
    <t>A.6.3</t>
  </si>
  <si>
    <t xml:space="preserve">PAGO DE CONVENIOS O CONTRATOS DE SUMINISTRO DE ENERGÍA ELÉCTRICA PARA EL SERVICIO DE ALUMBRADO PÚBLICO O PARA EL MANTENIMIENTO Y EXPANSIÓN DEL SERVICIO DE ALUMBRADO PÚBLICO </t>
  </si>
  <si>
    <t xml:space="preserve">2146 luminarias </t>
  </si>
  <si>
    <t xml:space="preserve">GERMAN AGUILERA </t>
  </si>
  <si>
    <t>(Gestionar la) ampliación de 10 kms de alumbrado público</t>
  </si>
  <si>
    <t>Numero de kilómetros de ampliación de alumbrado público</t>
  </si>
  <si>
    <t>A.6.2.1</t>
  </si>
  <si>
    <t>PROGRAMA  DE EXPANSIÓN DEL SERVICIO
DE ALUMBRADO PÚBLICO</t>
  </si>
  <si>
    <t xml:space="preserve">50,8 Kilómetros de alumbrado público </t>
  </si>
  <si>
    <t xml:space="preserve"> Ampliar la cobertura al 100% de la población de las veredas de oriente de medios de comunicación como señal de televisión y operadores móviles</t>
  </si>
  <si>
    <t>Cobertura al 100% de la población de las veredas de oriente de medios de comunicación como señal de televisión y operadores móviles</t>
  </si>
  <si>
    <t>(Gestionar) un convenio para el mejoramiento de la señal de televisión</t>
  </si>
  <si>
    <t>Mejoramiento de la señal de televisión</t>
  </si>
  <si>
    <t>PROGRAMA  DE MEJORAMIENTO Y AMPLIACIÓN  DE LA SEÑAL  DE TV Y MOVIL</t>
  </si>
  <si>
    <t xml:space="preserve">SECRETARÍA  DE GOBIERNO  Y PLANEACIÓN </t>
  </si>
  <si>
    <t>(Gestionar un) convenio para el mejoramiento de señal de telefonía móvil.</t>
  </si>
  <si>
    <t>Mejoramiento de señal de telefonía móvil.</t>
  </si>
  <si>
    <t>Infraestructura Pública</t>
  </si>
  <si>
    <t>Movilidad e Infraestructura Pública</t>
  </si>
  <si>
    <t xml:space="preserve">Mejoramiento del estado vial del 33,4% de los kilómetros de vía existentes </t>
  </si>
  <si>
    <t xml:space="preserve">Porcentaje de  Kilometro de vías existentes mejoradas </t>
  </si>
  <si>
    <t xml:space="preserve">598 Km de vías existentes en el Municipio
</t>
  </si>
  <si>
    <t xml:space="preserve">33.4%  de los   Kilometro de vías existentes mejoradas </t>
  </si>
  <si>
    <t>(Mantener) 200 Kilómetros de vías terciarias mantenidos anualmente</t>
  </si>
  <si>
    <t xml:space="preserve">Numero de kilómetros de  vías terciarias mantenidos </t>
  </si>
  <si>
    <t xml:space="preserve">A.9.4 </t>
  </si>
  <si>
    <t xml:space="preserve">MANTENIMIENTO RUTINARIO DE VÍAS </t>
  </si>
  <si>
    <t xml:space="preserve">598 Km de vías </t>
  </si>
  <si>
    <t>Plan de mantenimiento y adecuación de la malla vial terciaria del municipio.</t>
  </si>
  <si>
    <t>4.5 Kilómetros de vías urbanas pavimentadas</t>
  </si>
  <si>
    <t>Numero de kilómetros de  vías urbanas pavimentadas</t>
  </si>
  <si>
    <t xml:space="preserve">A.9.1 </t>
  </si>
  <si>
    <t xml:space="preserve">CONSTRUCCIÓN DE VÍAS </t>
  </si>
  <si>
    <t xml:space="preserve">20,28 Km de vías urbanas </t>
  </si>
  <si>
    <t xml:space="preserve"> Promover,  concertar y gestionar   el plan  de conectividad  para   la  construir  la vía que comunica al municipio de la Calera con Bogotá por calle 153 y/o vía el codito antigua vía al Guavio y  perimetral de oriente. </t>
  </si>
  <si>
    <t xml:space="preserve">Vía construida que comunica al municipio de la Calera con Bogotá por calle 153 y/o vía el codito antigua vía al Guavio y  perimetral de oriente. </t>
  </si>
  <si>
    <t>A.9.10</t>
  </si>
  <si>
    <t xml:space="preserve">PLAN INTEGRAL ESTUDIOS Y PREINVERSIÓN
EN INFRAESTRUCTURA PARA LA  CONECTIVIDAD  BOGOTÁ  -CALERA </t>
  </si>
  <si>
    <t xml:space="preserve">Estudio, diseño e inicio  de  la ejecución de  un (1) cable aéreo entre La Calera y Bogotá </t>
  </si>
  <si>
    <t>Un cable aéreo entre La Calera y Bogotá diseñado y en ejecución.</t>
  </si>
  <si>
    <t xml:space="preserve">(Formular e implementar un) plan de espacio público </t>
  </si>
  <si>
    <t xml:space="preserve">Plan de espacio público formulado e implementado </t>
  </si>
  <si>
    <t xml:space="preserve">PROGRAMA DE IMPLENMENTACIÓN  DE HERRAMIENTAS DE   PLANIFICACIÓN  EN LA  PREINVERSIÓN DE INFRAESTRUCTURA </t>
  </si>
  <si>
    <t xml:space="preserve">(Desarrollar plan de actualización) de la nomenclatura urbana </t>
  </si>
  <si>
    <t xml:space="preserve">Nomenclatura urbana desarrollado </t>
  </si>
  <si>
    <t>Plan de nomenclatura rural y señalización</t>
  </si>
  <si>
    <t xml:space="preserve">Plan de nomenclatura rural y señalización desarrollado </t>
  </si>
  <si>
    <t>3 equipamientos  municipales adecuados para el servicio de la comunidad</t>
  </si>
  <si>
    <t>Número de equipamientos  municipales adecuados para el servicio de la comunidad</t>
  </si>
  <si>
    <t>Tres (3) equipamientos  municipales adecuados para el servicio de la comunidad</t>
  </si>
  <si>
    <t>(Formular un) plan de reubicación del Matadero Municipal en los próximos  4 años</t>
  </si>
  <si>
    <t xml:space="preserve">Plan para reubicación del matadero Municipal formulado </t>
  </si>
  <si>
    <t>Realizar un estudio para establecer el traslado del cementerio</t>
  </si>
  <si>
    <t>Estudio realizado para establecer el traslado del cementerio</t>
  </si>
  <si>
    <t xml:space="preserve">1 cementerio </t>
  </si>
  <si>
    <t>Construcción y adecuación de la central de acopio con servicios conexos  de  transporte y actividades afines.</t>
  </si>
  <si>
    <t>Central de acopio con servicios conexos  de  transporte y actividades afines.</t>
  </si>
  <si>
    <t xml:space="preserve">A.15.4 </t>
  </si>
  <si>
    <t xml:space="preserve">CONSTRUCCIÓN DE PLAZAS DE MERCADO, MATADEROS, CEMENTERIOS Y MOBILIARIOS DEL ESPACIO PÚBLICO </t>
  </si>
  <si>
    <t>1 centro de acopio</t>
  </si>
  <si>
    <t>Un Comando de policía para el servicio de la seguridad de la población municipal</t>
  </si>
  <si>
    <t xml:space="preserve"> Comando de policía para el servicio de la seguridad de la población municipal</t>
  </si>
  <si>
    <t>Un comando de policía</t>
  </si>
  <si>
    <t xml:space="preserve">(Gestionar la) adquisición de un predio para la construcción del Comando de Policía </t>
  </si>
  <si>
    <t xml:space="preserve">Predio para la construcción del Comando de Policía , gestionado </t>
  </si>
  <si>
    <t>A.18.4.8</t>
  </si>
  <si>
    <t xml:space="preserve">ADQUISICIÓN ,  CONSTRUCCIÓN      Y PUESTA ENMARCHA DEL NUEVO  COMANDO DE POLICIA  </t>
  </si>
  <si>
    <t xml:space="preserve">1 comando de policía </t>
  </si>
  <si>
    <t>(Diseñar e implementar un) plan de mantenimiento y construcción  de la infraestructura municipal.</t>
  </si>
  <si>
    <t xml:space="preserve">Plan de mantenimiento de  infraestructura municipal, diseñado e implementado </t>
  </si>
  <si>
    <t xml:space="preserve">A.15.3 </t>
  </si>
  <si>
    <t xml:space="preserve">MEJORAMIENTO Y MANTENIMIENTO DE DEPENDENCIAS DE LA ADMINISTRACIÓN </t>
  </si>
  <si>
    <t xml:space="preserve">10 edificios y equpamenos municipales </t>
  </si>
  <si>
    <t xml:space="preserve">Formular un plan  de movilidad vial implementado </t>
  </si>
  <si>
    <t xml:space="preserve">Plan  de movilidad vial formulado e implementado </t>
  </si>
  <si>
    <t>(Realizar cinco) (5) campañas anuales (para mejorar la)  movilidad y espacio público</t>
  </si>
  <si>
    <t>Numero de campañas de movilidad y espacio público</t>
  </si>
  <si>
    <t xml:space="preserve">PLAN  DE TRÁNSITO, EDUCACIÓN, DOTACIÓN DE EQUIPOS Y SEGURIDAD VIAL </t>
  </si>
  <si>
    <t>(Formular y aprobar un) (1) plan de movilidad urbana y rural.</t>
  </si>
  <si>
    <t>Plan de movilidad urbana y rural.</t>
  </si>
  <si>
    <t xml:space="preserve">SECRETARÍA  DE GOBIERNO Y PLANEACIÓN  </t>
  </si>
  <si>
    <t>(Realizar seis) 6 socializaciones anuales sobre normatividad  relacionada a la movilidad</t>
  </si>
  <si>
    <t>Numero de socializaciones sobre normatividad  relacionada a la movilidad</t>
  </si>
  <si>
    <t xml:space="preserve">SECRETARÍA  DE GOBIERNO </t>
  </si>
  <si>
    <t>(Formular propuesta de la construcción de la vía que conduce de La Calera a la calle 153 y/o  el codito antigua vía al Guavio.</t>
  </si>
  <si>
    <t>Propuesta de la construcción de la vía que conduce de La Calera a la calle 153 y/o  el codito antigua vía al Guavio.</t>
  </si>
  <si>
    <t>(Formular e implementar un) plan de rutas de transporte público para el municipio y la región, mejorando los tiempos y servicio</t>
  </si>
  <si>
    <t>Un plan de rutas de transporte público para el municipio y la región, mejorando los tiempos y servicio</t>
  </si>
  <si>
    <t xml:space="preserve">Modernizar mantener, y optimizar el 100% del  parque automotor y equipos </t>
  </si>
  <si>
    <t xml:space="preserve">Parque automotor y equipos modernizados </t>
  </si>
  <si>
    <t>A.9.11</t>
  </si>
  <si>
    <t>PROGRAMA DE  MORDERNIZACIÓN  Y OPTIMIZACIÓN  DEL  PARQUE AUTOMOTOR Y EQUIPOS</t>
  </si>
  <si>
    <t xml:space="preserve">(Formular e implementar) plan de manejo de las zonas de parqueo en el casco urbano </t>
  </si>
  <si>
    <t xml:space="preserve">Plan de manejo de las zonas de parqueo en el casco urbano </t>
  </si>
  <si>
    <t>IV  Gestión Administrativa</t>
  </si>
  <si>
    <t xml:space="preserve">Gestión administrativa </t>
  </si>
  <si>
    <t>Institucional</t>
  </si>
  <si>
    <t>100 % de satisfacción de la comunidad frente a los servicios recibidos por parte de la comunidad</t>
  </si>
  <si>
    <t>Porcentaje de satisfacción de la comunidad frente a los servicios recibidos por parte de la comunidad</t>
  </si>
  <si>
    <t>26.449 Habitantes</t>
  </si>
  <si>
    <t>Implementar un programa de fortalecimiento administrativo en el sistema de calidad, enfocado a mejorar el servicio al cliente externo (comunidad)</t>
  </si>
  <si>
    <t>Programa de fortalecimiento administrativo en el sistema de calidad, enfocado a mejorar el servicio al cliente externo (comunidad)</t>
  </si>
  <si>
    <t xml:space="preserve">A.17.2 </t>
  </si>
  <si>
    <t xml:space="preserve">PROGRAMA DE CAPACITACIÓN Y ASISTENCIA TÉCNICA ORIENTADOS AL DESARROLLO EFICIENTE DE  LA ADMINISTRACIÓN </t>
  </si>
  <si>
    <t xml:space="preserve">Mantener y fortalecer el programa de MECI </t>
  </si>
  <si>
    <t>MECI implementado y en funcionamiento</t>
  </si>
  <si>
    <t xml:space="preserve">Puntaje del Sistema: 3.05 </t>
  </si>
  <si>
    <t>Revisar y ajustar la estructura administrativa municipal</t>
  </si>
  <si>
    <t>Estructura administrativa municipal eficiente</t>
  </si>
  <si>
    <t>A.17.1</t>
  </si>
  <si>
    <t xml:space="preserve">PROCESOS INTEGRALES DE EVALUACIÓN INSTITUCIONAL Y REORGANIZACIÓN ADMINISTRATIVA </t>
  </si>
  <si>
    <t>Evaluar al  100% de los funcionarios, a través de un sistema de medición del desempeño.</t>
  </si>
  <si>
    <t>Numero de funcionarios evaluados, a través de un sistema de medición del desempeño.</t>
  </si>
  <si>
    <t xml:space="preserve">PROGRAMA DE CAPACITACIÓN Y ASISTENCIA TÉCNICA ORIENTADOS AL DESARROLLO EFICIENTE DE  LA ADMINISTRACIÓN  </t>
  </si>
  <si>
    <t xml:space="preserve">93 empleados </t>
  </si>
  <si>
    <t>100 % de los funcionarios capacitados en procesos de servicio al cliente</t>
  </si>
  <si>
    <t>Porcentaje de los funcionarios capacitados en procesos de servicio al cliente</t>
  </si>
  <si>
    <t>93 Funcionarios de planta</t>
  </si>
  <si>
    <t>Cumplir el 100% el  plan de capacitación anual y cumplimiento de  metas</t>
  </si>
  <si>
    <t>Plan de capacitación anual y cumplimiento de  metas</t>
  </si>
  <si>
    <t>Cumplir con el 100% del plan de incentivos y bienestar social</t>
  </si>
  <si>
    <t>Plan de incentivos y bienestar social</t>
  </si>
  <si>
    <t>Fortalecer el COPASO</t>
  </si>
  <si>
    <t xml:space="preserve">Comité COPASO </t>
  </si>
  <si>
    <t xml:space="preserve">Ampliar y adecuar a 3000 m2, las áreas administrativas, para facilitar la atención a la comunidad </t>
  </si>
  <si>
    <t>Número de metros cuadrados de las áreas administrativas disponibles, para facilitar la atención a la comunidad</t>
  </si>
  <si>
    <t>800 m2 de infraestructura administrativa existente</t>
  </si>
  <si>
    <t>Formular (y gestionar) el proyecto de la nueva planta física administrativa</t>
  </si>
  <si>
    <t>Proyecto de la nueva planta física administrativa</t>
  </si>
  <si>
    <t>A.15.1</t>
  </si>
  <si>
    <t xml:space="preserve">PLAN  INTEGRAL DE   ESTUDIOS Y PREINVERSIÓN
EN INFRAESTRUCTURA PARA LA NUEVA PLANTA FISICA  ADMINISTRATIVA </t>
  </si>
  <si>
    <t>Instalar redes de sistematización en el edificio central</t>
  </si>
  <si>
    <t>Redes de sistematización en el edificio central</t>
  </si>
  <si>
    <t>Adecuar (las instalaciones del) archivo y almacén de la administración municipal</t>
  </si>
  <si>
    <t>Archivo y almacén de la administración municipal</t>
  </si>
  <si>
    <t>Democratización y Buen Gobierno</t>
  </si>
  <si>
    <t>5% de la comunidad capacitadas en los procesos de participación ciudadana</t>
  </si>
  <si>
    <t>Porcentaje de la comunidad capacitadas en los procesos de participación ciudadana</t>
  </si>
  <si>
    <t>Capacitar al 5% de la comunidad en los procesos de participación ciudadana</t>
  </si>
  <si>
    <t>Realizar una Jornada de capacitación  anual a las Juntas de Acción Comunal y asociaciones comunitarias existentes</t>
  </si>
  <si>
    <t>Numero de jornadas de capacitación  anual a las Juntas de Acción Comunal y asociaciones comunitarias existentes</t>
  </si>
  <si>
    <t xml:space="preserve">A.16.3 </t>
  </si>
  <si>
    <t xml:space="preserve">CAPACITACIÓN A LA COMUNIDAD SOBRE PARTICIPACIÓN EN LA GESTIÓN PÚBLICA </t>
  </si>
  <si>
    <t xml:space="preserve">46 juntas de acción comunal </t>
  </si>
  <si>
    <t>Capacitar a los consejos, veedurías, acciones comunales para su adecuado funcionamiento una vez al año.</t>
  </si>
  <si>
    <t xml:space="preserve">Numero de capacitación de los consejos, veedurías, acciones comunales para su adecuado funcionamiento </t>
  </si>
  <si>
    <t xml:space="preserve">58 comités, consejos y juntas </t>
  </si>
  <si>
    <t>100%  de los  funcionarios de la  Administración municipal capacitada en los procesos de gobierno en línea, y en el manejo de sistemas de información</t>
  </si>
  <si>
    <t>Porcentaje de los  funcionarios de la  Administración municipal capacitados en los procesos de gobierno en línea, y en el manejo de sistemas de información</t>
  </si>
  <si>
    <t>93 Funcionarios</t>
  </si>
  <si>
    <t xml:space="preserve">Avanzar en la estrategia de Gobierno en Línea, ubicándonos en  la etapa de transacción </t>
  </si>
  <si>
    <t xml:space="preserve">Estrategia de Gobierno en Línea, ubicándonos en  la etapa de transacción </t>
  </si>
  <si>
    <t xml:space="preserve">PROGRAMAS DE CAPACITACIÓN Y ASISTENCIA TÉCNICA ORIENTADOS AL DESARROLLO EFICIENTE DE LAS COMPETENCIAS DE LEY </t>
  </si>
  <si>
    <t>Programa  de administración   de servicios en linea, Habilitar (dos) 2 servicios de atención al usuario a través de la página web (radicación correspondencia y buzón de sugerencias, quejas y reclamos)</t>
  </si>
  <si>
    <t>Numero de servicios de atención al usuario a través de la página web (radicación correspondencia y buzón de sugerencias, quejas y reclamos)</t>
  </si>
  <si>
    <t>Programa  de administración   de servicios en linea,  Habilitar el pago electrónico de impuestos y otros.</t>
  </si>
  <si>
    <t>Pago electrónico de impuestos y otros.</t>
  </si>
  <si>
    <t>Programa  de administración  en linea  Habilitar la consulta del POT a través de la página web</t>
  </si>
  <si>
    <t>Consulta del POT a través de la página web</t>
  </si>
  <si>
    <t>2000 personas de la  comunidad informadas a través de la página web</t>
  </si>
  <si>
    <t>Número de personas de la  comunidad informadas a través de la página web</t>
  </si>
  <si>
    <t>(Gestionar la suscripción de un) convenio interinstitucional con las empresas de transporte para divulgar la información en las veredas del Municipio.</t>
  </si>
  <si>
    <t>Convenio interinstitucional con las empresas de transporte para divulgar la información en las veredas del Municipio.</t>
  </si>
  <si>
    <t>(Realizar dos) 2 Consejos Comunales anuales a partir del segundo semestre de 2012</t>
  </si>
  <si>
    <t>Numero de Consejos Comunales  a partir del segundo semestre de 2012</t>
  </si>
  <si>
    <t xml:space="preserve">Realizar 2 Alianzas públicas y/o privadas para gestionar insumos, materiales, equipos, muebles, enseres y vehículos para el mejoramiento de los servicios prestados por la administración municipal. </t>
  </si>
  <si>
    <t xml:space="preserve">Numero de alianzas públicas y/o privadas para gestionar insumos, materiales, equipos, muebles, enseres y vehículos para el mejoramiento de los servicios prestados por la administración municipal. </t>
  </si>
  <si>
    <t>(Realizar)  audiencia pública de rendición de cuentas anual.</t>
  </si>
  <si>
    <t>Numero de audiencias públicas de rendición de cuentas en los 4 años.</t>
  </si>
  <si>
    <t>Posicionar  las redes sociales como una estrategia de comunicación directa con la Comunidad.</t>
  </si>
  <si>
    <t>(Desarrollar Cuatro (4) programas semanales de radio, a través de la emisora comunitaria “101.3 Calera  FM”.</t>
  </si>
  <si>
    <t>Numero de programas semanales de radio, a través de la emisora comunitaria “101.3 Calera  FM”.</t>
  </si>
  <si>
    <t>(Informar)  a la comunidad por medio de un periódico por año   de circulación anual.</t>
  </si>
  <si>
    <t xml:space="preserve">Periódico de circulación anual con el fin de mantener informada a la Población. </t>
  </si>
  <si>
    <t>(Informar a la comunidad por medio de  la publicación de cuatro) (4) publicaciones  anuales, con los diferentes planes, programas y proyectos de interés para la Comunidad.</t>
  </si>
  <si>
    <t>Número de publicaciones  anuales (Boletines Informativos) con los diferentes planes, programas y proyectos de interés para la Comunidad.</t>
  </si>
  <si>
    <t>Publicar cada año, la gaceta de contratación.</t>
  </si>
  <si>
    <t>Publicación de la gaceta de contratación anualmente.</t>
  </si>
  <si>
    <t>Aumentar los ingresos municipales en un 5%</t>
  </si>
  <si>
    <t xml:space="preserve">Ingresos municipales </t>
  </si>
  <si>
    <t>$14.811.971.000 de ingresos municipales a 31 de Diciembre de 2011</t>
  </si>
  <si>
    <t xml:space="preserve">5% de incremento de los ingresos municipales </t>
  </si>
  <si>
    <t xml:space="preserve">Modernizar el sistema de recaudo </t>
  </si>
  <si>
    <t>Sistema de recaudo modernizado</t>
  </si>
  <si>
    <t xml:space="preserve">HACIENDA </t>
  </si>
  <si>
    <t>Reducir la cartera en un 20 % en el periodo administrativo.</t>
  </si>
  <si>
    <t>Aumentar en 10 % de los ingresos por predial y licenciamiento</t>
  </si>
  <si>
    <t>Aumento en un 10 % de los ingresos por predial y licenciamiento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</si>
</sst>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71">
    <font>
      <sz val="11"/>
      <color theme="1"/>
      <name val="Calibri"/>
      <family val="2"/>
    </font>
    <font>
      <sz val="11"/>
      <color indexed="8"/>
      <name val="Calibri"/>
      <family val="2"/>
    </font>
    <font>
      <b/>
      <sz val="11"/>
      <color indexed="8"/>
      <name val="Calibri"/>
      <family val="2"/>
    </font>
    <font>
      <b/>
      <sz val="18"/>
      <color indexed="8"/>
      <name val="Calibri"/>
      <family val="2"/>
    </font>
    <font>
      <b/>
      <sz val="11"/>
      <name val="Arial"/>
      <family val="2"/>
    </font>
    <font>
      <sz val="10"/>
      <name val="Arial"/>
      <family val="2"/>
    </font>
    <font>
      <sz val="11"/>
      <name val="Arial"/>
      <family val="2"/>
    </font>
    <font>
      <b/>
      <sz val="11"/>
      <name val="Times New Roman"/>
      <family val="1"/>
    </font>
    <font>
      <b/>
      <sz val="10"/>
      <name val="Times New Roman"/>
      <family val="1"/>
    </font>
    <font>
      <b/>
      <sz val="10"/>
      <color indexed="8"/>
      <name val="Calibri"/>
      <family val="2"/>
    </font>
    <font>
      <sz val="10"/>
      <color indexed="8"/>
      <name val="Calibri"/>
      <family val="2"/>
    </font>
    <font>
      <sz val="10"/>
      <name val="Calibri"/>
      <family val="2"/>
    </font>
    <font>
      <b/>
      <sz val="20"/>
      <name val="Calibri"/>
      <family val="2"/>
    </font>
    <font>
      <b/>
      <sz val="20"/>
      <color indexed="8"/>
      <name val="Calibri"/>
      <family val="2"/>
    </font>
    <font>
      <sz val="10"/>
      <color indexed="13"/>
      <name val="Calibri"/>
      <family val="2"/>
    </font>
    <font>
      <u val="single"/>
      <sz val="11"/>
      <color indexed="8"/>
      <name val="Calibri"/>
      <family val="2"/>
    </font>
    <font>
      <sz val="11"/>
      <color indexed="8"/>
      <name val="Arial"/>
      <family val="2"/>
    </font>
    <font>
      <sz val="9"/>
      <color indexed="8"/>
      <name val="Arial"/>
      <family val="2"/>
    </font>
    <font>
      <sz val="8.5"/>
      <color indexed="8"/>
      <name val="Arial"/>
      <family val="2"/>
    </font>
    <font>
      <sz val="8"/>
      <color indexed="8"/>
      <name val="Arial"/>
      <family val="2"/>
    </font>
    <font>
      <sz val="10"/>
      <color indexed="10"/>
      <name val="Calibri"/>
      <family val="2"/>
    </font>
    <font>
      <sz val="11"/>
      <color indexed="10"/>
      <name val="Calibri"/>
      <family val="2"/>
    </font>
    <font>
      <sz val="11"/>
      <name val="Calibri"/>
      <family val="2"/>
    </font>
    <font>
      <b/>
      <sz val="9"/>
      <name val="Tahoma"/>
      <family val="2"/>
    </font>
    <font>
      <b/>
      <sz val="8"/>
      <name val="Tahoma"/>
      <family val="2"/>
    </font>
    <font>
      <sz val="8"/>
      <name val="Tahoma"/>
      <family val="2"/>
    </font>
    <font>
      <sz val="10"/>
      <name val="Tahoma"/>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20"/>
      <color theme="1"/>
      <name val="Calibri"/>
      <family val="2"/>
    </font>
    <font>
      <sz val="10"/>
      <color rgb="FFFFFF00"/>
      <name val="Calibri"/>
      <family val="2"/>
    </font>
    <font>
      <b/>
      <sz val="10"/>
      <color theme="1"/>
      <name val="Calibri"/>
      <family val="2"/>
    </font>
    <font>
      <sz val="11"/>
      <color rgb="FF000000"/>
      <name val="Arial"/>
      <family val="2"/>
    </font>
    <font>
      <sz val="9"/>
      <color rgb="FF000000"/>
      <name val="Arial"/>
      <family val="2"/>
    </font>
    <font>
      <sz val="8.5"/>
      <color rgb="FF000000"/>
      <name val="Arial"/>
      <family val="2"/>
    </font>
    <font>
      <sz val="8"/>
      <color rgb="FF000000"/>
      <name val="Arial"/>
      <family val="2"/>
    </font>
    <font>
      <sz val="10"/>
      <color rgb="FFFF0000"/>
      <name val="Calibri"/>
      <family val="2"/>
    </font>
    <font>
      <sz val="11"/>
      <color rgb="FF000000"/>
      <name val="Calibri"/>
      <family val="2"/>
    </font>
    <font>
      <sz val="10"/>
      <color rgb="FF000000"/>
      <name val="Calibri"/>
      <family val="2"/>
    </font>
    <font>
      <b/>
      <sz val="18"/>
      <color theme="1"/>
      <name val="Calibri"/>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theme="3" tint="0.5999900102615356"/>
        <bgColor indexed="64"/>
      </patternFill>
    </fill>
    <fill>
      <patternFill patternType="solid">
        <fgColor rgb="FFFF9999"/>
        <bgColor indexed="64"/>
      </patternFill>
    </fill>
    <fill>
      <patternFill patternType="solid">
        <fgColor rgb="FFFF7C80"/>
        <bgColor indexed="64"/>
      </patternFill>
    </fill>
    <fill>
      <patternFill patternType="solid">
        <fgColor rgb="FFFF99FF"/>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rgb="FF00FFCC"/>
        <bgColor indexed="64"/>
      </patternFill>
    </fill>
    <fill>
      <patternFill patternType="solid">
        <fgColor theme="6"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
      <patternFill patternType="solid">
        <fgColor rgb="FFFFFF66"/>
        <bgColor indexed="64"/>
      </patternFill>
    </fill>
    <fill>
      <patternFill patternType="solid">
        <fgColor rgb="FFFFCC66"/>
        <bgColor indexed="64"/>
      </patternFill>
    </fill>
    <fill>
      <patternFill patternType="solid">
        <fgColor rgb="FF00CC99"/>
        <bgColor indexed="64"/>
      </patternFill>
    </fill>
    <fill>
      <patternFill patternType="solid">
        <fgColor rgb="FF9999FF"/>
        <bgColor indexed="64"/>
      </patternFill>
    </fill>
    <fill>
      <patternFill patternType="solid">
        <fgColor rgb="FFCC9900"/>
        <bgColor indexed="64"/>
      </patternFill>
    </fill>
    <fill>
      <patternFill patternType="solid">
        <fgColor rgb="FFCC66FF"/>
        <bgColor indexed="64"/>
      </patternFill>
    </fill>
    <fill>
      <patternFill patternType="solid">
        <fgColor rgb="FFFFFF99"/>
        <bgColor indexed="64"/>
      </patternFill>
    </fill>
    <fill>
      <patternFill patternType="solid">
        <fgColor theme="0" tint="-0.24997000396251678"/>
        <bgColor indexed="64"/>
      </patternFill>
    </fill>
    <fill>
      <patternFill patternType="solid">
        <fgColor rgb="FFF2DDDC"/>
        <bgColor indexed="64"/>
      </patternFill>
    </fill>
    <fill>
      <patternFill patternType="solid">
        <fgColor rgb="FFDBE5F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border>
    <border>
      <left style="thin"/>
      <right style="thin"/>
      <top/>
      <bottom/>
    </border>
    <border>
      <left style="thin"/>
      <right style="thin"/>
      <top/>
      <bottom style="thin"/>
    </border>
    <border>
      <left style="thin"/>
      <right style="thin"/>
      <top style="medium"/>
      <bottom style="thin"/>
    </border>
    <border>
      <left style="thin"/>
      <right style="thin"/>
      <top style="thin"/>
      <bottom style="thin"/>
    </border>
    <border>
      <left style="thin"/>
      <right/>
      <top style="thin"/>
      <bottom style="thin"/>
    </border>
    <border>
      <left style="thin"/>
      <right style="thin"/>
      <top style="thin"/>
      <bottom/>
    </border>
    <border>
      <left style="thin"/>
      <right/>
      <top/>
      <bottom style="thin"/>
    </border>
    <border>
      <left style="thin"/>
      <right style="thin"/>
      <top style="thin"/>
      <bottom style="medium"/>
    </border>
    <border>
      <left style="thin"/>
      <right/>
      <top style="thin"/>
      <bottom/>
    </border>
    <border>
      <left/>
      <right style="thin"/>
      <top style="thin"/>
      <bottom style="thin"/>
    </border>
    <border>
      <left style="thin"/>
      <right/>
      <top/>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438">
    <xf numFmtId="0" fontId="0" fillId="0" borderId="0" xfId="0" applyFont="1" applyAlignment="1">
      <alignment/>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2" borderId="11" xfId="0" applyFont="1" applyFill="1" applyBorder="1" applyAlignment="1">
      <alignment vertical="center" wrapText="1"/>
    </xf>
    <xf numFmtId="0" fontId="4" fillId="33" borderId="11" xfId="0" applyFont="1" applyFill="1" applyBorder="1" applyAlignment="1">
      <alignment vertical="center" wrapText="1"/>
    </xf>
    <xf numFmtId="0" fontId="5" fillId="34" borderId="12" xfId="0" applyFont="1" applyFill="1" applyBorder="1" applyAlignment="1">
      <alignment horizontal="center" vertical="center" wrapText="1"/>
    </xf>
    <xf numFmtId="0" fontId="4" fillId="34" borderId="11" xfId="0" applyFont="1" applyFill="1" applyBorder="1" applyAlignment="1">
      <alignment vertical="center" wrapText="1"/>
    </xf>
    <xf numFmtId="0" fontId="6" fillId="35" borderId="12"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4" fillId="37" borderId="11" xfId="0" applyFont="1" applyFill="1" applyBorder="1" applyAlignment="1">
      <alignment vertical="center" wrapText="1"/>
    </xf>
    <xf numFmtId="0" fontId="4" fillId="14" borderId="11" xfId="0" applyFont="1" applyFill="1" applyBorder="1" applyAlignment="1">
      <alignment vertical="center" wrapText="1"/>
    </xf>
    <xf numFmtId="0" fontId="4" fillId="35" borderId="11" xfId="0" applyFont="1" applyFill="1" applyBorder="1" applyAlignment="1">
      <alignment vertical="center" wrapText="1"/>
    </xf>
    <xf numFmtId="0" fontId="4" fillId="16" borderId="11" xfId="0" applyFont="1" applyFill="1" applyBorder="1" applyAlignment="1">
      <alignment vertical="center" wrapText="1"/>
    </xf>
    <xf numFmtId="0" fontId="4" fillId="13" borderId="11" xfId="0" applyFont="1" applyFill="1" applyBorder="1" applyAlignment="1">
      <alignment vertical="center" wrapText="1"/>
    </xf>
    <xf numFmtId="0" fontId="4" fillId="11" borderId="11" xfId="0" applyFont="1" applyFill="1" applyBorder="1" applyAlignment="1">
      <alignment vertical="center" wrapText="1"/>
    </xf>
    <xf numFmtId="0" fontId="4" fillId="38" borderId="11" xfId="0" applyFont="1" applyFill="1" applyBorder="1" applyAlignment="1">
      <alignment vertical="center" wrapText="1"/>
    </xf>
    <xf numFmtId="4" fontId="7" fillId="39" borderId="11" xfId="0" applyNumberFormat="1" applyFont="1" applyFill="1" applyBorder="1" applyAlignment="1">
      <alignment horizontal="center" vertical="center" wrapText="1"/>
    </xf>
    <xf numFmtId="4" fontId="8" fillId="39" borderId="11" xfId="0" applyNumberFormat="1" applyFont="1" applyFill="1" applyBorder="1" applyAlignment="1">
      <alignment horizontal="center" vertical="center" wrapText="1"/>
    </xf>
    <xf numFmtId="4" fontId="7" fillId="40" borderId="11" xfId="0" applyNumberFormat="1" applyFont="1" applyFill="1" applyBorder="1" applyAlignment="1">
      <alignment horizontal="center" vertical="center" wrapText="1"/>
    </xf>
    <xf numFmtId="4" fontId="8" fillId="40" borderId="11" xfId="0" applyNumberFormat="1" applyFont="1" applyFill="1" applyBorder="1" applyAlignment="1">
      <alignment horizontal="center" vertical="center" wrapText="1"/>
    </xf>
    <xf numFmtId="4" fontId="7" fillId="41" borderId="11" xfId="0" applyNumberFormat="1" applyFont="1" applyFill="1" applyBorder="1" applyAlignment="1">
      <alignment horizontal="center" vertical="center" wrapText="1"/>
    </xf>
    <xf numFmtId="4" fontId="8" fillId="41" borderId="11" xfId="0" applyNumberFormat="1" applyFont="1" applyFill="1" applyBorder="1" applyAlignment="1">
      <alignment horizontal="center" vertical="center" wrapText="1"/>
    </xf>
    <xf numFmtId="4" fontId="7" fillId="42" borderId="11" xfId="0" applyNumberFormat="1" applyFont="1" applyFill="1" applyBorder="1" applyAlignment="1">
      <alignment horizontal="center" vertical="center" wrapText="1"/>
    </xf>
    <xf numFmtId="4" fontId="8" fillId="42" borderId="11" xfId="0" applyNumberFormat="1" applyFont="1" applyFill="1" applyBorder="1" applyAlignment="1">
      <alignment horizontal="center" vertical="center" wrapText="1"/>
    </xf>
    <xf numFmtId="0" fontId="0" fillId="0" borderId="0" xfId="0" applyAlignment="1">
      <alignment vertical="center"/>
    </xf>
    <xf numFmtId="0" fontId="0" fillId="0" borderId="13" xfId="0" applyBorder="1" applyAlignment="1">
      <alignment/>
    </xf>
    <xf numFmtId="0" fontId="0" fillId="43" borderId="12" xfId="0" applyFont="1" applyFill="1" applyBorder="1" applyAlignment="1">
      <alignment horizontal="center" vertical="center" wrapText="1"/>
    </xf>
    <xf numFmtId="0" fontId="58" fillId="43" borderId="12" xfId="0" applyFont="1" applyFill="1" applyBorder="1" applyAlignment="1">
      <alignment horizontal="center" vertical="center" wrapText="1"/>
    </xf>
    <xf numFmtId="0" fontId="11" fillId="43" borderId="12" xfId="0" applyFont="1" applyFill="1" applyBorder="1" applyAlignment="1">
      <alignment horizontal="center" vertical="center" wrapText="1"/>
    </xf>
    <xf numFmtId="0" fontId="12" fillId="43" borderId="14" xfId="0" applyFont="1" applyFill="1" applyBorder="1" applyAlignment="1">
      <alignment horizontal="center" vertical="center" wrapText="1"/>
    </xf>
    <xf numFmtId="0" fontId="0" fillId="0" borderId="14" xfId="0" applyBorder="1" applyAlignment="1">
      <alignment/>
    </xf>
    <xf numFmtId="9" fontId="0" fillId="43" borderId="14" xfId="0" applyNumberFormat="1" applyFill="1" applyBorder="1" applyAlignment="1">
      <alignment horizontal="center" vertical="center"/>
    </xf>
    <xf numFmtId="0" fontId="0" fillId="43" borderId="12" xfId="0" applyFill="1" applyBorder="1" applyAlignment="1">
      <alignment horizontal="center" vertical="center" wrapText="1"/>
    </xf>
    <xf numFmtId="0" fontId="0" fillId="43" borderId="14" xfId="0" applyFont="1" applyFill="1" applyBorder="1" applyAlignment="1">
      <alignment horizontal="center" vertical="center" wrapText="1"/>
    </xf>
    <xf numFmtId="0" fontId="58" fillId="43" borderId="14" xfId="0" applyFont="1" applyFill="1" applyBorder="1" applyAlignment="1">
      <alignment horizontal="center" vertical="center" wrapText="1"/>
    </xf>
    <xf numFmtId="0" fontId="11" fillId="43" borderId="14" xfId="0" applyFont="1" applyFill="1" applyBorder="1" applyAlignment="1">
      <alignment horizontal="center" vertical="center" wrapText="1"/>
    </xf>
    <xf numFmtId="0" fontId="12" fillId="43" borderId="12" xfId="0" applyFont="1" applyFill="1" applyBorder="1" applyAlignment="1">
      <alignment horizontal="center" vertical="center" wrapText="1"/>
    </xf>
    <xf numFmtId="0" fontId="11" fillId="43" borderId="15" xfId="0" applyFont="1" applyFill="1" applyBorder="1" applyAlignment="1">
      <alignment horizontal="center" vertical="center" wrapText="1"/>
    </xf>
    <xf numFmtId="0" fontId="0" fillId="43" borderId="14" xfId="0" applyFill="1" applyBorder="1" applyAlignment="1">
      <alignment horizontal="center" vertical="center"/>
    </xf>
    <xf numFmtId="0" fontId="0" fillId="43" borderId="14" xfId="0" applyFill="1" applyBorder="1" applyAlignment="1">
      <alignment horizontal="center" vertical="center" wrapText="1"/>
    </xf>
    <xf numFmtId="0" fontId="59" fillId="43" borderId="16" xfId="0" applyFont="1" applyFill="1" applyBorder="1" applyAlignment="1">
      <alignment horizontal="center" vertical="center"/>
    </xf>
    <xf numFmtId="0" fontId="59" fillId="43" borderId="14" xfId="0" applyFont="1" applyFill="1" applyBorder="1" applyAlignment="1">
      <alignment horizontal="center" vertical="center"/>
    </xf>
    <xf numFmtId="0" fontId="11" fillId="43" borderId="17" xfId="0" applyFont="1" applyFill="1" applyBorder="1" applyAlignment="1">
      <alignment horizontal="center" vertical="center" wrapText="1"/>
    </xf>
    <xf numFmtId="0" fontId="58" fillId="43" borderId="15" xfId="0" applyFont="1" applyFill="1" applyBorder="1" applyAlignment="1">
      <alignment horizontal="center" vertical="center" wrapText="1"/>
    </xf>
    <xf numFmtId="0" fontId="60" fillId="43" borderId="14" xfId="0" applyFont="1" applyFill="1" applyBorder="1" applyAlignment="1">
      <alignment horizontal="center" vertical="center" wrapText="1"/>
    </xf>
    <xf numFmtId="0" fontId="0" fillId="0" borderId="18" xfId="0" applyBorder="1" applyAlignment="1">
      <alignment/>
    </xf>
    <xf numFmtId="0" fontId="11" fillId="43" borderId="19" xfId="0" applyFont="1" applyFill="1" applyBorder="1" applyAlignment="1">
      <alignment vertical="center" wrapText="1"/>
    </xf>
    <xf numFmtId="0" fontId="11" fillId="43" borderId="17" xfId="0" applyFont="1" applyFill="1" applyBorder="1" applyAlignment="1">
      <alignment vertical="center" wrapText="1"/>
    </xf>
    <xf numFmtId="0" fontId="58" fillId="43" borderId="18" xfId="0" applyFont="1" applyFill="1" applyBorder="1" applyAlignment="1">
      <alignment horizontal="center" vertical="center" wrapText="1"/>
    </xf>
    <xf numFmtId="0" fontId="58" fillId="43" borderId="13" xfId="0" applyFont="1" applyFill="1" applyBorder="1" applyAlignment="1">
      <alignment horizontal="center" vertical="center" wrapText="1"/>
    </xf>
    <xf numFmtId="10" fontId="0" fillId="43" borderId="14" xfId="0" applyNumberFormat="1" applyFill="1" applyBorder="1" applyAlignment="1">
      <alignment horizontal="center" vertical="center"/>
    </xf>
    <xf numFmtId="0" fontId="58" fillId="43" borderId="16" xfId="0" applyFont="1" applyFill="1" applyBorder="1" applyAlignment="1">
      <alignment horizontal="center" vertical="center" wrapText="1"/>
    </xf>
    <xf numFmtId="0" fontId="0" fillId="44" borderId="14" xfId="0" applyFont="1" applyFill="1" applyBorder="1" applyAlignment="1">
      <alignment horizontal="center" vertical="center" wrapText="1"/>
    </xf>
    <xf numFmtId="0" fontId="58" fillId="44" borderId="14" xfId="0" applyFont="1" applyFill="1" applyBorder="1" applyAlignment="1">
      <alignment horizontal="center" vertical="center" wrapText="1"/>
    </xf>
    <xf numFmtId="0" fontId="12" fillId="44" borderId="12" xfId="0" applyFont="1" applyFill="1" applyBorder="1" applyAlignment="1">
      <alignment horizontal="center" vertical="center" wrapText="1"/>
    </xf>
    <xf numFmtId="0" fontId="11" fillId="44" borderId="15" xfId="0" applyFont="1" applyFill="1" applyBorder="1" applyAlignment="1">
      <alignment horizontal="center" vertical="center" wrapText="1"/>
    </xf>
    <xf numFmtId="0" fontId="0" fillId="44" borderId="14" xfId="0" applyFill="1" applyBorder="1" applyAlignment="1">
      <alignment horizontal="center" vertical="center"/>
    </xf>
    <xf numFmtId="0" fontId="0" fillId="44" borderId="14" xfId="0" applyFill="1" applyBorder="1" applyAlignment="1">
      <alignment horizontal="center" vertical="center" wrapText="1"/>
    </xf>
    <xf numFmtId="0" fontId="12" fillId="44" borderId="14" xfId="0" applyFont="1" applyFill="1" applyBorder="1" applyAlignment="1">
      <alignment horizontal="center" vertical="center" wrapText="1"/>
    </xf>
    <xf numFmtId="0" fontId="11" fillId="44" borderId="15" xfId="0" applyFont="1" applyFill="1" applyBorder="1" applyAlignment="1">
      <alignment vertical="center" wrapText="1"/>
    </xf>
    <xf numFmtId="0" fontId="12" fillId="44" borderId="16" xfId="0" applyFont="1" applyFill="1" applyBorder="1" applyAlignment="1">
      <alignment horizontal="center" vertical="center" wrapText="1"/>
    </xf>
    <xf numFmtId="0" fontId="11" fillId="44" borderId="19" xfId="0" applyFont="1" applyFill="1" applyBorder="1" applyAlignment="1">
      <alignment horizontal="center" vertical="center" wrapText="1"/>
    </xf>
    <xf numFmtId="9" fontId="0" fillId="44" borderId="14" xfId="0" applyNumberFormat="1" applyFill="1" applyBorder="1" applyAlignment="1">
      <alignment horizontal="center" vertical="center"/>
    </xf>
    <xf numFmtId="10" fontId="0" fillId="44" borderId="14" xfId="0" applyNumberFormat="1" applyFill="1" applyBorder="1" applyAlignment="1">
      <alignment horizontal="center" vertical="center"/>
    </xf>
    <xf numFmtId="0" fontId="58" fillId="44" borderId="15" xfId="0" applyFont="1" applyFill="1" applyBorder="1" applyAlignment="1">
      <alignment horizontal="center" vertical="center" wrapText="1"/>
    </xf>
    <xf numFmtId="0" fontId="11" fillId="44" borderId="17" xfId="0" applyFont="1" applyFill="1" applyBorder="1" applyAlignment="1">
      <alignment vertical="center" wrapText="1"/>
    </xf>
    <xf numFmtId="0" fontId="61" fillId="44" borderId="14" xfId="0" applyFont="1" applyFill="1" applyBorder="1" applyAlignment="1">
      <alignment horizontal="center" vertical="center" wrapText="1"/>
    </xf>
    <xf numFmtId="0" fontId="58" fillId="45" borderId="14" xfId="0" applyFont="1" applyFill="1" applyBorder="1" applyAlignment="1">
      <alignment horizontal="center" vertical="center" wrapText="1"/>
    </xf>
    <xf numFmtId="0" fontId="12" fillId="45" borderId="12" xfId="0" applyFont="1" applyFill="1" applyBorder="1" applyAlignment="1">
      <alignment horizontal="center" vertical="center" wrapText="1"/>
    </xf>
    <xf numFmtId="0" fontId="11" fillId="44" borderId="19" xfId="0" applyFont="1" applyFill="1" applyBorder="1" applyAlignment="1">
      <alignment vertical="center" wrapText="1"/>
    </xf>
    <xf numFmtId="0" fontId="11" fillId="45" borderId="15" xfId="0" applyFont="1" applyFill="1" applyBorder="1" applyAlignment="1">
      <alignment horizontal="center" vertical="center" wrapText="1"/>
    </xf>
    <xf numFmtId="0" fontId="58" fillId="45" borderId="15" xfId="0" applyFont="1" applyFill="1" applyBorder="1" applyAlignment="1">
      <alignment horizontal="center" vertical="center" wrapText="1"/>
    </xf>
    <xf numFmtId="0" fontId="58" fillId="12" borderId="15"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58" fillId="46" borderId="15" xfId="0" applyFont="1" applyFill="1" applyBorder="1" applyAlignment="1">
      <alignment horizontal="center" vertical="center" wrapText="1"/>
    </xf>
    <xf numFmtId="0" fontId="58" fillId="12" borderId="14" xfId="0" applyFont="1" applyFill="1" applyBorder="1" applyAlignment="1">
      <alignment horizontal="center" vertical="center" wrapText="1"/>
    </xf>
    <xf numFmtId="0" fontId="62" fillId="44" borderId="14" xfId="0" applyFont="1" applyFill="1" applyBorder="1" applyAlignment="1">
      <alignment horizontal="center" vertical="center" wrapText="1"/>
    </xf>
    <xf numFmtId="0" fontId="63" fillId="44" borderId="14" xfId="0" applyFont="1" applyFill="1" applyBorder="1" applyAlignment="1">
      <alignment horizontal="center" vertical="center" wrapText="1"/>
    </xf>
    <xf numFmtId="0" fontId="12" fillId="43" borderId="16" xfId="0" applyFont="1" applyFill="1" applyBorder="1" applyAlignment="1">
      <alignment horizontal="center" vertical="center" wrapText="1"/>
    </xf>
    <xf numFmtId="0" fontId="64" fillId="44" borderId="14" xfId="0" applyFont="1" applyFill="1" applyBorder="1" applyAlignment="1">
      <alignment horizontal="center" vertical="center" wrapText="1"/>
    </xf>
    <xf numFmtId="0" fontId="58" fillId="46" borderId="14" xfId="0" applyFont="1" applyFill="1" applyBorder="1" applyAlignment="1">
      <alignment horizontal="center" vertical="center" wrapText="1"/>
    </xf>
    <xf numFmtId="0" fontId="12" fillId="46" borderId="12" xfId="0" applyFont="1" applyFill="1" applyBorder="1" applyAlignment="1">
      <alignment horizontal="center" vertical="center" wrapText="1"/>
    </xf>
    <xf numFmtId="0" fontId="58" fillId="47" borderId="14" xfId="0" applyFont="1" applyFill="1" applyBorder="1" applyAlignment="1">
      <alignment horizontal="center" vertical="center" wrapText="1"/>
    </xf>
    <xf numFmtId="0" fontId="12" fillId="47" borderId="12" xfId="0" applyFont="1" applyFill="1" applyBorder="1" applyAlignment="1">
      <alignment horizontal="center" vertical="center" wrapText="1"/>
    </xf>
    <xf numFmtId="0" fontId="65" fillId="44" borderId="14" xfId="0" applyFont="1" applyFill="1" applyBorder="1" applyAlignment="1">
      <alignment horizontal="center" vertical="center" wrapText="1"/>
    </xf>
    <xf numFmtId="0" fontId="0" fillId="48" borderId="14" xfId="0" applyFont="1" applyFill="1" applyBorder="1" applyAlignment="1">
      <alignment horizontal="center" vertical="center" wrapText="1"/>
    </xf>
    <xf numFmtId="0" fontId="58" fillId="48" borderId="14" xfId="0" applyFont="1" applyFill="1" applyBorder="1" applyAlignment="1">
      <alignment horizontal="center" vertical="center" wrapText="1"/>
    </xf>
    <xf numFmtId="0" fontId="0" fillId="48" borderId="14" xfId="0" applyFill="1" applyBorder="1" applyAlignment="1">
      <alignment horizontal="center" vertical="center"/>
    </xf>
    <xf numFmtId="0" fontId="0" fillId="48" borderId="14" xfId="0" applyFill="1" applyBorder="1" applyAlignment="1">
      <alignment horizontal="center" vertical="center" wrapText="1"/>
    </xf>
    <xf numFmtId="0" fontId="12" fillId="48" borderId="12" xfId="0" applyFont="1" applyFill="1" applyBorder="1" applyAlignment="1">
      <alignment horizontal="center" vertical="center" wrapText="1"/>
    </xf>
    <xf numFmtId="0" fontId="11" fillId="48" borderId="15" xfId="0" applyFont="1" applyFill="1" applyBorder="1" applyAlignment="1">
      <alignment horizontal="center" vertical="center" wrapText="1"/>
    </xf>
    <xf numFmtId="0" fontId="0" fillId="49" borderId="14" xfId="0" applyFont="1" applyFill="1" applyBorder="1" applyAlignment="1">
      <alignment horizontal="center" vertical="center" wrapText="1"/>
    </xf>
    <xf numFmtId="0" fontId="58" fillId="49" borderId="14" xfId="0" applyFont="1" applyFill="1" applyBorder="1" applyAlignment="1">
      <alignment horizontal="center" vertical="center" wrapText="1"/>
    </xf>
    <xf numFmtId="0" fontId="12" fillId="49" borderId="12" xfId="0" applyFont="1" applyFill="1" applyBorder="1" applyAlignment="1">
      <alignment horizontal="center" vertical="center" wrapText="1"/>
    </xf>
    <xf numFmtId="0" fontId="11" fillId="49" borderId="15" xfId="0" applyFont="1" applyFill="1" applyBorder="1" applyAlignment="1">
      <alignment horizontal="center" vertical="center" wrapText="1"/>
    </xf>
    <xf numFmtId="0" fontId="0" fillId="49" borderId="14" xfId="0" applyFill="1" applyBorder="1" applyAlignment="1">
      <alignment horizontal="center" vertical="center"/>
    </xf>
    <xf numFmtId="0" fontId="0" fillId="49" borderId="14" xfId="0" applyFill="1" applyBorder="1" applyAlignment="1">
      <alignment horizontal="center" vertical="center" wrapText="1"/>
    </xf>
    <xf numFmtId="0" fontId="61" fillId="49" borderId="14" xfId="0" applyFont="1" applyFill="1" applyBorder="1" applyAlignment="1">
      <alignment horizontal="center" vertical="center" wrapText="1"/>
    </xf>
    <xf numFmtId="0" fontId="0" fillId="46" borderId="14" xfId="0" applyFont="1" applyFill="1" applyBorder="1" applyAlignment="1">
      <alignment horizontal="center" vertical="center" wrapText="1"/>
    </xf>
    <xf numFmtId="9" fontId="0" fillId="46" borderId="14" xfId="0" applyNumberFormat="1" applyFill="1" applyBorder="1" applyAlignment="1">
      <alignment horizontal="center" vertical="center"/>
    </xf>
    <xf numFmtId="0" fontId="0" fillId="46" borderId="14" xfId="0" applyFill="1" applyBorder="1" applyAlignment="1">
      <alignment horizontal="center" vertical="center" wrapText="1"/>
    </xf>
    <xf numFmtId="0" fontId="61" fillId="46" borderId="14" xfId="0" applyFont="1" applyFill="1" applyBorder="1" applyAlignment="1">
      <alignment horizontal="center" vertical="center" wrapText="1"/>
    </xf>
    <xf numFmtId="0" fontId="0" fillId="46" borderId="14" xfId="0" applyFill="1" applyBorder="1" applyAlignment="1">
      <alignment horizontal="center" vertical="center"/>
    </xf>
    <xf numFmtId="0" fontId="11" fillId="46" borderId="15" xfId="0" applyFont="1" applyFill="1" applyBorder="1" applyAlignment="1">
      <alignment horizontal="center" vertical="center" wrapText="1"/>
    </xf>
    <xf numFmtId="49" fontId="0" fillId="46" borderId="14" xfId="0" applyNumberFormat="1" applyFill="1" applyBorder="1" applyAlignment="1">
      <alignment horizontal="center" vertical="center"/>
    </xf>
    <xf numFmtId="0" fontId="0" fillId="45" borderId="14" xfId="0" applyFont="1" applyFill="1" applyBorder="1" applyAlignment="1">
      <alignment horizontal="center" vertical="center" wrapText="1"/>
    </xf>
    <xf numFmtId="9" fontId="0" fillId="45" borderId="14" xfId="0" applyNumberFormat="1" applyFill="1" applyBorder="1" applyAlignment="1">
      <alignment horizontal="center" vertical="center"/>
    </xf>
    <xf numFmtId="0" fontId="0" fillId="45" borderId="14" xfId="0" applyFill="1" applyBorder="1" applyAlignment="1">
      <alignment horizontal="center" vertical="center" wrapText="1"/>
    </xf>
    <xf numFmtId="0" fontId="0" fillId="45" borderId="14" xfId="0" applyNumberFormat="1" applyFill="1" applyBorder="1" applyAlignment="1">
      <alignment horizontal="center" vertical="center"/>
    </xf>
    <xf numFmtId="0" fontId="0" fillId="45" borderId="14" xfId="0" applyFill="1" applyBorder="1" applyAlignment="1">
      <alignment horizontal="center" vertical="center"/>
    </xf>
    <xf numFmtId="0" fontId="61" fillId="45" borderId="14" xfId="0" applyFont="1" applyFill="1" applyBorder="1" applyAlignment="1">
      <alignment horizontal="center" vertical="center" wrapText="1"/>
    </xf>
    <xf numFmtId="0" fontId="58" fillId="45" borderId="14" xfId="0" applyFont="1" applyFill="1" applyBorder="1" applyAlignment="1">
      <alignment vertical="center" wrapText="1"/>
    </xf>
    <xf numFmtId="0" fontId="57" fillId="45" borderId="14" xfId="0" applyFont="1" applyFill="1" applyBorder="1" applyAlignment="1">
      <alignment horizontal="center" vertical="center" wrapText="1"/>
    </xf>
    <xf numFmtId="0" fontId="2" fillId="45" borderId="14" xfId="0" applyFont="1" applyFill="1" applyBorder="1" applyAlignment="1">
      <alignment horizontal="center" vertical="center" wrapText="1"/>
    </xf>
    <xf numFmtId="0" fontId="66" fillId="45" borderId="14" xfId="0" applyFont="1" applyFill="1" applyBorder="1" applyAlignment="1">
      <alignment horizontal="center" vertical="center" wrapText="1"/>
    </xf>
    <xf numFmtId="0" fontId="0" fillId="16" borderId="14" xfId="0" applyFont="1" applyFill="1" applyBorder="1" applyAlignment="1">
      <alignment horizontal="center" vertical="center" wrapText="1"/>
    </xf>
    <xf numFmtId="0" fontId="58" fillId="16" borderId="14"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0" fillId="16" borderId="14" xfId="0" applyFill="1" applyBorder="1" applyAlignment="1">
      <alignment horizontal="center" vertical="center"/>
    </xf>
    <xf numFmtId="0" fontId="0" fillId="16" borderId="14" xfId="0" applyFill="1" applyBorder="1" applyAlignment="1">
      <alignment horizontal="center" vertical="center" wrapText="1"/>
    </xf>
    <xf numFmtId="0" fontId="61" fillId="16" borderId="14" xfId="0" applyFont="1" applyFill="1" applyBorder="1" applyAlignment="1">
      <alignment horizontal="center" vertical="center" wrapText="1"/>
    </xf>
    <xf numFmtId="0" fontId="58" fillId="16" borderId="14" xfId="0" applyFont="1" applyFill="1" applyBorder="1" applyAlignment="1">
      <alignment horizontal="center" vertical="center"/>
    </xf>
    <xf numFmtId="0" fontId="0" fillId="12" borderId="14" xfId="0" applyFont="1" applyFill="1" applyBorder="1" applyAlignment="1">
      <alignment horizontal="center" vertical="center" wrapText="1"/>
    </xf>
    <xf numFmtId="0" fontId="0" fillId="12" borderId="14" xfId="0" applyFill="1" applyBorder="1" applyAlignment="1">
      <alignment horizontal="center" vertical="center"/>
    </xf>
    <xf numFmtId="0" fontId="0" fillId="12" borderId="14" xfId="0" applyFill="1" applyBorder="1" applyAlignment="1">
      <alignment horizontal="center" vertical="center" wrapText="1"/>
    </xf>
    <xf numFmtId="0" fontId="11" fillId="12" borderId="17" xfId="0" applyFont="1" applyFill="1" applyBorder="1" applyAlignment="1">
      <alignment horizontal="center" vertical="center" wrapText="1"/>
    </xf>
    <xf numFmtId="0" fontId="61" fillId="12" borderId="14" xfId="0" applyFont="1" applyFill="1" applyBorder="1" applyAlignment="1">
      <alignment horizontal="center" vertical="center" wrapText="1"/>
    </xf>
    <xf numFmtId="0" fontId="58" fillId="12" borderId="14" xfId="0" applyFont="1" applyFill="1" applyBorder="1" applyAlignment="1">
      <alignment vertical="center" wrapText="1"/>
    </xf>
    <xf numFmtId="0" fontId="11" fillId="12" borderId="15" xfId="0" applyFont="1" applyFill="1" applyBorder="1" applyAlignment="1">
      <alignment horizontal="center" vertical="center" wrapText="1"/>
    </xf>
    <xf numFmtId="1" fontId="58" fillId="12" borderId="14" xfId="0" applyNumberFormat="1" applyFont="1" applyFill="1" applyBorder="1" applyAlignment="1">
      <alignment horizontal="center" vertical="center" wrapText="1"/>
    </xf>
    <xf numFmtId="9" fontId="58" fillId="12" borderId="14" xfId="0" applyNumberFormat="1" applyFont="1" applyFill="1" applyBorder="1" applyAlignment="1">
      <alignment horizontal="center" vertical="center" wrapText="1"/>
    </xf>
    <xf numFmtId="9" fontId="0" fillId="12" borderId="14" xfId="0" applyNumberFormat="1" applyFill="1" applyBorder="1" applyAlignment="1">
      <alignment horizontal="center" vertical="center"/>
    </xf>
    <xf numFmtId="10" fontId="0" fillId="12" borderId="14" xfId="0" applyNumberFormat="1" applyFill="1" applyBorder="1" applyAlignment="1">
      <alignment horizontal="center" vertical="center"/>
    </xf>
    <xf numFmtId="0" fontId="12" fillId="12" borderId="16" xfId="0" applyFont="1" applyFill="1" applyBorder="1" applyAlignment="1">
      <alignment horizontal="center" vertical="center" wrapText="1"/>
    </xf>
    <xf numFmtId="0" fontId="0" fillId="50" borderId="14" xfId="0" applyFont="1" applyFill="1" applyBorder="1" applyAlignment="1">
      <alignment horizontal="center" vertical="center" wrapText="1"/>
    </xf>
    <xf numFmtId="0" fontId="58" fillId="50" borderId="14" xfId="0" applyFont="1" applyFill="1" applyBorder="1" applyAlignment="1">
      <alignment horizontal="center" vertical="center" wrapText="1"/>
    </xf>
    <xf numFmtId="0" fontId="0" fillId="50" borderId="14" xfId="0" applyFill="1" applyBorder="1" applyAlignment="1">
      <alignment horizontal="center" vertical="center"/>
    </xf>
    <xf numFmtId="0" fontId="0" fillId="50" borderId="14" xfId="0" applyFill="1" applyBorder="1" applyAlignment="1">
      <alignment horizontal="center" vertical="center" wrapText="1"/>
    </xf>
    <xf numFmtId="0" fontId="12" fillId="50" borderId="12" xfId="0" applyFont="1" applyFill="1" applyBorder="1" applyAlignment="1">
      <alignment horizontal="center" vertical="center" wrapText="1"/>
    </xf>
    <xf numFmtId="0" fontId="11" fillId="50" borderId="15" xfId="0" applyFont="1" applyFill="1" applyBorder="1" applyAlignment="1">
      <alignment horizontal="center" vertical="center" wrapText="1"/>
    </xf>
    <xf numFmtId="0" fontId="58" fillId="50" borderId="12" xfId="0" applyFont="1" applyFill="1" applyBorder="1" applyAlignment="1">
      <alignment horizontal="center" vertical="center" wrapText="1"/>
    </xf>
    <xf numFmtId="0" fontId="58" fillId="50" borderId="18" xfId="0" applyFont="1" applyFill="1" applyBorder="1" applyAlignment="1">
      <alignment horizontal="center" vertical="center" wrapText="1"/>
    </xf>
    <xf numFmtId="0" fontId="58" fillId="50" borderId="13" xfId="0" applyFont="1" applyFill="1" applyBorder="1" applyAlignment="1">
      <alignment horizontal="center" vertical="center" wrapText="1"/>
    </xf>
    <xf numFmtId="9" fontId="0" fillId="50" borderId="14" xfId="0" applyNumberFormat="1" applyFill="1" applyBorder="1" applyAlignment="1">
      <alignment horizontal="center" vertical="center"/>
    </xf>
    <xf numFmtId="0" fontId="0" fillId="51" borderId="14" xfId="0" applyFont="1" applyFill="1" applyBorder="1" applyAlignment="1">
      <alignment horizontal="center" vertical="center" wrapText="1"/>
    </xf>
    <xf numFmtId="0" fontId="58" fillId="51" borderId="14" xfId="0" applyFont="1" applyFill="1" applyBorder="1" applyAlignment="1">
      <alignment horizontal="center" vertical="center" wrapText="1"/>
    </xf>
    <xf numFmtId="0" fontId="58" fillId="51" borderId="13" xfId="0" applyFont="1" applyFill="1" applyBorder="1" applyAlignment="1">
      <alignment horizontal="center" vertical="center" wrapText="1"/>
    </xf>
    <xf numFmtId="0" fontId="12" fillId="51" borderId="12" xfId="0" applyFont="1" applyFill="1" applyBorder="1" applyAlignment="1">
      <alignment horizontal="center" vertical="center" wrapText="1"/>
    </xf>
    <xf numFmtId="0" fontId="11" fillId="51" borderId="15" xfId="0" applyFont="1" applyFill="1" applyBorder="1" applyAlignment="1">
      <alignment horizontal="center" vertical="center" wrapText="1"/>
    </xf>
    <xf numFmtId="0" fontId="0" fillId="51" borderId="14" xfId="0" applyFill="1" applyBorder="1" applyAlignment="1">
      <alignment horizontal="center" vertical="center"/>
    </xf>
    <xf numFmtId="0" fontId="0" fillId="51" borderId="14" xfId="0" applyFill="1" applyBorder="1" applyAlignment="1">
      <alignment horizontal="center" vertical="center" wrapText="1"/>
    </xf>
    <xf numFmtId="0" fontId="58" fillId="51" borderId="12" xfId="0" applyFont="1" applyFill="1" applyBorder="1" applyAlignment="1">
      <alignment horizontal="center" vertical="center" wrapText="1"/>
    </xf>
    <xf numFmtId="0" fontId="11" fillId="51" borderId="14" xfId="0" applyFont="1" applyFill="1" applyBorder="1" applyAlignment="1">
      <alignment horizontal="center" vertical="center" wrapText="1"/>
    </xf>
    <xf numFmtId="0" fontId="58" fillId="51" borderId="18" xfId="0" applyFont="1" applyFill="1" applyBorder="1" applyAlignment="1">
      <alignment horizontal="center" vertical="center" wrapText="1"/>
    </xf>
    <xf numFmtId="0" fontId="0" fillId="52" borderId="14" xfId="0" applyFont="1" applyFill="1" applyBorder="1" applyAlignment="1">
      <alignment horizontal="center" vertical="center" wrapText="1"/>
    </xf>
    <xf numFmtId="0" fontId="58" fillId="52" borderId="14" xfId="0" applyFont="1" applyFill="1" applyBorder="1" applyAlignment="1">
      <alignment horizontal="center" vertical="center" wrapText="1"/>
    </xf>
    <xf numFmtId="0" fontId="58" fillId="52" borderId="13" xfId="0" applyFont="1" applyFill="1" applyBorder="1" applyAlignment="1">
      <alignment horizontal="center" vertical="center" wrapText="1"/>
    </xf>
    <xf numFmtId="0" fontId="12" fillId="52" borderId="12" xfId="0" applyFont="1" applyFill="1" applyBorder="1" applyAlignment="1">
      <alignment horizontal="center" vertical="center" wrapText="1"/>
    </xf>
    <xf numFmtId="0" fontId="11" fillId="52" borderId="15" xfId="0" applyFont="1" applyFill="1" applyBorder="1" applyAlignment="1">
      <alignment horizontal="center" vertical="center" wrapText="1"/>
    </xf>
    <xf numFmtId="0" fontId="0" fillId="52" borderId="14" xfId="0" applyFill="1" applyBorder="1" applyAlignment="1">
      <alignment horizontal="center" vertical="center"/>
    </xf>
    <xf numFmtId="0" fontId="0" fillId="52" borderId="14" xfId="0" applyFill="1" applyBorder="1" applyAlignment="1">
      <alignment horizontal="center" vertical="center" wrapText="1"/>
    </xf>
    <xf numFmtId="9" fontId="0" fillId="52" borderId="14" xfId="0" applyNumberFormat="1" applyFill="1" applyBorder="1" applyAlignment="1">
      <alignment horizontal="center" vertical="center"/>
    </xf>
    <xf numFmtId="0" fontId="67" fillId="52" borderId="14" xfId="0" applyFont="1" applyFill="1" applyBorder="1" applyAlignment="1">
      <alignment horizontal="center" vertical="center" wrapText="1"/>
    </xf>
    <xf numFmtId="0" fontId="68" fillId="52" borderId="14"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1" fillId="52" borderId="19" xfId="0" applyFont="1" applyFill="1" applyBorder="1" applyAlignment="1">
      <alignment horizontal="center" vertical="center" wrapText="1"/>
    </xf>
    <xf numFmtId="0" fontId="67" fillId="52" borderId="20" xfId="0" applyFont="1" applyFill="1" applyBorder="1" applyAlignment="1">
      <alignment horizontal="center" vertical="center" wrapText="1"/>
    </xf>
    <xf numFmtId="0" fontId="0" fillId="52" borderId="20" xfId="0" applyFont="1" applyFill="1" applyBorder="1" applyAlignment="1">
      <alignment horizontal="center" vertical="center" wrapText="1"/>
    </xf>
    <xf numFmtId="0" fontId="0" fillId="53" borderId="14" xfId="0" applyFont="1" applyFill="1" applyBorder="1" applyAlignment="1">
      <alignment horizontal="center" vertical="center" wrapText="1"/>
    </xf>
    <xf numFmtId="0" fontId="58" fillId="53" borderId="14" xfId="0" applyFont="1" applyFill="1" applyBorder="1" applyAlignment="1">
      <alignment horizontal="center" vertical="center" wrapText="1"/>
    </xf>
    <xf numFmtId="0" fontId="0" fillId="53" borderId="14" xfId="0" applyFill="1" applyBorder="1" applyAlignment="1">
      <alignment horizontal="center" vertical="center"/>
    </xf>
    <xf numFmtId="0" fontId="0" fillId="53" borderId="14" xfId="0" applyFill="1" applyBorder="1" applyAlignment="1">
      <alignment horizontal="center" vertical="center" wrapText="1"/>
    </xf>
    <xf numFmtId="0" fontId="12" fillId="53" borderId="12" xfId="0" applyFont="1" applyFill="1" applyBorder="1" applyAlignment="1">
      <alignment horizontal="center" vertical="center" wrapText="1"/>
    </xf>
    <xf numFmtId="0" fontId="11" fillId="53" borderId="15" xfId="0" applyFont="1" applyFill="1" applyBorder="1" applyAlignment="1">
      <alignment horizontal="center" vertical="center" wrapText="1"/>
    </xf>
    <xf numFmtId="0" fontId="22" fillId="53" borderId="14" xfId="0" applyFont="1" applyFill="1" applyBorder="1" applyAlignment="1">
      <alignment horizontal="center" vertical="center" wrapText="1"/>
    </xf>
    <xf numFmtId="0" fontId="11" fillId="53" borderId="14" xfId="0" applyFont="1" applyFill="1" applyBorder="1" applyAlignment="1">
      <alignment horizontal="center" vertical="center" wrapText="1"/>
    </xf>
    <xf numFmtId="9" fontId="0" fillId="53" borderId="14" xfId="0" applyNumberFormat="1" applyFill="1" applyBorder="1" applyAlignment="1">
      <alignment horizontal="center" vertical="center"/>
    </xf>
    <xf numFmtId="0" fontId="0" fillId="54" borderId="14" xfId="0" applyFont="1" applyFill="1" applyBorder="1" applyAlignment="1">
      <alignment horizontal="center" vertical="center" wrapText="1"/>
    </xf>
    <xf numFmtId="0" fontId="58" fillId="54" borderId="14" xfId="0" applyFont="1" applyFill="1" applyBorder="1" applyAlignment="1">
      <alignment horizontal="center" vertical="center" wrapText="1"/>
    </xf>
    <xf numFmtId="0" fontId="0" fillId="54" borderId="14" xfId="0" applyFill="1" applyBorder="1" applyAlignment="1">
      <alignment horizontal="center" vertical="center"/>
    </xf>
    <xf numFmtId="0" fontId="0" fillId="54" borderId="14" xfId="0" applyFill="1" applyBorder="1" applyAlignment="1">
      <alignment horizontal="center" vertical="center" wrapText="1"/>
    </xf>
    <xf numFmtId="0" fontId="12" fillId="54" borderId="12" xfId="0" applyFont="1" applyFill="1" applyBorder="1" applyAlignment="1">
      <alignment horizontal="center" vertical="center" wrapText="1"/>
    </xf>
    <xf numFmtId="0" fontId="11" fillId="54" borderId="15" xfId="0" applyFont="1" applyFill="1" applyBorder="1" applyAlignment="1">
      <alignment horizontal="center" vertical="center" wrapText="1"/>
    </xf>
    <xf numFmtId="9" fontId="0" fillId="54" borderId="14" xfId="0" applyNumberFormat="1" applyFill="1" applyBorder="1" applyAlignment="1">
      <alignment horizontal="center" vertical="center"/>
    </xf>
    <xf numFmtId="0" fontId="0" fillId="54" borderId="14" xfId="0" applyFont="1" applyFill="1" applyBorder="1" applyAlignment="1">
      <alignment horizontal="center" vertical="center"/>
    </xf>
    <xf numFmtId="0" fontId="58" fillId="54" borderId="14" xfId="0" applyFont="1" applyFill="1" applyBorder="1" applyAlignment="1">
      <alignment horizontal="center" vertical="center"/>
    </xf>
    <xf numFmtId="0" fontId="58" fillId="54" borderId="12" xfId="0" applyFont="1" applyFill="1" applyBorder="1" applyAlignment="1">
      <alignment horizontal="center" vertical="center" wrapText="1"/>
    </xf>
    <xf numFmtId="0" fontId="0" fillId="55" borderId="14" xfId="0" applyFont="1" applyFill="1" applyBorder="1" applyAlignment="1">
      <alignment horizontal="center" vertical="center" wrapText="1"/>
    </xf>
    <xf numFmtId="0" fontId="58" fillId="55" borderId="14" xfId="0" applyFont="1" applyFill="1" applyBorder="1" applyAlignment="1">
      <alignment horizontal="center" vertical="center" wrapText="1"/>
    </xf>
    <xf numFmtId="0" fontId="0" fillId="55" borderId="14" xfId="0" applyFill="1" applyBorder="1" applyAlignment="1">
      <alignment horizontal="center" vertical="center"/>
    </xf>
    <xf numFmtId="0" fontId="0" fillId="55" borderId="14" xfId="0" applyFill="1" applyBorder="1" applyAlignment="1">
      <alignment horizontal="center" vertical="center" wrapText="1"/>
    </xf>
    <xf numFmtId="9" fontId="0" fillId="55" borderId="14" xfId="0" applyNumberFormat="1" applyFill="1" applyBorder="1" applyAlignment="1">
      <alignment horizontal="center" vertical="center"/>
    </xf>
    <xf numFmtId="0" fontId="58" fillId="55" borderId="18" xfId="0" applyFont="1" applyFill="1" applyBorder="1" applyAlignment="1">
      <alignment horizontal="center" vertical="center" wrapText="1"/>
    </xf>
    <xf numFmtId="10" fontId="0" fillId="55" borderId="14" xfId="0" applyNumberFormat="1" applyFill="1" applyBorder="1" applyAlignment="1">
      <alignment horizontal="center" vertical="center"/>
    </xf>
    <xf numFmtId="0" fontId="69" fillId="56" borderId="14" xfId="0" applyFont="1" applyFill="1" applyBorder="1" applyAlignment="1">
      <alignment horizontal="center"/>
    </xf>
    <xf numFmtId="0" fontId="61" fillId="57" borderId="16" xfId="0" applyFont="1" applyFill="1" applyBorder="1" applyAlignment="1">
      <alignment horizontal="center" vertical="center" wrapText="1"/>
    </xf>
    <xf numFmtId="0" fontId="61" fillId="57" borderId="11" xfId="0" applyFont="1" applyFill="1" applyBorder="1" applyAlignment="1">
      <alignment horizontal="center" vertical="center" wrapText="1"/>
    </xf>
    <xf numFmtId="0" fontId="61" fillId="57" borderId="12" xfId="0" applyFont="1" applyFill="1" applyBorder="1" applyAlignment="1">
      <alignment horizontal="center" vertical="center" wrapText="1"/>
    </xf>
    <xf numFmtId="0" fontId="61" fillId="43" borderId="16" xfId="0" applyFont="1" applyFill="1" applyBorder="1" applyAlignment="1">
      <alignment horizontal="center" vertical="center" wrapText="1"/>
    </xf>
    <xf numFmtId="0" fontId="61" fillId="43" borderId="11" xfId="0" applyFont="1" applyFill="1" applyBorder="1" applyAlignment="1">
      <alignment horizontal="center" vertical="center" wrapText="1"/>
    </xf>
    <xf numFmtId="0" fontId="61" fillId="43" borderId="12" xfId="0" applyFont="1" applyFill="1" applyBorder="1" applyAlignment="1">
      <alignment horizontal="center" vertical="center" wrapText="1"/>
    </xf>
    <xf numFmtId="9" fontId="61" fillId="43" borderId="16" xfId="0" applyNumberFormat="1" applyFont="1" applyFill="1" applyBorder="1" applyAlignment="1">
      <alignment horizontal="center" vertical="center" wrapText="1"/>
    </xf>
    <xf numFmtId="9" fontId="61" fillId="43" borderId="11" xfId="0" applyNumberFormat="1" applyFont="1" applyFill="1" applyBorder="1" applyAlignment="1">
      <alignment horizontal="center" vertical="center" wrapText="1"/>
    </xf>
    <xf numFmtId="0" fontId="58" fillId="43" borderId="16" xfId="0" applyFont="1" applyFill="1" applyBorder="1" applyAlignment="1">
      <alignment horizontal="center" vertical="center" wrapText="1"/>
    </xf>
    <xf numFmtId="0" fontId="58" fillId="43" borderId="11" xfId="0" applyFont="1" applyFill="1" applyBorder="1" applyAlignment="1">
      <alignment horizontal="center" vertical="center" wrapText="1"/>
    </xf>
    <xf numFmtId="0" fontId="58" fillId="43" borderId="12" xfId="0" applyFont="1" applyFill="1" applyBorder="1" applyAlignment="1">
      <alignment horizontal="center" vertical="center" wrapText="1"/>
    </xf>
    <xf numFmtId="0" fontId="11" fillId="43" borderId="19" xfId="0" applyFont="1" applyFill="1" applyBorder="1" applyAlignment="1">
      <alignment horizontal="center" vertical="center" wrapText="1"/>
    </xf>
    <xf numFmtId="0" fontId="11" fillId="43" borderId="17" xfId="0" applyFont="1" applyFill="1" applyBorder="1" applyAlignment="1">
      <alignment horizontal="center" vertical="center" wrapText="1"/>
    </xf>
    <xf numFmtId="9" fontId="58" fillId="43" borderId="16" xfId="0" applyNumberFormat="1" applyFont="1" applyFill="1" applyBorder="1" applyAlignment="1">
      <alignment horizontal="center" vertical="center" wrapText="1"/>
    </xf>
    <xf numFmtId="9" fontId="58" fillId="43" borderId="11" xfId="0" applyNumberFormat="1" applyFont="1" applyFill="1" applyBorder="1" applyAlignment="1">
      <alignment horizontal="center" vertical="center" wrapText="1"/>
    </xf>
    <xf numFmtId="9" fontId="58" fillId="43" borderId="12" xfId="0" applyNumberFormat="1" applyFont="1" applyFill="1" applyBorder="1" applyAlignment="1">
      <alignment horizontal="center" vertical="center" wrapText="1"/>
    </xf>
    <xf numFmtId="0" fontId="11" fillId="43" borderId="21" xfId="0" applyFont="1" applyFill="1" applyBorder="1" applyAlignment="1">
      <alignment horizontal="center" vertical="center" wrapText="1"/>
    </xf>
    <xf numFmtId="1" fontId="58" fillId="43" borderId="16" xfId="0" applyNumberFormat="1" applyFont="1" applyFill="1" applyBorder="1" applyAlignment="1">
      <alignment horizontal="center" vertical="center" wrapText="1"/>
    </xf>
    <xf numFmtId="1" fontId="58" fillId="43" borderId="11" xfId="0" applyNumberFormat="1" applyFont="1" applyFill="1" applyBorder="1" applyAlignment="1">
      <alignment horizontal="center" vertical="center" wrapText="1"/>
    </xf>
    <xf numFmtId="1" fontId="58" fillId="43" borderId="12" xfId="0" applyNumberFormat="1" applyFont="1" applyFill="1" applyBorder="1" applyAlignment="1">
      <alignment horizontal="center" vertical="center" wrapText="1"/>
    </xf>
    <xf numFmtId="0" fontId="12" fillId="43" borderId="16" xfId="0" applyFont="1" applyFill="1" applyBorder="1" applyAlignment="1">
      <alignment horizontal="center" vertical="center" wrapText="1"/>
    </xf>
    <xf numFmtId="0" fontId="12" fillId="43" borderId="11" xfId="0" applyFont="1" applyFill="1" applyBorder="1" applyAlignment="1">
      <alignment horizontal="center" vertical="center" wrapText="1"/>
    </xf>
    <xf numFmtId="0" fontId="12" fillId="43" borderId="12" xfId="0" applyFont="1" applyFill="1" applyBorder="1" applyAlignment="1">
      <alignment horizontal="center" vertical="center" wrapText="1"/>
    </xf>
    <xf numFmtId="0" fontId="12" fillId="44" borderId="11" xfId="0" applyFont="1" applyFill="1" applyBorder="1" applyAlignment="1">
      <alignment horizontal="center" vertical="center" wrapText="1"/>
    </xf>
    <xf numFmtId="0" fontId="12" fillId="44" borderId="12" xfId="0" applyFont="1" applyFill="1" applyBorder="1" applyAlignment="1">
      <alignment horizontal="center" vertical="center" wrapText="1"/>
    </xf>
    <xf numFmtId="0" fontId="11" fillId="44" borderId="19" xfId="0" applyFont="1" applyFill="1" applyBorder="1" applyAlignment="1">
      <alignment horizontal="center" vertical="center" wrapText="1"/>
    </xf>
    <xf numFmtId="0" fontId="11" fillId="44" borderId="21" xfId="0" applyFont="1" applyFill="1" applyBorder="1" applyAlignment="1">
      <alignment horizontal="center" vertical="center" wrapText="1"/>
    </xf>
    <xf numFmtId="0" fontId="12" fillId="44" borderId="16" xfId="0" applyFont="1" applyFill="1" applyBorder="1" applyAlignment="1">
      <alignment horizontal="center" vertical="center" wrapText="1"/>
    </xf>
    <xf numFmtId="0" fontId="11" fillId="44" borderId="17" xfId="0" applyFont="1" applyFill="1" applyBorder="1" applyAlignment="1">
      <alignment horizontal="center" vertical="center" wrapText="1"/>
    </xf>
    <xf numFmtId="0" fontId="61" fillId="44" borderId="16" xfId="0" applyFont="1" applyFill="1" applyBorder="1" applyAlignment="1">
      <alignment horizontal="center" vertical="center" wrapText="1"/>
    </xf>
    <xf numFmtId="0" fontId="61" fillId="44" borderId="11" xfId="0" applyFont="1" applyFill="1" applyBorder="1" applyAlignment="1">
      <alignment horizontal="center" vertical="center" wrapText="1"/>
    </xf>
    <xf numFmtId="0" fontId="61" fillId="44" borderId="12" xfId="0" applyFont="1" applyFill="1" applyBorder="1" applyAlignment="1">
      <alignment horizontal="center" vertical="center" wrapText="1"/>
    </xf>
    <xf numFmtId="9" fontId="61" fillId="44" borderId="11" xfId="0" applyNumberFormat="1" applyFont="1" applyFill="1" applyBorder="1" applyAlignment="1">
      <alignment horizontal="center" vertical="center" wrapText="1"/>
    </xf>
    <xf numFmtId="9" fontId="61" fillId="44" borderId="12" xfId="0" applyNumberFormat="1" applyFont="1" applyFill="1" applyBorder="1" applyAlignment="1">
      <alignment horizontal="center" vertical="center" wrapText="1"/>
    </xf>
    <xf numFmtId="0" fontId="58" fillId="44" borderId="16" xfId="0" applyFont="1" applyFill="1" applyBorder="1" applyAlignment="1">
      <alignment horizontal="center" vertical="center" wrapText="1"/>
    </xf>
    <xf numFmtId="0" fontId="58" fillId="44" borderId="11" xfId="0" applyFont="1" applyFill="1" applyBorder="1" applyAlignment="1">
      <alignment horizontal="center" vertical="center" wrapText="1"/>
    </xf>
    <xf numFmtId="0" fontId="58" fillId="44" borderId="12" xfId="0" applyFont="1" applyFill="1" applyBorder="1" applyAlignment="1">
      <alignment horizontal="center" vertical="center" wrapText="1"/>
    </xf>
    <xf numFmtId="9" fontId="58" fillId="44" borderId="16" xfId="0" applyNumberFormat="1" applyFont="1" applyFill="1" applyBorder="1" applyAlignment="1">
      <alignment horizontal="center" vertical="center" wrapText="1"/>
    </xf>
    <xf numFmtId="9" fontId="58" fillId="44" borderId="11" xfId="0" applyNumberFormat="1" applyFont="1" applyFill="1" applyBorder="1" applyAlignment="1">
      <alignment horizontal="center" vertical="center" wrapText="1"/>
    </xf>
    <xf numFmtId="9" fontId="58" fillId="44" borderId="12" xfId="0" applyNumberFormat="1" applyFont="1" applyFill="1" applyBorder="1" applyAlignment="1">
      <alignment horizontal="center" vertical="center" wrapText="1"/>
    </xf>
    <xf numFmtId="0" fontId="11" fillId="44" borderId="15" xfId="0" applyFont="1" applyFill="1" applyBorder="1" applyAlignment="1">
      <alignment horizontal="center" vertical="center" wrapText="1"/>
    </xf>
    <xf numFmtId="0" fontId="12" fillId="46" borderId="16" xfId="0" applyFont="1" applyFill="1" applyBorder="1" applyAlignment="1">
      <alignment horizontal="center" vertical="center" wrapText="1"/>
    </xf>
    <xf numFmtId="0" fontId="12" fillId="46" borderId="12" xfId="0" applyFont="1" applyFill="1" applyBorder="1" applyAlignment="1">
      <alignment horizontal="center" vertical="center" wrapText="1"/>
    </xf>
    <xf numFmtId="0" fontId="12" fillId="44" borderId="14"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57" fillId="44" borderId="16" xfId="0" applyFont="1" applyFill="1" applyBorder="1" applyAlignment="1">
      <alignment horizontal="center" vertical="center"/>
    </xf>
    <xf numFmtId="0" fontId="57" fillId="44" borderId="11" xfId="0" applyFont="1" applyFill="1" applyBorder="1" applyAlignment="1">
      <alignment horizontal="center" vertical="center"/>
    </xf>
    <xf numFmtId="0" fontId="57" fillId="44" borderId="12" xfId="0" applyFont="1" applyFill="1" applyBorder="1" applyAlignment="1">
      <alignment horizontal="center" vertical="center"/>
    </xf>
    <xf numFmtId="0" fontId="61" fillId="48" borderId="16" xfId="0" applyFont="1" applyFill="1" applyBorder="1" applyAlignment="1">
      <alignment horizontal="center" vertical="center" wrapText="1"/>
    </xf>
    <xf numFmtId="0" fontId="61" fillId="48" borderId="11" xfId="0" applyFont="1" applyFill="1" applyBorder="1" applyAlignment="1">
      <alignment horizontal="center" vertical="center" wrapText="1"/>
    </xf>
    <xf numFmtId="0" fontId="61" fillId="48" borderId="12" xfId="0" applyFont="1" applyFill="1" applyBorder="1" applyAlignment="1">
      <alignment horizontal="center" vertical="center" wrapText="1"/>
    </xf>
    <xf numFmtId="9" fontId="61" fillId="48" borderId="16" xfId="0" applyNumberFormat="1" applyFont="1" applyFill="1" applyBorder="1" applyAlignment="1">
      <alignment horizontal="center" vertical="center" wrapText="1"/>
    </xf>
    <xf numFmtId="9" fontId="61" fillId="48" borderId="11" xfId="0" applyNumberFormat="1" applyFont="1" applyFill="1" applyBorder="1" applyAlignment="1">
      <alignment horizontal="center" vertical="center" wrapText="1"/>
    </xf>
    <xf numFmtId="9" fontId="61" fillId="48" borderId="12" xfId="0" applyNumberFormat="1" applyFont="1" applyFill="1" applyBorder="1" applyAlignment="1">
      <alignment horizontal="center" vertical="center" wrapText="1"/>
    </xf>
    <xf numFmtId="0" fontId="58" fillId="48" borderId="16" xfId="0" applyFont="1" applyFill="1" applyBorder="1" applyAlignment="1">
      <alignment horizontal="center" vertical="center" wrapText="1"/>
    </xf>
    <xf numFmtId="0" fontId="58" fillId="48" borderId="12" xfId="0" applyFont="1" applyFill="1" applyBorder="1" applyAlignment="1">
      <alignment horizontal="center" vertical="center" wrapText="1"/>
    </xf>
    <xf numFmtId="9" fontId="58" fillId="48" borderId="16" xfId="0" applyNumberFormat="1" applyFont="1" applyFill="1" applyBorder="1" applyAlignment="1">
      <alignment horizontal="center" vertical="center" wrapText="1"/>
    </xf>
    <xf numFmtId="9" fontId="58" fillId="48" borderId="12" xfId="0" applyNumberFormat="1" applyFont="1" applyFill="1" applyBorder="1" applyAlignment="1">
      <alignment horizontal="center" vertical="center" wrapText="1"/>
    </xf>
    <xf numFmtId="0" fontId="12" fillId="48" borderId="16" xfId="0" applyFont="1" applyFill="1" applyBorder="1" applyAlignment="1">
      <alignment horizontal="center" vertical="center" wrapText="1"/>
    </xf>
    <xf numFmtId="0" fontId="12" fillId="48" borderId="12" xfId="0" applyFont="1" applyFill="1" applyBorder="1" applyAlignment="1">
      <alignment horizontal="center" vertical="center" wrapText="1"/>
    </xf>
    <xf numFmtId="0" fontId="11" fillId="48" borderId="19" xfId="0" applyFont="1" applyFill="1" applyBorder="1" applyAlignment="1">
      <alignment horizontal="center" vertical="center" wrapText="1"/>
    </xf>
    <xf numFmtId="0" fontId="11" fillId="48" borderId="17" xfId="0" applyFont="1" applyFill="1" applyBorder="1" applyAlignment="1">
      <alignment horizontal="center" vertical="center" wrapText="1"/>
    </xf>
    <xf numFmtId="0" fontId="58" fillId="48" borderId="11" xfId="0" applyFont="1" applyFill="1" applyBorder="1" applyAlignment="1">
      <alignment horizontal="center" vertical="center" wrapText="1"/>
    </xf>
    <xf numFmtId="9" fontId="58" fillId="48" borderId="11" xfId="0" applyNumberFormat="1" applyFont="1" applyFill="1" applyBorder="1" applyAlignment="1">
      <alignment horizontal="center" vertical="center" wrapText="1"/>
    </xf>
    <xf numFmtId="0" fontId="12" fillId="48" borderId="11" xfId="0" applyFont="1" applyFill="1" applyBorder="1" applyAlignment="1">
      <alignment horizontal="center" vertical="center" wrapText="1"/>
    </xf>
    <xf numFmtId="0" fontId="11" fillId="48" borderId="21" xfId="0" applyFont="1" applyFill="1" applyBorder="1" applyAlignment="1">
      <alignment horizontal="center" vertical="center" wrapText="1"/>
    </xf>
    <xf numFmtId="0" fontId="58" fillId="49" borderId="16" xfId="0" applyFont="1" applyFill="1" applyBorder="1" applyAlignment="1">
      <alignment horizontal="center" vertical="center" wrapText="1"/>
    </xf>
    <xf numFmtId="0" fontId="58" fillId="49" borderId="11" xfId="0" applyFont="1" applyFill="1" applyBorder="1" applyAlignment="1">
      <alignment horizontal="center" vertical="center" wrapText="1"/>
    </xf>
    <xf numFmtId="0" fontId="58" fillId="49" borderId="12" xfId="0" applyFont="1" applyFill="1" applyBorder="1" applyAlignment="1">
      <alignment horizontal="center" vertical="center" wrapText="1"/>
    </xf>
    <xf numFmtId="9" fontId="61" fillId="46" borderId="16" xfId="0" applyNumberFormat="1" applyFont="1" applyFill="1" applyBorder="1" applyAlignment="1">
      <alignment horizontal="center" vertical="center" wrapText="1"/>
    </xf>
    <xf numFmtId="9" fontId="61" fillId="46" borderId="11" xfId="0" applyNumberFormat="1" applyFont="1" applyFill="1" applyBorder="1" applyAlignment="1">
      <alignment horizontal="center" vertical="center" wrapText="1"/>
    </xf>
    <xf numFmtId="0" fontId="61" fillId="46" borderId="16" xfId="0" applyFont="1" applyFill="1" applyBorder="1" applyAlignment="1">
      <alignment horizontal="center" vertical="center" wrapText="1"/>
    </xf>
    <xf numFmtId="0" fontId="61" fillId="46" borderId="11" xfId="0" applyFont="1" applyFill="1" applyBorder="1" applyAlignment="1">
      <alignment horizontal="center" vertical="center" wrapText="1"/>
    </xf>
    <xf numFmtId="0" fontId="61" fillId="46" borderId="12" xfId="0" applyFont="1" applyFill="1" applyBorder="1" applyAlignment="1">
      <alignment horizontal="center" vertical="center" wrapText="1"/>
    </xf>
    <xf numFmtId="0" fontId="58" fillId="46" borderId="16" xfId="0" applyFont="1" applyFill="1" applyBorder="1" applyAlignment="1">
      <alignment horizontal="center" vertical="center" wrapText="1"/>
    </xf>
    <xf numFmtId="0" fontId="58" fillId="46" borderId="11" xfId="0" applyFont="1" applyFill="1" applyBorder="1" applyAlignment="1">
      <alignment horizontal="center" vertical="center" wrapText="1"/>
    </xf>
    <xf numFmtId="0" fontId="58" fillId="46" borderId="12" xfId="0" applyFont="1" applyFill="1" applyBorder="1" applyAlignment="1">
      <alignment horizontal="center" vertical="center" wrapText="1"/>
    </xf>
    <xf numFmtId="9" fontId="58" fillId="46" borderId="16" xfId="0" applyNumberFormat="1" applyFont="1" applyFill="1" applyBorder="1" applyAlignment="1">
      <alignment horizontal="center" vertical="center" wrapText="1"/>
    </xf>
    <xf numFmtId="9" fontId="58" fillId="46" borderId="11" xfId="0" applyNumberFormat="1" applyFont="1" applyFill="1" applyBorder="1" applyAlignment="1">
      <alignment horizontal="center" vertical="center" wrapText="1"/>
    </xf>
    <xf numFmtId="9" fontId="58" fillId="46" borderId="12" xfId="0" applyNumberFormat="1" applyFont="1" applyFill="1" applyBorder="1" applyAlignment="1">
      <alignment horizontal="center" vertical="center" wrapText="1"/>
    </xf>
    <xf numFmtId="0" fontId="61" fillId="49" borderId="16" xfId="0" applyFont="1" applyFill="1" applyBorder="1" applyAlignment="1">
      <alignment horizontal="center" vertical="center" wrapText="1"/>
    </xf>
    <xf numFmtId="0" fontId="61" fillId="49" borderId="11" xfId="0" applyFont="1" applyFill="1" applyBorder="1" applyAlignment="1">
      <alignment horizontal="center" vertical="center" wrapText="1"/>
    </xf>
    <xf numFmtId="0" fontId="61" fillId="49" borderId="12" xfId="0" applyFont="1" applyFill="1" applyBorder="1" applyAlignment="1">
      <alignment horizontal="center" vertical="center" wrapText="1"/>
    </xf>
    <xf numFmtId="9" fontId="61" fillId="49" borderId="16" xfId="0" applyNumberFormat="1" applyFont="1" applyFill="1" applyBorder="1" applyAlignment="1">
      <alignment horizontal="center" vertical="center" wrapText="1"/>
    </xf>
    <xf numFmtId="9" fontId="61" fillId="49" borderId="11" xfId="0" applyNumberFormat="1" applyFont="1" applyFill="1" applyBorder="1" applyAlignment="1">
      <alignment horizontal="center" vertical="center" wrapText="1"/>
    </xf>
    <xf numFmtId="9" fontId="61" fillId="49" borderId="12" xfId="0" applyNumberFormat="1" applyFont="1" applyFill="1" applyBorder="1" applyAlignment="1">
      <alignment horizontal="center" vertical="center" wrapText="1"/>
    </xf>
    <xf numFmtId="0" fontId="11" fillId="46" borderId="19" xfId="0" applyFont="1" applyFill="1" applyBorder="1" applyAlignment="1">
      <alignment horizontal="center" vertical="center" wrapText="1"/>
    </xf>
    <xf numFmtId="0" fontId="11" fillId="46" borderId="21" xfId="0" applyFont="1" applyFill="1" applyBorder="1" applyAlignment="1">
      <alignment horizontal="center" vertical="center" wrapText="1"/>
    </xf>
    <xf numFmtId="0" fontId="11" fillId="46" borderId="17" xfId="0" applyFont="1" applyFill="1" applyBorder="1" applyAlignment="1">
      <alignment horizontal="center" vertical="center" wrapText="1"/>
    </xf>
    <xf numFmtId="0" fontId="12" fillId="46" borderId="11" xfId="0" applyFont="1" applyFill="1" applyBorder="1" applyAlignment="1">
      <alignment horizontal="center" vertical="center" wrapText="1"/>
    </xf>
    <xf numFmtId="0" fontId="11" fillId="45" borderId="19" xfId="0" applyFont="1" applyFill="1" applyBorder="1" applyAlignment="1">
      <alignment horizontal="center" vertical="center" wrapText="1"/>
    </xf>
    <xf numFmtId="0" fontId="11" fillId="45" borderId="17" xfId="0" applyFont="1" applyFill="1" applyBorder="1" applyAlignment="1">
      <alignment horizontal="center" vertical="center" wrapText="1"/>
    </xf>
    <xf numFmtId="0" fontId="61" fillId="45" borderId="16" xfId="0" applyFont="1" applyFill="1" applyBorder="1" applyAlignment="1">
      <alignment horizontal="center" vertical="center" wrapText="1"/>
    </xf>
    <xf numFmtId="0" fontId="61" fillId="45" borderId="11" xfId="0" applyFont="1" applyFill="1" applyBorder="1" applyAlignment="1">
      <alignment horizontal="center" vertical="center" wrapText="1"/>
    </xf>
    <xf numFmtId="0" fontId="61" fillId="45" borderId="12" xfId="0" applyFont="1" applyFill="1" applyBorder="1" applyAlignment="1">
      <alignment horizontal="center" vertical="center" wrapText="1"/>
    </xf>
    <xf numFmtId="0" fontId="58" fillId="45" borderId="16" xfId="0" applyFont="1" applyFill="1" applyBorder="1" applyAlignment="1">
      <alignment horizontal="center" vertical="center" wrapText="1"/>
    </xf>
    <xf numFmtId="0" fontId="58" fillId="45" borderId="11" xfId="0" applyFont="1" applyFill="1" applyBorder="1" applyAlignment="1">
      <alignment horizontal="center" vertical="center" wrapText="1"/>
    </xf>
    <xf numFmtId="0" fontId="58" fillId="45" borderId="12" xfId="0" applyFont="1" applyFill="1" applyBorder="1" applyAlignment="1">
      <alignment horizontal="center" vertical="center" wrapText="1"/>
    </xf>
    <xf numFmtId="9" fontId="58" fillId="45" borderId="16" xfId="0" applyNumberFormat="1" applyFont="1" applyFill="1" applyBorder="1" applyAlignment="1">
      <alignment horizontal="center" vertical="center" wrapText="1"/>
    </xf>
    <xf numFmtId="9" fontId="58" fillId="45" borderId="11" xfId="0" applyNumberFormat="1" applyFont="1" applyFill="1" applyBorder="1" applyAlignment="1">
      <alignment horizontal="center" vertical="center" wrapText="1"/>
    </xf>
    <xf numFmtId="9" fontId="58" fillId="45" borderId="12" xfId="0" applyNumberFormat="1" applyFont="1" applyFill="1" applyBorder="1" applyAlignment="1">
      <alignment horizontal="center" vertical="center" wrapText="1"/>
    </xf>
    <xf numFmtId="0" fontId="11" fillId="45" borderId="21" xfId="0" applyFont="1" applyFill="1" applyBorder="1" applyAlignment="1">
      <alignment horizontal="center" vertical="center" wrapText="1"/>
    </xf>
    <xf numFmtId="9" fontId="61" fillId="45" borderId="16" xfId="0" applyNumberFormat="1" applyFont="1" applyFill="1" applyBorder="1" applyAlignment="1">
      <alignment horizontal="center" vertical="center" wrapText="1"/>
    </xf>
    <xf numFmtId="9" fontId="61" fillId="45" borderId="11" xfId="0" applyNumberFormat="1" applyFont="1" applyFill="1" applyBorder="1" applyAlignment="1">
      <alignment horizontal="center" vertical="center" wrapText="1"/>
    </xf>
    <xf numFmtId="9" fontId="61" fillId="45" borderId="12" xfId="0" applyNumberFormat="1" applyFont="1" applyFill="1" applyBorder="1" applyAlignment="1">
      <alignment horizontal="center" vertical="center" wrapText="1"/>
    </xf>
    <xf numFmtId="0" fontId="12" fillId="45" borderId="16" xfId="0" applyFont="1" applyFill="1" applyBorder="1" applyAlignment="1">
      <alignment horizontal="center" vertical="center" wrapText="1"/>
    </xf>
    <xf numFmtId="0" fontId="12" fillId="45" borderId="12" xfId="0" applyFont="1" applyFill="1" applyBorder="1" applyAlignment="1">
      <alignment horizontal="center" vertical="center" wrapText="1"/>
    </xf>
    <xf numFmtId="0" fontId="61" fillId="16" borderId="16" xfId="0" applyFont="1" applyFill="1" applyBorder="1" applyAlignment="1">
      <alignment horizontal="center" vertical="center" wrapText="1"/>
    </xf>
    <xf numFmtId="0" fontId="61" fillId="16" borderId="11" xfId="0" applyFont="1" applyFill="1" applyBorder="1" applyAlignment="1">
      <alignment horizontal="center" vertical="center" wrapText="1"/>
    </xf>
    <xf numFmtId="0" fontId="61" fillId="16" borderId="12" xfId="0" applyFont="1" applyFill="1" applyBorder="1" applyAlignment="1">
      <alignment horizontal="center" vertical="center" wrapText="1"/>
    </xf>
    <xf numFmtId="9" fontId="61" fillId="16" borderId="16" xfId="0" applyNumberFormat="1" applyFont="1" applyFill="1" applyBorder="1" applyAlignment="1">
      <alignment horizontal="center" vertical="center" wrapText="1"/>
    </xf>
    <xf numFmtId="9" fontId="61" fillId="16" borderId="11" xfId="0" applyNumberFormat="1" applyFont="1" applyFill="1" applyBorder="1" applyAlignment="1">
      <alignment horizontal="center" vertical="center" wrapText="1"/>
    </xf>
    <xf numFmtId="9" fontId="61" fillId="16" borderId="12" xfId="0" applyNumberFormat="1" applyFont="1" applyFill="1" applyBorder="1" applyAlignment="1">
      <alignment horizontal="center" vertical="center" wrapText="1"/>
    </xf>
    <xf numFmtId="0" fontId="58" fillId="16" borderId="16" xfId="0" applyFont="1" applyFill="1" applyBorder="1" applyAlignment="1">
      <alignment horizontal="center" vertical="center" wrapText="1"/>
    </xf>
    <xf numFmtId="0" fontId="58" fillId="16" borderId="11" xfId="0" applyFont="1" applyFill="1" applyBorder="1" applyAlignment="1">
      <alignment horizontal="center" vertical="center" wrapText="1"/>
    </xf>
    <xf numFmtId="0" fontId="58" fillId="16" borderId="12" xfId="0" applyFont="1" applyFill="1" applyBorder="1" applyAlignment="1">
      <alignment horizontal="center" vertical="center" wrapText="1"/>
    </xf>
    <xf numFmtId="0" fontId="12" fillId="45" borderId="11" xfId="0" applyFont="1" applyFill="1" applyBorder="1" applyAlignment="1">
      <alignment horizontal="center" vertical="center" wrapText="1"/>
    </xf>
    <xf numFmtId="0" fontId="12" fillId="16" borderId="16"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21"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58" fillId="12" borderId="16" xfId="0" applyFont="1" applyFill="1" applyBorder="1" applyAlignment="1">
      <alignment horizontal="center" vertical="center" wrapText="1"/>
    </xf>
    <xf numFmtId="0" fontId="58" fillId="12" borderId="11" xfId="0" applyFont="1" applyFill="1" applyBorder="1" applyAlignment="1">
      <alignment horizontal="center" vertical="center" wrapText="1"/>
    </xf>
    <xf numFmtId="0" fontId="58" fillId="12" borderId="12"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61" fillId="12" borderId="16" xfId="0" applyFont="1" applyFill="1" applyBorder="1" applyAlignment="1">
      <alignment horizontal="center" vertical="center" wrapText="1"/>
    </xf>
    <xf numFmtId="0" fontId="61" fillId="12" borderId="11" xfId="0" applyFont="1" applyFill="1" applyBorder="1" applyAlignment="1">
      <alignment horizontal="center" vertical="center" wrapText="1"/>
    </xf>
    <xf numFmtId="0" fontId="61" fillId="12" borderId="12" xfId="0" applyFont="1" applyFill="1" applyBorder="1" applyAlignment="1">
      <alignment horizontal="center" vertical="center" wrapText="1"/>
    </xf>
    <xf numFmtId="0" fontId="12" fillId="12" borderId="11" xfId="0" applyFont="1" applyFill="1" applyBorder="1" applyAlignment="1">
      <alignment horizontal="center" vertical="center" wrapText="1"/>
    </xf>
    <xf numFmtId="9" fontId="58" fillId="12" borderId="16" xfId="0" applyNumberFormat="1" applyFont="1" applyFill="1" applyBorder="1" applyAlignment="1">
      <alignment horizontal="center" vertical="center" wrapText="1"/>
    </xf>
    <xf numFmtId="9" fontId="58" fillId="12" borderId="12" xfId="0" applyNumberFormat="1" applyFont="1" applyFill="1" applyBorder="1" applyAlignment="1">
      <alignment horizontal="center" vertical="center" wrapText="1"/>
    </xf>
    <xf numFmtId="0" fontId="58" fillId="57" borderId="16" xfId="0" applyFont="1" applyFill="1" applyBorder="1" applyAlignment="1">
      <alignment horizontal="center" vertical="center" wrapText="1"/>
    </xf>
    <xf numFmtId="0" fontId="58" fillId="57" borderId="11" xfId="0" applyFont="1" applyFill="1" applyBorder="1" applyAlignment="1">
      <alignment horizontal="center" vertical="center" wrapText="1"/>
    </xf>
    <xf numFmtId="0" fontId="58" fillId="57" borderId="12" xfId="0" applyFont="1" applyFill="1" applyBorder="1" applyAlignment="1">
      <alignment horizontal="center" vertical="center" wrapText="1"/>
    </xf>
    <xf numFmtId="0" fontId="58" fillId="50" borderId="16" xfId="0" applyFont="1" applyFill="1" applyBorder="1" applyAlignment="1">
      <alignment horizontal="center" vertical="center" wrapText="1"/>
    </xf>
    <xf numFmtId="0" fontId="58" fillId="50" borderId="11" xfId="0" applyFont="1" applyFill="1" applyBorder="1" applyAlignment="1">
      <alignment horizontal="center" vertical="center" wrapText="1"/>
    </xf>
    <xf numFmtId="0" fontId="58" fillId="50" borderId="12" xfId="0" applyFont="1" applyFill="1" applyBorder="1" applyAlignment="1">
      <alignment horizontal="center" vertical="center" wrapText="1"/>
    </xf>
    <xf numFmtId="10" fontId="61" fillId="50" borderId="16" xfId="0" applyNumberFormat="1" applyFont="1" applyFill="1" applyBorder="1" applyAlignment="1">
      <alignment horizontal="center" vertical="center" wrapText="1"/>
    </xf>
    <xf numFmtId="10" fontId="61" fillId="50" borderId="11" xfId="0" applyNumberFormat="1" applyFont="1" applyFill="1" applyBorder="1" applyAlignment="1">
      <alignment horizontal="center" vertical="center" wrapText="1"/>
    </xf>
    <xf numFmtId="10" fontId="61" fillId="50" borderId="12" xfId="0" applyNumberFormat="1" applyFont="1" applyFill="1" applyBorder="1" applyAlignment="1">
      <alignment horizontal="center" vertical="center" wrapText="1"/>
    </xf>
    <xf numFmtId="0" fontId="61" fillId="50" borderId="16" xfId="0" applyFont="1" applyFill="1" applyBorder="1" applyAlignment="1">
      <alignment horizontal="center" vertical="center" wrapText="1"/>
    </xf>
    <xf numFmtId="0" fontId="61" fillId="50" borderId="11" xfId="0" applyFont="1" applyFill="1" applyBorder="1" applyAlignment="1">
      <alignment horizontal="center" vertical="center" wrapText="1"/>
    </xf>
    <xf numFmtId="0" fontId="61" fillId="50" borderId="12" xfId="0" applyFont="1" applyFill="1" applyBorder="1" applyAlignment="1">
      <alignment horizontal="center" vertical="center" wrapText="1"/>
    </xf>
    <xf numFmtId="9" fontId="61" fillId="12" borderId="16" xfId="0" applyNumberFormat="1" applyFont="1" applyFill="1" applyBorder="1" applyAlignment="1">
      <alignment horizontal="center" vertical="center" wrapText="1"/>
    </xf>
    <xf numFmtId="9" fontId="61" fillId="12" borderId="11" xfId="0" applyNumberFormat="1" applyFont="1" applyFill="1" applyBorder="1" applyAlignment="1">
      <alignment horizontal="center" vertical="center" wrapText="1"/>
    </xf>
    <xf numFmtId="9" fontId="61" fillId="12" borderId="12" xfId="0" applyNumberFormat="1" applyFont="1" applyFill="1" applyBorder="1" applyAlignment="1">
      <alignment horizontal="center" vertical="center" wrapText="1"/>
    </xf>
    <xf numFmtId="9" fontId="58" fillId="50" borderId="16" xfId="0" applyNumberFormat="1" applyFont="1" applyFill="1" applyBorder="1" applyAlignment="1">
      <alignment horizontal="center" vertical="center" wrapText="1"/>
    </xf>
    <xf numFmtId="9" fontId="58" fillId="50" borderId="11" xfId="0" applyNumberFormat="1" applyFont="1" applyFill="1" applyBorder="1" applyAlignment="1">
      <alignment horizontal="center" vertical="center" wrapText="1"/>
    </xf>
    <xf numFmtId="9" fontId="58" fillId="50" borderId="12" xfId="0" applyNumberFormat="1" applyFont="1" applyFill="1" applyBorder="1" applyAlignment="1">
      <alignment horizontal="center" vertical="center" wrapText="1"/>
    </xf>
    <xf numFmtId="0" fontId="12" fillId="50" borderId="16" xfId="0" applyFont="1" applyFill="1" applyBorder="1" applyAlignment="1">
      <alignment horizontal="center" vertical="center" wrapText="1"/>
    </xf>
    <xf numFmtId="0" fontId="12" fillId="50" borderId="11" xfId="0" applyFont="1" applyFill="1" applyBorder="1" applyAlignment="1">
      <alignment horizontal="center" vertical="center" wrapText="1"/>
    </xf>
    <xf numFmtId="0" fontId="11" fillId="50" borderId="19" xfId="0" applyFont="1" applyFill="1" applyBorder="1" applyAlignment="1">
      <alignment horizontal="center" vertical="center" wrapText="1"/>
    </xf>
    <xf numFmtId="0" fontId="11" fillId="50" borderId="17" xfId="0" applyFont="1" applyFill="1" applyBorder="1" applyAlignment="1">
      <alignment horizontal="center" vertical="center" wrapText="1"/>
    </xf>
    <xf numFmtId="0" fontId="61" fillId="50" borderId="16" xfId="0" applyFont="1" applyFill="1" applyBorder="1" applyAlignment="1">
      <alignment horizontal="center" vertical="center"/>
    </xf>
    <xf numFmtId="0" fontId="61" fillId="50" borderId="11" xfId="0" applyFont="1" applyFill="1" applyBorder="1" applyAlignment="1">
      <alignment horizontal="center" vertical="center"/>
    </xf>
    <xf numFmtId="0" fontId="61" fillId="50" borderId="12" xfId="0" applyFont="1" applyFill="1" applyBorder="1" applyAlignment="1">
      <alignment horizontal="center" vertical="center"/>
    </xf>
    <xf numFmtId="0" fontId="12" fillId="50" borderId="12" xfId="0" applyFont="1" applyFill="1" applyBorder="1" applyAlignment="1">
      <alignment horizontal="center" vertical="center" wrapText="1"/>
    </xf>
    <xf numFmtId="0" fontId="11" fillId="50" borderId="21" xfId="0" applyFont="1" applyFill="1" applyBorder="1" applyAlignment="1">
      <alignment horizontal="center" vertical="center" wrapText="1"/>
    </xf>
    <xf numFmtId="0" fontId="58" fillId="51" borderId="16" xfId="0" applyFont="1" applyFill="1" applyBorder="1" applyAlignment="1">
      <alignment horizontal="center" vertical="center" wrapText="1"/>
    </xf>
    <xf numFmtId="0" fontId="58" fillId="51" borderId="12" xfId="0" applyFont="1" applyFill="1" applyBorder="1" applyAlignment="1">
      <alignment horizontal="center" vertical="center" wrapText="1"/>
    </xf>
    <xf numFmtId="0" fontId="58" fillId="51" borderId="11" xfId="0" applyFont="1" applyFill="1" applyBorder="1" applyAlignment="1">
      <alignment horizontal="center" vertical="center" wrapText="1"/>
    </xf>
    <xf numFmtId="0" fontId="11" fillId="51" borderId="16" xfId="0" applyFont="1" applyFill="1" applyBorder="1" applyAlignment="1">
      <alignment horizontal="center" vertical="center" wrapText="1"/>
    </xf>
    <xf numFmtId="0" fontId="11" fillId="51" borderId="11" xfId="0" applyFont="1" applyFill="1" applyBorder="1" applyAlignment="1">
      <alignment horizontal="center" vertical="center" wrapText="1"/>
    </xf>
    <xf numFmtId="0" fontId="11" fillId="51" borderId="12" xfId="0" applyFont="1" applyFill="1" applyBorder="1" applyAlignment="1">
      <alignment horizontal="center" vertical="center" wrapText="1"/>
    </xf>
    <xf numFmtId="10" fontId="61" fillId="51" borderId="16" xfId="0" applyNumberFormat="1" applyFont="1" applyFill="1" applyBorder="1" applyAlignment="1">
      <alignment horizontal="center" vertical="center" wrapText="1"/>
    </xf>
    <xf numFmtId="10" fontId="61" fillId="51" borderId="11" xfId="0" applyNumberFormat="1" applyFont="1" applyFill="1" applyBorder="1" applyAlignment="1">
      <alignment horizontal="center" vertical="center" wrapText="1"/>
    </xf>
    <xf numFmtId="10" fontId="61" fillId="51" borderId="12" xfId="0" applyNumberFormat="1"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1" xfId="0" applyFont="1" applyFill="1" applyBorder="1" applyAlignment="1">
      <alignment horizontal="center" vertical="center" wrapText="1"/>
    </xf>
    <xf numFmtId="0" fontId="12" fillId="51" borderId="12" xfId="0" applyFont="1" applyFill="1" applyBorder="1" applyAlignment="1">
      <alignment horizontal="center" vertical="center" wrapText="1"/>
    </xf>
    <xf numFmtId="0" fontId="11" fillId="51" borderId="19" xfId="0" applyFont="1" applyFill="1" applyBorder="1" applyAlignment="1">
      <alignment horizontal="center" vertical="center" wrapText="1"/>
    </xf>
    <xf numFmtId="0" fontId="11" fillId="51" borderId="21" xfId="0" applyFont="1" applyFill="1" applyBorder="1" applyAlignment="1">
      <alignment horizontal="center" vertical="center" wrapText="1"/>
    </xf>
    <xf numFmtId="0" fontId="11" fillId="51" borderId="17" xfId="0" applyFont="1" applyFill="1" applyBorder="1" applyAlignment="1">
      <alignment horizontal="center" vertical="center" wrapText="1"/>
    </xf>
    <xf numFmtId="0" fontId="58" fillId="52" borderId="16" xfId="0" applyFont="1" applyFill="1" applyBorder="1" applyAlignment="1">
      <alignment horizontal="center" vertical="center" wrapText="1"/>
    </xf>
    <xf numFmtId="0" fontId="58" fillId="52" borderId="11" xfId="0" applyFont="1" applyFill="1" applyBorder="1" applyAlignment="1">
      <alignment horizontal="center" vertical="center" wrapText="1"/>
    </xf>
    <xf numFmtId="10" fontId="61" fillId="52" borderId="16" xfId="0" applyNumberFormat="1" applyFont="1" applyFill="1" applyBorder="1" applyAlignment="1">
      <alignment horizontal="center" vertical="center" wrapText="1"/>
    </xf>
    <xf numFmtId="10" fontId="61" fillId="52" borderId="11" xfId="0" applyNumberFormat="1" applyFont="1" applyFill="1" applyBorder="1" applyAlignment="1">
      <alignment horizontal="center" vertical="center" wrapText="1"/>
    </xf>
    <xf numFmtId="10" fontId="61" fillId="52" borderId="12" xfId="0" applyNumberFormat="1" applyFont="1" applyFill="1" applyBorder="1" applyAlignment="1">
      <alignment horizontal="center" vertical="center" wrapText="1"/>
    </xf>
    <xf numFmtId="0" fontId="58" fillId="52" borderId="12" xfId="0" applyFont="1" applyFill="1" applyBorder="1" applyAlignment="1">
      <alignment horizontal="center" vertical="center" wrapText="1"/>
    </xf>
    <xf numFmtId="9" fontId="58" fillId="51" borderId="16" xfId="0" applyNumberFormat="1" applyFont="1" applyFill="1" applyBorder="1" applyAlignment="1">
      <alignment horizontal="center" vertical="center" wrapText="1"/>
    </xf>
    <xf numFmtId="9" fontId="58" fillId="51" borderId="11" xfId="0" applyNumberFormat="1" applyFont="1" applyFill="1" applyBorder="1" applyAlignment="1">
      <alignment horizontal="center" vertical="center" wrapText="1"/>
    </xf>
    <xf numFmtId="9" fontId="58" fillId="51" borderId="12" xfId="0" applyNumberFormat="1" applyFont="1" applyFill="1" applyBorder="1" applyAlignment="1">
      <alignment horizontal="center" vertical="center" wrapText="1"/>
    </xf>
    <xf numFmtId="0" fontId="68" fillId="52" borderId="16" xfId="0" applyFont="1" applyFill="1" applyBorder="1" applyAlignment="1">
      <alignment horizontal="center" vertical="center" wrapText="1"/>
    </xf>
    <xf numFmtId="0" fontId="68" fillId="52" borderId="12" xfId="0" applyFont="1" applyFill="1" applyBorder="1" applyAlignment="1">
      <alignment horizontal="center" vertical="center" wrapText="1"/>
    </xf>
    <xf numFmtId="0" fontId="6" fillId="52" borderId="22" xfId="0" applyFont="1" applyFill="1" applyBorder="1" applyAlignment="1">
      <alignment horizontal="center" vertical="center" wrapText="1"/>
    </xf>
    <xf numFmtId="0" fontId="6" fillId="52" borderId="0"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2" fillId="52" borderId="17" xfId="0" applyFont="1" applyFill="1" applyBorder="1" applyAlignment="1">
      <alignment horizontal="center" vertical="center" wrapText="1"/>
    </xf>
    <xf numFmtId="0" fontId="11" fillId="52" borderId="19" xfId="0" applyFont="1" applyFill="1" applyBorder="1" applyAlignment="1">
      <alignment horizontal="center" vertical="center" wrapText="1"/>
    </xf>
    <xf numFmtId="0" fontId="11" fillId="52" borderId="17" xfId="0" applyFont="1" applyFill="1" applyBorder="1" applyAlignment="1">
      <alignment horizontal="center" vertical="center" wrapText="1"/>
    </xf>
    <xf numFmtId="0" fontId="68" fillId="52" borderId="11" xfId="0" applyFont="1" applyFill="1" applyBorder="1" applyAlignment="1">
      <alignment horizontal="center" vertical="center" wrapText="1"/>
    </xf>
    <xf numFmtId="0" fontId="12" fillId="52" borderId="16" xfId="0" applyFont="1" applyFill="1" applyBorder="1" applyAlignment="1">
      <alignment horizontal="center" vertical="center" wrapText="1"/>
    </xf>
    <xf numFmtId="0" fontId="12" fillId="52" borderId="12" xfId="0" applyFont="1" applyFill="1" applyBorder="1" applyAlignment="1">
      <alignment horizontal="center" vertical="center" wrapText="1"/>
    </xf>
    <xf numFmtId="0" fontId="58" fillId="53" borderId="16" xfId="0" applyFont="1" applyFill="1" applyBorder="1" applyAlignment="1">
      <alignment horizontal="center" vertical="center" wrapText="1"/>
    </xf>
    <xf numFmtId="0" fontId="58" fillId="53" borderId="11" xfId="0" applyFont="1" applyFill="1" applyBorder="1" applyAlignment="1">
      <alignment horizontal="center" vertical="center" wrapText="1"/>
    </xf>
    <xf numFmtId="0" fontId="58" fillId="53" borderId="12" xfId="0" applyFont="1" applyFill="1" applyBorder="1" applyAlignment="1">
      <alignment horizontal="center" vertical="center" wrapText="1"/>
    </xf>
    <xf numFmtId="0" fontId="11" fillId="52" borderId="21" xfId="0" applyFont="1" applyFill="1" applyBorder="1" applyAlignment="1">
      <alignment horizontal="center" vertical="center" wrapText="1"/>
    </xf>
    <xf numFmtId="9" fontId="68" fillId="52" borderId="16" xfId="0" applyNumberFormat="1" applyFont="1" applyFill="1" applyBorder="1" applyAlignment="1">
      <alignment horizontal="center" vertical="center" wrapText="1"/>
    </xf>
    <xf numFmtId="9" fontId="68" fillId="52" borderId="11" xfId="0" applyNumberFormat="1" applyFont="1" applyFill="1" applyBorder="1" applyAlignment="1">
      <alignment horizontal="center" vertical="center" wrapText="1"/>
    </xf>
    <xf numFmtId="9" fontId="68" fillId="52" borderId="12" xfId="0" applyNumberFormat="1" applyFont="1" applyFill="1" applyBorder="1" applyAlignment="1">
      <alignment horizontal="center" vertical="center" wrapText="1"/>
    </xf>
    <xf numFmtId="0" fontId="12" fillId="52" borderId="11" xfId="0" applyFont="1" applyFill="1" applyBorder="1" applyAlignment="1">
      <alignment horizontal="center" vertical="center" wrapText="1"/>
    </xf>
    <xf numFmtId="0" fontId="12" fillId="53" borderId="16" xfId="0" applyFont="1" applyFill="1" applyBorder="1" applyAlignment="1">
      <alignment horizontal="center" vertical="center" wrapText="1"/>
    </xf>
    <xf numFmtId="0" fontId="12" fillId="53" borderId="12" xfId="0" applyFont="1" applyFill="1" applyBorder="1" applyAlignment="1">
      <alignment horizontal="center" vertical="center" wrapText="1"/>
    </xf>
    <xf numFmtId="0" fontId="11" fillId="53" borderId="19" xfId="0" applyFont="1" applyFill="1" applyBorder="1" applyAlignment="1">
      <alignment horizontal="center" vertical="center" wrapText="1"/>
    </xf>
    <xf numFmtId="0" fontId="11" fillId="53" borderId="17" xfId="0" applyFont="1" applyFill="1" applyBorder="1" applyAlignment="1">
      <alignment horizontal="center" vertical="center" wrapText="1"/>
    </xf>
    <xf numFmtId="0" fontId="12" fillId="53" borderId="11" xfId="0" applyFont="1" applyFill="1" applyBorder="1" applyAlignment="1">
      <alignment horizontal="center" vertical="center" wrapText="1"/>
    </xf>
    <xf numFmtId="0" fontId="11" fillId="53" borderId="21" xfId="0" applyFont="1" applyFill="1" applyBorder="1" applyAlignment="1">
      <alignment horizontal="center" vertical="center" wrapText="1"/>
    </xf>
    <xf numFmtId="0" fontId="58" fillId="54" borderId="16" xfId="0" applyFont="1" applyFill="1" applyBorder="1" applyAlignment="1">
      <alignment horizontal="center" vertical="center" wrapText="1"/>
    </xf>
    <xf numFmtId="0" fontId="58" fillId="54" borderId="11" xfId="0" applyFont="1" applyFill="1" applyBorder="1" applyAlignment="1">
      <alignment horizontal="center" vertical="center" wrapText="1"/>
    </xf>
    <xf numFmtId="0" fontId="58" fillId="54" borderId="12" xfId="0" applyFont="1" applyFill="1" applyBorder="1" applyAlignment="1">
      <alignment horizontal="center" vertical="center" wrapText="1"/>
    </xf>
    <xf numFmtId="0" fontId="12" fillId="54" borderId="16" xfId="0" applyFont="1" applyFill="1" applyBorder="1" applyAlignment="1">
      <alignment horizontal="center" vertical="center" wrapText="1"/>
    </xf>
    <xf numFmtId="0" fontId="12" fillId="54" borderId="12" xfId="0" applyFont="1" applyFill="1" applyBorder="1" applyAlignment="1">
      <alignment horizontal="center" vertical="center" wrapText="1"/>
    </xf>
    <xf numFmtId="0" fontId="11" fillId="54" borderId="19" xfId="0" applyFont="1" applyFill="1" applyBorder="1" applyAlignment="1">
      <alignment horizontal="center" vertical="center" wrapText="1"/>
    </xf>
    <xf numFmtId="0" fontId="11" fillId="54" borderId="17" xfId="0" applyFont="1" applyFill="1" applyBorder="1" applyAlignment="1">
      <alignment horizontal="center" vertical="center" wrapText="1"/>
    </xf>
    <xf numFmtId="0" fontId="12" fillId="54" borderId="11" xfId="0" applyFont="1" applyFill="1" applyBorder="1" applyAlignment="1">
      <alignment horizontal="center" vertical="center" wrapText="1"/>
    </xf>
    <xf numFmtId="0" fontId="11" fillId="54" borderId="21" xfId="0" applyFont="1" applyFill="1" applyBorder="1" applyAlignment="1">
      <alignment horizontal="center" vertical="center" wrapText="1"/>
    </xf>
    <xf numFmtId="0" fontId="58" fillId="58" borderId="16" xfId="0" applyFont="1" applyFill="1" applyBorder="1" applyAlignment="1">
      <alignment horizontal="center" vertical="center" wrapText="1"/>
    </xf>
    <xf numFmtId="0" fontId="58" fillId="58" borderId="11" xfId="0" applyFont="1" applyFill="1" applyBorder="1" applyAlignment="1">
      <alignment horizontal="center" vertical="center" wrapText="1"/>
    </xf>
    <xf numFmtId="0" fontId="58" fillId="58" borderId="12" xfId="0" applyFont="1" applyFill="1" applyBorder="1" applyAlignment="1">
      <alignment horizontal="center" vertical="center" wrapText="1"/>
    </xf>
    <xf numFmtId="10" fontId="61" fillId="58" borderId="16" xfId="0" applyNumberFormat="1" applyFont="1" applyFill="1" applyBorder="1" applyAlignment="1">
      <alignment horizontal="center" vertical="center" wrapText="1"/>
    </xf>
    <xf numFmtId="10" fontId="61" fillId="58" borderId="11" xfId="0" applyNumberFormat="1" applyFont="1" applyFill="1" applyBorder="1" applyAlignment="1">
      <alignment horizontal="center" vertical="center" wrapText="1"/>
    </xf>
    <xf numFmtId="10" fontId="61" fillId="58" borderId="12" xfId="0" applyNumberFormat="1" applyFont="1" applyFill="1" applyBorder="1" applyAlignment="1">
      <alignment horizontal="center" vertical="center" wrapText="1"/>
    </xf>
    <xf numFmtId="10" fontId="61" fillId="53" borderId="16" xfId="0" applyNumberFormat="1" applyFont="1" applyFill="1" applyBorder="1" applyAlignment="1">
      <alignment horizontal="center" vertical="center" wrapText="1"/>
    </xf>
    <xf numFmtId="10" fontId="61" fillId="53" borderId="11" xfId="0" applyNumberFormat="1" applyFont="1" applyFill="1" applyBorder="1" applyAlignment="1">
      <alignment horizontal="center" vertical="center" wrapText="1"/>
    </xf>
    <xf numFmtId="10" fontId="61" fillId="53" borderId="12" xfId="0" applyNumberFormat="1" applyFont="1" applyFill="1" applyBorder="1" applyAlignment="1">
      <alignment horizontal="center" vertical="center" wrapText="1"/>
    </xf>
    <xf numFmtId="0" fontId="58" fillId="55" borderId="16" xfId="0" applyFont="1" applyFill="1" applyBorder="1" applyAlignment="1">
      <alignment horizontal="center" vertical="center" wrapText="1"/>
    </xf>
    <xf numFmtId="0" fontId="58" fillId="55" borderId="11" xfId="0" applyFont="1" applyFill="1" applyBorder="1" applyAlignment="1">
      <alignment horizontal="center" vertical="center" wrapText="1"/>
    </xf>
    <xf numFmtId="0" fontId="58" fillId="55" borderId="12" xfId="0" applyFont="1" applyFill="1" applyBorder="1" applyAlignment="1">
      <alignment horizontal="center" vertical="center" wrapText="1"/>
    </xf>
    <xf numFmtId="0" fontId="12" fillId="55" borderId="16" xfId="0" applyFont="1" applyFill="1" applyBorder="1" applyAlignment="1">
      <alignment horizontal="center" vertical="center" wrapText="1"/>
    </xf>
    <xf numFmtId="0" fontId="12" fillId="55" borderId="12" xfId="0" applyFont="1" applyFill="1" applyBorder="1" applyAlignment="1">
      <alignment horizontal="center" vertical="center" wrapText="1"/>
    </xf>
    <xf numFmtId="0" fontId="11" fillId="55" borderId="19" xfId="0" applyFont="1" applyFill="1" applyBorder="1" applyAlignment="1">
      <alignment horizontal="center" vertical="center" wrapText="1"/>
    </xf>
    <xf numFmtId="0" fontId="11" fillId="55" borderId="17" xfId="0" applyFont="1" applyFill="1" applyBorder="1" applyAlignment="1">
      <alignment horizontal="center" vertical="center" wrapText="1"/>
    </xf>
    <xf numFmtId="0" fontId="11" fillId="55" borderId="21" xfId="0" applyFont="1" applyFill="1" applyBorder="1" applyAlignment="1">
      <alignment horizontal="center" vertical="center" wrapText="1"/>
    </xf>
    <xf numFmtId="0" fontId="12" fillId="55" borderId="11" xfId="0" applyFont="1" applyFill="1" applyBorder="1" applyAlignment="1">
      <alignment horizontal="center" vertical="center" wrapText="1"/>
    </xf>
    <xf numFmtId="43" fontId="58" fillId="55" borderId="16" xfId="47" applyFont="1" applyFill="1" applyBorder="1" applyAlignment="1">
      <alignment horizontal="center" vertical="center" wrapText="1"/>
    </xf>
    <xf numFmtId="43" fontId="58" fillId="55" borderId="11" xfId="47" applyFont="1" applyFill="1" applyBorder="1" applyAlignment="1">
      <alignment horizontal="center" vertical="center" wrapText="1"/>
    </xf>
    <xf numFmtId="43" fontId="58" fillId="55" borderId="12" xfId="47"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CA364"/>
  <sheetViews>
    <sheetView tabSelected="1" zoomScale="55" zoomScaleNormal="55" zoomScalePageLayoutView="0" workbookViewId="0" topLeftCell="K1">
      <selection activeCell="B4" sqref="B4:CA4"/>
    </sheetView>
  </sheetViews>
  <sheetFormatPr defaultColWidth="11.421875" defaultRowHeight="15"/>
  <cols>
    <col min="1" max="1" width="4.57421875" style="0" customWidth="1"/>
    <col min="2" max="2" width="19.57421875" style="0" customWidth="1"/>
    <col min="3" max="3" width="18.421875" style="0" customWidth="1"/>
    <col min="4" max="4" width="22.00390625" style="0" customWidth="1"/>
    <col min="5" max="5" width="15.7109375" style="0" customWidth="1"/>
    <col min="6" max="6" width="22.00390625" style="0" customWidth="1"/>
    <col min="7" max="7" width="9.7109375" style="0" customWidth="1"/>
    <col min="8" max="8" width="58.57421875" style="0" customWidth="1"/>
    <col min="9" max="9" width="37.57421875" style="0" customWidth="1"/>
    <col min="10" max="11" width="22.00390625" style="0" customWidth="1"/>
    <col min="12" max="12" width="21.421875" style="0" hidden="1" customWidth="1"/>
    <col min="13" max="14" width="22.00390625" style="0" hidden="1" customWidth="1"/>
    <col min="15" max="15" width="36.28125" style="0" customWidth="1"/>
    <col min="16" max="16" width="37.57421875" style="0" customWidth="1"/>
    <col min="17" max="18" width="22.00390625" style="0" hidden="1" customWidth="1"/>
    <col min="19" max="19" width="12.140625" style="0" customWidth="1"/>
    <col min="20" max="20" width="22.00390625" style="0" customWidth="1"/>
    <col min="21" max="21" width="31.140625" style="0" customWidth="1"/>
    <col min="22" max="22" width="18.28125" style="0" customWidth="1"/>
    <col min="23" max="25" width="22.00390625" style="0" hidden="1" customWidth="1"/>
    <col min="26" max="26" width="22.00390625" style="0" customWidth="1"/>
    <col min="27" max="36" width="22.00390625" style="0" hidden="1" customWidth="1"/>
    <col min="37" max="37" width="22.00390625" style="0" customWidth="1"/>
    <col min="38" max="38" width="22.00390625" style="0" hidden="1" customWidth="1"/>
    <col min="39" max="48" width="22.00390625" style="0" customWidth="1"/>
    <col min="49" max="77" width="22.00390625" style="0" hidden="1" customWidth="1"/>
    <col min="78" max="78" width="24.28125" style="0" hidden="1" customWidth="1"/>
    <col min="79" max="79" width="65.7109375" style="0" customWidth="1"/>
  </cols>
  <sheetData>
    <row r="2" spans="2:79" ht="23.25">
      <c r="B2" s="195" t="s">
        <v>0</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row>
    <row r="3" spans="2:79" ht="23.25">
      <c r="B3" s="195" t="s">
        <v>1</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row>
    <row r="4" spans="2:79" ht="23.25">
      <c r="B4" s="195" t="s">
        <v>2</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row>
    <row r="5" spans="2:79" ht="23.2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row>
    <row r="6" spans="2:79" s="24" customFormat="1" ht="96" customHeight="1" thickBot="1">
      <c r="B6" s="1" t="s">
        <v>3</v>
      </c>
      <c r="C6" s="2" t="s">
        <v>4</v>
      </c>
      <c r="D6" s="3" t="s">
        <v>5</v>
      </c>
      <c r="E6" s="3" t="s">
        <v>6</v>
      </c>
      <c r="F6" s="4" t="s">
        <v>7</v>
      </c>
      <c r="G6" s="5" t="s">
        <v>8</v>
      </c>
      <c r="H6" s="5" t="s">
        <v>9</v>
      </c>
      <c r="I6" s="5" t="s">
        <v>10</v>
      </c>
      <c r="J6" s="5" t="s">
        <v>11</v>
      </c>
      <c r="K6" s="5" t="s">
        <v>12</v>
      </c>
      <c r="L6" s="6" t="s">
        <v>13</v>
      </c>
      <c r="M6" s="6" t="s">
        <v>14</v>
      </c>
      <c r="N6" s="6" t="s">
        <v>15</v>
      </c>
      <c r="O6" s="7" t="s">
        <v>16</v>
      </c>
      <c r="P6" s="8" t="s">
        <v>17</v>
      </c>
      <c r="Q6" s="9" t="s">
        <v>18</v>
      </c>
      <c r="R6" s="9" t="s">
        <v>19</v>
      </c>
      <c r="S6" s="8" t="s">
        <v>20</v>
      </c>
      <c r="T6" s="8" t="s">
        <v>21</v>
      </c>
      <c r="U6" s="8" t="s">
        <v>22</v>
      </c>
      <c r="V6" s="9" t="s">
        <v>23</v>
      </c>
      <c r="W6" s="9" t="s">
        <v>24</v>
      </c>
      <c r="X6" s="9" t="s">
        <v>25</v>
      </c>
      <c r="Y6" s="10" t="s">
        <v>26</v>
      </c>
      <c r="Z6" s="11" t="s">
        <v>27</v>
      </c>
      <c r="AA6" s="11" t="s">
        <v>28</v>
      </c>
      <c r="AB6" s="12" t="s">
        <v>29</v>
      </c>
      <c r="AC6" s="12" t="s">
        <v>27</v>
      </c>
      <c r="AD6" s="12" t="s">
        <v>30</v>
      </c>
      <c r="AE6" s="13" t="s">
        <v>31</v>
      </c>
      <c r="AF6" s="13" t="s">
        <v>32</v>
      </c>
      <c r="AG6" s="13" t="s">
        <v>33</v>
      </c>
      <c r="AH6" s="14" t="s">
        <v>34</v>
      </c>
      <c r="AI6" s="14" t="s">
        <v>35</v>
      </c>
      <c r="AJ6" s="14" t="s">
        <v>36</v>
      </c>
      <c r="AK6" s="15" t="s">
        <v>37</v>
      </c>
      <c r="AL6" s="11" t="s">
        <v>38</v>
      </c>
      <c r="AM6" s="16" t="s">
        <v>39</v>
      </c>
      <c r="AN6" s="16" t="s">
        <v>40</v>
      </c>
      <c r="AO6" s="16" t="s">
        <v>41</v>
      </c>
      <c r="AP6" s="16" t="s">
        <v>42</v>
      </c>
      <c r="AQ6" s="16" t="s">
        <v>43</v>
      </c>
      <c r="AR6" s="16" t="s">
        <v>44</v>
      </c>
      <c r="AS6" s="17" t="s">
        <v>45</v>
      </c>
      <c r="AT6" s="17" t="s">
        <v>46</v>
      </c>
      <c r="AU6" s="16" t="s">
        <v>47</v>
      </c>
      <c r="AV6" s="11" t="s">
        <v>48</v>
      </c>
      <c r="AW6" s="12" t="s">
        <v>49</v>
      </c>
      <c r="AX6" s="18" t="s">
        <v>39</v>
      </c>
      <c r="AY6" s="18" t="s">
        <v>50</v>
      </c>
      <c r="AZ6" s="18" t="s">
        <v>51</v>
      </c>
      <c r="BA6" s="18" t="s">
        <v>43</v>
      </c>
      <c r="BB6" s="18" t="s">
        <v>44</v>
      </c>
      <c r="BC6" s="19" t="s">
        <v>45</v>
      </c>
      <c r="BD6" s="19" t="s">
        <v>46</v>
      </c>
      <c r="BE6" s="18" t="s">
        <v>47</v>
      </c>
      <c r="BF6" s="12" t="s">
        <v>48</v>
      </c>
      <c r="BG6" s="13" t="s">
        <v>52</v>
      </c>
      <c r="BH6" s="20" t="s">
        <v>39</v>
      </c>
      <c r="BI6" s="20" t="s">
        <v>50</v>
      </c>
      <c r="BJ6" s="20" t="s">
        <v>51</v>
      </c>
      <c r="BK6" s="20" t="s">
        <v>43</v>
      </c>
      <c r="BL6" s="20" t="s">
        <v>44</v>
      </c>
      <c r="BM6" s="21" t="s">
        <v>45</v>
      </c>
      <c r="BN6" s="21" t="s">
        <v>46</v>
      </c>
      <c r="BO6" s="20" t="s">
        <v>47</v>
      </c>
      <c r="BP6" s="13" t="s">
        <v>53</v>
      </c>
      <c r="BQ6" s="14" t="s">
        <v>54</v>
      </c>
      <c r="BR6" s="22" t="s">
        <v>39</v>
      </c>
      <c r="BS6" s="22" t="s">
        <v>50</v>
      </c>
      <c r="BT6" s="22" t="s">
        <v>51</v>
      </c>
      <c r="BU6" s="22" t="s">
        <v>43</v>
      </c>
      <c r="BV6" s="22" t="s">
        <v>44</v>
      </c>
      <c r="BW6" s="23" t="s">
        <v>45</v>
      </c>
      <c r="BX6" s="23" t="s">
        <v>46</v>
      </c>
      <c r="BY6" s="22" t="s">
        <v>47</v>
      </c>
      <c r="BZ6" s="14" t="s">
        <v>55</v>
      </c>
      <c r="CA6" s="4" t="s">
        <v>56</v>
      </c>
    </row>
    <row r="7" spans="2:79" ht="79.5" customHeight="1">
      <c r="B7" s="196" t="s">
        <v>57</v>
      </c>
      <c r="C7" s="196"/>
      <c r="D7" s="199" t="s">
        <v>58</v>
      </c>
      <c r="E7" s="202">
        <v>0.5</v>
      </c>
      <c r="F7" s="199" t="s">
        <v>59</v>
      </c>
      <c r="G7" s="199">
        <v>1</v>
      </c>
      <c r="H7" s="204" t="s">
        <v>60</v>
      </c>
      <c r="I7" s="204" t="s">
        <v>61</v>
      </c>
      <c r="J7" s="204" t="s">
        <v>62</v>
      </c>
      <c r="K7" s="204" t="s">
        <v>63</v>
      </c>
      <c r="L7" s="25"/>
      <c r="M7" s="25"/>
      <c r="N7" s="25"/>
      <c r="O7" s="26" t="s">
        <v>64</v>
      </c>
      <c r="P7" s="27" t="s">
        <v>65</v>
      </c>
      <c r="Q7" s="25"/>
      <c r="R7" s="25"/>
      <c r="S7" s="28">
        <v>1</v>
      </c>
      <c r="T7" s="29" t="s">
        <v>66</v>
      </c>
      <c r="U7" s="207" t="s">
        <v>67</v>
      </c>
      <c r="V7" s="27" t="s">
        <v>68</v>
      </c>
      <c r="W7" s="30"/>
      <c r="X7" s="30"/>
      <c r="Y7" s="30"/>
      <c r="Z7" s="31">
        <v>0.2</v>
      </c>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2" t="s">
        <v>69</v>
      </c>
    </row>
    <row r="8" spans="2:79" ht="66.75" customHeight="1">
      <c r="B8" s="197"/>
      <c r="C8" s="197"/>
      <c r="D8" s="200"/>
      <c r="E8" s="203"/>
      <c r="F8" s="200"/>
      <c r="G8" s="200"/>
      <c r="H8" s="205"/>
      <c r="I8" s="205"/>
      <c r="J8" s="205"/>
      <c r="K8" s="205"/>
      <c r="L8" s="30"/>
      <c r="M8" s="30"/>
      <c r="N8" s="30"/>
      <c r="O8" s="33" t="s">
        <v>70</v>
      </c>
      <c r="P8" s="34" t="s">
        <v>71</v>
      </c>
      <c r="Q8" s="30"/>
      <c r="R8" s="30"/>
      <c r="S8" s="35">
        <v>2</v>
      </c>
      <c r="T8" s="36" t="s">
        <v>66</v>
      </c>
      <c r="U8" s="208"/>
      <c r="V8" s="34" t="s">
        <v>72</v>
      </c>
      <c r="W8" s="30"/>
      <c r="X8" s="30"/>
      <c r="Y8" s="30"/>
      <c r="Z8" s="31">
        <v>0</v>
      </c>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2" t="s">
        <v>69</v>
      </c>
    </row>
    <row r="9" spans="2:79" ht="78.75" customHeight="1">
      <c r="B9" s="197"/>
      <c r="C9" s="197"/>
      <c r="D9" s="200"/>
      <c r="E9" s="203"/>
      <c r="F9" s="200"/>
      <c r="G9" s="200"/>
      <c r="H9" s="205"/>
      <c r="I9" s="205"/>
      <c r="J9" s="205"/>
      <c r="K9" s="205"/>
      <c r="L9" s="30"/>
      <c r="M9" s="30"/>
      <c r="N9" s="30"/>
      <c r="O9" s="33" t="s">
        <v>73</v>
      </c>
      <c r="P9" s="34" t="s">
        <v>74</v>
      </c>
      <c r="Q9" s="30"/>
      <c r="R9" s="30"/>
      <c r="S9" s="35">
        <v>3</v>
      </c>
      <c r="T9" s="36" t="s">
        <v>75</v>
      </c>
      <c r="U9" s="37" t="s">
        <v>76</v>
      </c>
      <c r="V9" s="34" t="s">
        <v>77</v>
      </c>
      <c r="W9" s="30"/>
      <c r="X9" s="30"/>
      <c r="Y9" s="30"/>
      <c r="Z9" s="38">
        <v>6</v>
      </c>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2" t="s">
        <v>69</v>
      </c>
    </row>
    <row r="10" spans="2:79" ht="66" customHeight="1">
      <c r="B10" s="197"/>
      <c r="C10" s="197"/>
      <c r="D10" s="200"/>
      <c r="E10" s="203"/>
      <c r="F10" s="200"/>
      <c r="G10" s="201"/>
      <c r="H10" s="206"/>
      <c r="I10" s="206"/>
      <c r="J10" s="206"/>
      <c r="K10" s="206"/>
      <c r="L10" s="30"/>
      <c r="M10" s="30"/>
      <c r="N10" s="30"/>
      <c r="O10" s="33" t="s">
        <v>78</v>
      </c>
      <c r="P10" s="34" t="s">
        <v>79</v>
      </c>
      <c r="Q10" s="30"/>
      <c r="R10" s="30"/>
      <c r="S10" s="35">
        <v>4</v>
      </c>
      <c r="T10" s="36" t="s">
        <v>80</v>
      </c>
      <c r="U10" s="37" t="s">
        <v>81</v>
      </c>
      <c r="V10" s="34" t="s">
        <v>82</v>
      </c>
      <c r="W10" s="30"/>
      <c r="X10" s="30"/>
      <c r="Y10" s="30"/>
      <c r="Z10" s="38">
        <v>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9" t="s">
        <v>83</v>
      </c>
    </row>
    <row r="11" spans="2:79" ht="48" customHeight="1">
      <c r="B11" s="197"/>
      <c r="C11" s="197"/>
      <c r="D11" s="200"/>
      <c r="E11" s="203"/>
      <c r="F11" s="200"/>
      <c r="G11" s="199">
        <v>2</v>
      </c>
      <c r="H11" s="204" t="s">
        <v>84</v>
      </c>
      <c r="I11" s="204" t="s">
        <v>85</v>
      </c>
      <c r="J11" s="209">
        <v>0</v>
      </c>
      <c r="K11" s="204" t="s">
        <v>86</v>
      </c>
      <c r="L11" s="30"/>
      <c r="M11" s="30"/>
      <c r="N11" s="30"/>
      <c r="O11" s="33" t="s">
        <v>87</v>
      </c>
      <c r="P11" s="34" t="s">
        <v>88</v>
      </c>
      <c r="Q11" s="30"/>
      <c r="R11" s="30"/>
      <c r="S11" s="34">
        <v>5</v>
      </c>
      <c r="T11" s="40" t="s">
        <v>89</v>
      </c>
      <c r="U11" s="37" t="s">
        <v>90</v>
      </c>
      <c r="V11" s="34" t="s">
        <v>91</v>
      </c>
      <c r="W11" s="30"/>
      <c r="X11" s="30"/>
      <c r="Y11" s="30"/>
      <c r="Z11" s="38">
        <f>28/4</f>
        <v>7</v>
      </c>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9" t="s">
        <v>83</v>
      </c>
    </row>
    <row r="12" spans="2:79" ht="65.25" customHeight="1">
      <c r="B12" s="197"/>
      <c r="C12" s="197"/>
      <c r="D12" s="200"/>
      <c r="E12" s="203"/>
      <c r="F12" s="200"/>
      <c r="G12" s="200"/>
      <c r="H12" s="205"/>
      <c r="I12" s="205"/>
      <c r="J12" s="210"/>
      <c r="K12" s="205"/>
      <c r="L12" s="30"/>
      <c r="M12" s="30"/>
      <c r="N12" s="30"/>
      <c r="O12" s="33" t="s">
        <v>92</v>
      </c>
      <c r="P12" s="34" t="s">
        <v>93</v>
      </c>
      <c r="Q12" s="30"/>
      <c r="R12" s="30"/>
      <c r="S12" s="34">
        <v>6</v>
      </c>
      <c r="T12" s="41" t="s">
        <v>75</v>
      </c>
      <c r="U12" s="42" t="s">
        <v>76</v>
      </c>
      <c r="V12" s="34" t="s">
        <v>94</v>
      </c>
      <c r="W12" s="30"/>
      <c r="X12" s="30"/>
      <c r="Y12" s="30"/>
      <c r="Z12" s="38">
        <v>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9" t="s">
        <v>83</v>
      </c>
    </row>
    <row r="13" spans="2:79" ht="71.25" customHeight="1">
      <c r="B13" s="197"/>
      <c r="C13" s="197"/>
      <c r="D13" s="200"/>
      <c r="E13" s="203"/>
      <c r="F13" s="200"/>
      <c r="G13" s="201"/>
      <c r="H13" s="206"/>
      <c r="I13" s="206"/>
      <c r="J13" s="211"/>
      <c r="K13" s="206"/>
      <c r="L13" s="30"/>
      <c r="M13" s="30"/>
      <c r="N13" s="30"/>
      <c r="O13" s="33" t="s">
        <v>95</v>
      </c>
      <c r="P13" s="34" t="s">
        <v>96</v>
      </c>
      <c r="Q13" s="30"/>
      <c r="R13" s="30"/>
      <c r="S13" s="34">
        <v>7</v>
      </c>
      <c r="T13" s="36" t="s">
        <v>97</v>
      </c>
      <c r="U13" s="37" t="s">
        <v>98</v>
      </c>
      <c r="V13" s="34" t="s">
        <v>99</v>
      </c>
      <c r="W13" s="30"/>
      <c r="X13" s="30"/>
      <c r="Y13" s="30"/>
      <c r="Z13" s="38">
        <v>0.2</v>
      </c>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9" t="s">
        <v>83</v>
      </c>
    </row>
    <row r="14" spans="2:79" ht="85.5" customHeight="1">
      <c r="B14" s="197"/>
      <c r="C14" s="197"/>
      <c r="D14" s="200"/>
      <c r="E14" s="203"/>
      <c r="F14" s="200"/>
      <c r="G14" s="199">
        <v>3</v>
      </c>
      <c r="H14" s="204" t="s">
        <v>100</v>
      </c>
      <c r="I14" s="204" t="s">
        <v>101</v>
      </c>
      <c r="J14" s="204" t="s">
        <v>102</v>
      </c>
      <c r="K14" s="204" t="s">
        <v>103</v>
      </c>
      <c r="L14" s="30"/>
      <c r="M14" s="30"/>
      <c r="N14" s="30"/>
      <c r="O14" s="33" t="s">
        <v>104</v>
      </c>
      <c r="P14" s="34" t="s">
        <v>105</v>
      </c>
      <c r="Q14" s="30"/>
      <c r="R14" s="30"/>
      <c r="S14" s="34">
        <v>8</v>
      </c>
      <c r="T14" s="36" t="s">
        <v>106</v>
      </c>
      <c r="U14" s="37" t="s">
        <v>107</v>
      </c>
      <c r="V14" s="34" t="s">
        <v>108</v>
      </c>
      <c r="W14" s="30"/>
      <c r="X14" s="30"/>
      <c r="Y14" s="30"/>
      <c r="Z14" s="38">
        <v>1075</v>
      </c>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9" t="s">
        <v>109</v>
      </c>
    </row>
    <row r="15" spans="2:79" ht="87.75" customHeight="1">
      <c r="B15" s="197"/>
      <c r="C15" s="197"/>
      <c r="D15" s="200"/>
      <c r="E15" s="203"/>
      <c r="F15" s="200"/>
      <c r="G15" s="200"/>
      <c r="H15" s="205"/>
      <c r="I15" s="205"/>
      <c r="J15" s="205"/>
      <c r="K15" s="205"/>
      <c r="L15" s="30"/>
      <c r="M15" s="30"/>
      <c r="N15" s="30"/>
      <c r="O15" s="33" t="s">
        <v>110</v>
      </c>
      <c r="P15" s="34" t="s">
        <v>111</v>
      </c>
      <c r="Q15" s="30"/>
      <c r="R15" s="30"/>
      <c r="S15" s="43">
        <v>9</v>
      </c>
      <c r="T15" s="36" t="s">
        <v>112</v>
      </c>
      <c r="U15" s="37" t="s">
        <v>113</v>
      </c>
      <c r="V15" s="34" t="s">
        <v>114</v>
      </c>
      <c r="W15" s="30"/>
      <c r="X15" s="30"/>
      <c r="Y15" s="30"/>
      <c r="Z15" s="38">
        <v>28</v>
      </c>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9" t="s">
        <v>109</v>
      </c>
    </row>
    <row r="16" spans="2:79" ht="87.75" customHeight="1">
      <c r="B16" s="197"/>
      <c r="C16" s="197"/>
      <c r="D16" s="200"/>
      <c r="E16" s="203"/>
      <c r="F16" s="200"/>
      <c r="G16" s="200"/>
      <c r="H16" s="205"/>
      <c r="I16" s="205"/>
      <c r="J16" s="205"/>
      <c r="K16" s="205"/>
      <c r="L16" s="30"/>
      <c r="M16" s="30"/>
      <c r="N16" s="30"/>
      <c r="O16" s="33" t="s">
        <v>115</v>
      </c>
      <c r="P16" s="34" t="s">
        <v>116</v>
      </c>
      <c r="Q16" s="30"/>
      <c r="R16" s="30"/>
      <c r="S16" s="43">
        <v>10</v>
      </c>
      <c r="T16" s="216" t="s">
        <v>117</v>
      </c>
      <c r="U16" s="207" t="s">
        <v>118</v>
      </c>
      <c r="V16" s="34" t="s">
        <v>119</v>
      </c>
      <c r="W16" s="30"/>
      <c r="X16" s="30"/>
      <c r="Y16" s="30"/>
      <c r="Z16" s="38">
        <v>0</v>
      </c>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9" t="s">
        <v>109</v>
      </c>
    </row>
    <row r="17" spans="2:79" ht="111" customHeight="1">
      <c r="B17" s="197"/>
      <c r="C17" s="197"/>
      <c r="D17" s="200"/>
      <c r="E17" s="203"/>
      <c r="F17" s="200"/>
      <c r="G17" s="200"/>
      <c r="H17" s="205"/>
      <c r="I17" s="205"/>
      <c r="J17" s="205"/>
      <c r="K17" s="205"/>
      <c r="L17" s="30"/>
      <c r="M17" s="30"/>
      <c r="N17" s="30"/>
      <c r="O17" s="33" t="s">
        <v>120</v>
      </c>
      <c r="P17" s="34" t="s">
        <v>121</v>
      </c>
      <c r="Q17" s="30"/>
      <c r="R17" s="30"/>
      <c r="S17" s="43">
        <v>11</v>
      </c>
      <c r="T17" s="217"/>
      <c r="U17" s="212"/>
      <c r="V17" s="44" t="s">
        <v>122</v>
      </c>
      <c r="W17" s="30"/>
      <c r="X17" s="30"/>
      <c r="Y17" s="30"/>
      <c r="Z17" s="38"/>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9" t="s">
        <v>109</v>
      </c>
    </row>
    <row r="18" spans="2:79" ht="85.5" customHeight="1">
      <c r="B18" s="197"/>
      <c r="C18" s="197"/>
      <c r="D18" s="200"/>
      <c r="E18" s="203"/>
      <c r="F18" s="200"/>
      <c r="G18" s="200"/>
      <c r="H18" s="205"/>
      <c r="I18" s="205"/>
      <c r="J18" s="205"/>
      <c r="K18" s="205"/>
      <c r="L18" s="30"/>
      <c r="M18" s="30"/>
      <c r="N18" s="30"/>
      <c r="O18" s="33" t="s">
        <v>123</v>
      </c>
      <c r="P18" s="34" t="s">
        <v>124</v>
      </c>
      <c r="Q18" s="30"/>
      <c r="R18" s="30"/>
      <c r="S18" s="43">
        <v>12</v>
      </c>
      <c r="T18" s="217"/>
      <c r="U18" s="212"/>
      <c r="V18" s="34" t="s">
        <v>125</v>
      </c>
      <c r="W18" s="30"/>
      <c r="X18" s="30"/>
      <c r="Y18" s="30"/>
      <c r="Z18" s="38">
        <v>2</v>
      </c>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9" t="s">
        <v>109</v>
      </c>
    </row>
    <row r="19" spans="2:79" ht="101.25" customHeight="1" thickBot="1">
      <c r="B19" s="197"/>
      <c r="C19" s="197"/>
      <c r="D19" s="200"/>
      <c r="E19" s="203"/>
      <c r="F19" s="200"/>
      <c r="G19" s="200"/>
      <c r="H19" s="205"/>
      <c r="I19" s="205"/>
      <c r="J19" s="205"/>
      <c r="K19" s="205"/>
      <c r="L19" s="45"/>
      <c r="M19" s="45"/>
      <c r="N19" s="45"/>
      <c r="O19" s="33" t="s">
        <v>126</v>
      </c>
      <c r="P19" s="34" t="s">
        <v>127</v>
      </c>
      <c r="Q19" s="45"/>
      <c r="R19" s="45"/>
      <c r="S19" s="43">
        <v>13</v>
      </c>
      <c r="T19" s="218"/>
      <c r="U19" s="208"/>
      <c r="V19" s="34">
        <v>0</v>
      </c>
      <c r="W19" s="30"/>
      <c r="X19" s="30"/>
      <c r="Y19" s="30"/>
      <c r="Z19" s="38">
        <v>1</v>
      </c>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9" t="s">
        <v>109</v>
      </c>
    </row>
    <row r="20" spans="2:79" ht="154.5" customHeight="1">
      <c r="B20" s="197"/>
      <c r="C20" s="197"/>
      <c r="D20" s="200"/>
      <c r="E20" s="203"/>
      <c r="F20" s="200"/>
      <c r="G20" s="200"/>
      <c r="H20" s="205"/>
      <c r="I20" s="205"/>
      <c r="J20" s="205"/>
      <c r="K20" s="205"/>
      <c r="O20" s="33" t="s">
        <v>128</v>
      </c>
      <c r="P20" s="34" t="s">
        <v>129</v>
      </c>
      <c r="S20" s="43">
        <v>14</v>
      </c>
      <c r="T20" s="36" t="s">
        <v>112</v>
      </c>
      <c r="U20" s="37" t="s">
        <v>113</v>
      </c>
      <c r="V20" s="34" t="s">
        <v>130</v>
      </c>
      <c r="W20" s="30"/>
      <c r="X20" s="30"/>
      <c r="Y20" s="30"/>
      <c r="Z20" s="38">
        <v>28</v>
      </c>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9" t="s">
        <v>109</v>
      </c>
    </row>
    <row r="21" spans="2:79" ht="75.75" customHeight="1">
      <c r="B21" s="197"/>
      <c r="C21" s="197"/>
      <c r="D21" s="200"/>
      <c r="E21" s="203"/>
      <c r="F21" s="200"/>
      <c r="G21" s="200"/>
      <c r="H21" s="205"/>
      <c r="I21" s="205"/>
      <c r="J21" s="205"/>
      <c r="K21" s="205"/>
      <c r="O21" s="33" t="s">
        <v>131</v>
      </c>
      <c r="P21" s="34" t="s">
        <v>132</v>
      </c>
      <c r="S21" s="43">
        <v>15</v>
      </c>
      <c r="T21" s="29" t="s">
        <v>133</v>
      </c>
      <c r="U21" s="46" t="s">
        <v>118</v>
      </c>
      <c r="V21" s="34"/>
      <c r="W21" s="30"/>
      <c r="X21" s="30"/>
      <c r="Y21" s="30"/>
      <c r="Z21" s="38">
        <v>1</v>
      </c>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9" t="s">
        <v>109</v>
      </c>
    </row>
    <row r="22" spans="2:79" ht="100.5" customHeight="1">
      <c r="B22" s="197"/>
      <c r="C22" s="197"/>
      <c r="D22" s="200"/>
      <c r="E22" s="203"/>
      <c r="F22" s="200"/>
      <c r="G22" s="200"/>
      <c r="H22" s="205"/>
      <c r="I22" s="205"/>
      <c r="J22" s="205"/>
      <c r="K22" s="205"/>
      <c r="O22" s="33" t="s">
        <v>134</v>
      </c>
      <c r="P22" s="34" t="s">
        <v>135</v>
      </c>
      <c r="S22" s="43">
        <v>16</v>
      </c>
      <c r="T22" s="36" t="s">
        <v>117</v>
      </c>
      <c r="U22" s="47"/>
      <c r="V22" s="34"/>
      <c r="W22" s="30"/>
      <c r="X22" s="30"/>
      <c r="Y22" s="30"/>
      <c r="Z22" s="38">
        <v>1</v>
      </c>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9" t="s">
        <v>109</v>
      </c>
    </row>
    <row r="23" spans="2:79" ht="87.75" customHeight="1">
      <c r="B23" s="197"/>
      <c r="C23" s="197"/>
      <c r="D23" s="200"/>
      <c r="E23" s="203"/>
      <c r="F23" s="200"/>
      <c r="G23" s="200"/>
      <c r="H23" s="205"/>
      <c r="I23" s="205"/>
      <c r="J23" s="205"/>
      <c r="K23" s="205"/>
      <c r="O23" s="33" t="s">
        <v>136</v>
      </c>
      <c r="P23" s="34" t="s">
        <v>137</v>
      </c>
      <c r="S23" s="43">
        <v>17</v>
      </c>
      <c r="T23" s="36" t="s">
        <v>112</v>
      </c>
      <c r="U23" s="42" t="s">
        <v>138</v>
      </c>
      <c r="V23" s="34">
        <v>0</v>
      </c>
      <c r="W23" s="30"/>
      <c r="X23" s="30"/>
      <c r="Y23" s="30"/>
      <c r="Z23" s="38">
        <v>1</v>
      </c>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9" t="s">
        <v>109</v>
      </c>
    </row>
    <row r="24" spans="2:79" ht="99" customHeight="1">
      <c r="B24" s="197"/>
      <c r="C24" s="197"/>
      <c r="D24" s="200"/>
      <c r="E24" s="203"/>
      <c r="F24" s="200"/>
      <c r="G24" s="200"/>
      <c r="H24" s="205"/>
      <c r="I24" s="205"/>
      <c r="J24" s="205"/>
      <c r="K24" s="205"/>
      <c r="O24" s="33" t="s">
        <v>139</v>
      </c>
      <c r="P24" s="34" t="s">
        <v>140</v>
      </c>
      <c r="S24" s="43">
        <v>18</v>
      </c>
      <c r="T24" s="36" t="s">
        <v>141</v>
      </c>
      <c r="U24" s="37" t="s">
        <v>142</v>
      </c>
      <c r="V24" s="34" t="s">
        <v>143</v>
      </c>
      <c r="W24" s="30"/>
      <c r="X24" s="30"/>
      <c r="Y24" s="30"/>
      <c r="Z24" s="38">
        <v>1</v>
      </c>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9" t="s">
        <v>109</v>
      </c>
    </row>
    <row r="25" spans="2:79" ht="45">
      <c r="B25" s="197"/>
      <c r="C25" s="197"/>
      <c r="D25" s="200"/>
      <c r="E25" s="203"/>
      <c r="F25" s="200"/>
      <c r="G25" s="201"/>
      <c r="H25" s="206"/>
      <c r="I25" s="206"/>
      <c r="J25" s="206"/>
      <c r="K25" s="206"/>
      <c r="O25" s="33" t="s">
        <v>144</v>
      </c>
      <c r="P25" s="34" t="s">
        <v>145</v>
      </c>
      <c r="S25" s="43">
        <v>19</v>
      </c>
      <c r="T25" s="36" t="s">
        <v>146</v>
      </c>
      <c r="U25" s="37" t="s">
        <v>147</v>
      </c>
      <c r="V25" s="34">
        <v>0</v>
      </c>
      <c r="W25" s="30"/>
      <c r="X25" s="30"/>
      <c r="Y25" s="30"/>
      <c r="Z25" s="38">
        <v>0</v>
      </c>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9" t="s">
        <v>109</v>
      </c>
    </row>
    <row r="26" spans="2:79" ht="51" customHeight="1">
      <c r="B26" s="197"/>
      <c r="C26" s="197"/>
      <c r="D26" s="200"/>
      <c r="E26" s="203"/>
      <c r="F26" s="200"/>
      <c r="G26" s="199">
        <v>4</v>
      </c>
      <c r="H26" s="204" t="s">
        <v>148</v>
      </c>
      <c r="I26" s="204" t="s">
        <v>149</v>
      </c>
      <c r="J26" s="213">
        <v>0</v>
      </c>
      <c r="K26" s="213" t="s">
        <v>150</v>
      </c>
      <c r="O26" s="33" t="s">
        <v>151</v>
      </c>
      <c r="P26" s="34" t="s">
        <v>152</v>
      </c>
      <c r="S26" s="43">
        <v>20</v>
      </c>
      <c r="T26" s="216" t="s">
        <v>153</v>
      </c>
      <c r="U26" s="207" t="s">
        <v>154</v>
      </c>
      <c r="V26" s="34">
        <v>0</v>
      </c>
      <c r="W26" s="30"/>
      <c r="X26" s="30"/>
      <c r="Y26" s="30"/>
      <c r="Z26" s="38">
        <v>2</v>
      </c>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9" t="s">
        <v>109</v>
      </c>
    </row>
    <row r="27" spans="2:79" ht="30">
      <c r="B27" s="197"/>
      <c r="C27" s="197"/>
      <c r="D27" s="200"/>
      <c r="E27" s="203"/>
      <c r="F27" s="200"/>
      <c r="G27" s="200"/>
      <c r="H27" s="205"/>
      <c r="I27" s="205"/>
      <c r="J27" s="214"/>
      <c r="K27" s="214"/>
      <c r="O27" s="33" t="s">
        <v>155</v>
      </c>
      <c r="P27" s="34" t="s">
        <v>156</v>
      </c>
      <c r="S27" s="43">
        <v>21</v>
      </c>
      <c r="T27" s="217"/>
      <c r="U27" s="212"/>
      <c r="V27" s="34" t="s">
        <v>157</v>
      </c>
      <c r="W27" s="30"/>
      <c r="X27" s="30"/>
      <c r="Y27" s="30"/>
      <c r="Z27" s="38">
        <v>0</v>
      </c>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9" t="s">
        <v>109</v>
      </c>
    </row>
    <row r="28" spans="2:79" ht="60">
      <c r="B28" s="197"/>
      <c r="C28" s="197"/>
      <c r="D28" s="200"/>
      <c r="E28" s="203"/>
      <c r="F28" s="200"/>
      <c r="G28" s="200"/>
      <c r="H28" s="205"/>
      <c r="I28" s="205"/>
      <c r="J28" s="214"/>
      <c r="K28" s="214"/>
      <c r="O28" s="33" t="s">
        <v>158</v>
      </c>
      <c r="P28" s="34" t="s">
        <v>159</v>
      </c>
      <c r="S28" s="43">
        <v>22</v>
      </c>
      <c r="T28" s="218"/>
      <c r="U28" s="208"/>
      <c r="V28" s="34"/>
      <c r="W28" s="30"/>
      <c r="X28" s="30"/>
      <c r="Y28" s="30"/>
      <c r="Z28" s="38">
        <v>60</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9" t="s">
        <v>109</v>
      </c>
    </row>
    <row r="29" spans="2:79" ht="30">
      <c r="B29" s="197"/>
      <c r="C29" s="197"/>
      <c r="D29" s="200"/>
      <c r="E29" s="203"/>
      <c r="F29" s="200"/>
      <c r="G29" s="200"/>
      <c r="H29" s="205"/>
      <c r="I29" s="205"/>
      <c r="J29" s="214"/>
      <c r="K29" s="214"/>
      <c r="O29" s="33" t="s">
        <v>160</v>
      </c>
      <c r="P29" s="34" t="s">
        <v>161</v>
      </c>
      <c r="S29" s="43">
        <v>23</v>
      </c>
      <c r="T29" s="36" t="s">
        <v>162</v>
      </c>
      <c r="U29" s="37" t="s">
        <v>163</v>
      </c>
      <c r="V29" s="34" t="s">
        <v>164</v>
      </c>
      <c r="W29" s="30"/>
      <c r="X29" s="30"/>
      <c r="Y29" s="30"/>
      <c r="Z29" s="38">
        <v>0</v>
      </c>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9" t="s">
        <v>109</v>
      </c>
    </row>
    <row r="30" spans="2:79" ht="30.75" thickBot="1">
      <c r="B30" s="197"/>
      <c r="C30" s="197"/>
      <c r="D30" s="200"/>
      <c r="E30" s="203"/>
      <c r="F30" s="201"/>
      <c r="G30" s="201"/>
      <c r="H30" s="206"/>
      <c r="I30" s="206"/>
      <c r="J30" s="215"/>
      <c r="K30" s="215"/>
      <c r="O30" s="33" t="s">
        <v>165</v>
      </c>
      <c r="P30" s="34" t="s">
        <v>166</v>
      </c>
      <c r="S30" s="48">
        <v>24</v>
      </c>
      <c r="T30" s="36" t="s">
        <v>133</v>
      </c>
      <c r="U30" s="37" t="s">
        <v>167</v>
      </c>
      <c r="V30" s="34">
        <v>0</v>
      </c>
      <c r="W30" s="30"/>
      <c r="X30" s="30"/>
      <c r="Y30" s="30"/>
      <c r="Z30" s="38">
        <v>1</v>
      </c>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9" t="s">
        <v>109</v>
      </c>
    </row>
    <row r="31" spans="2:79" ht="63.75">
      <c r="B31" s="197"/>
      <c r="C31" s="197"/>
      <c r="D31" s="200"/>
      <c r="E31" s="203"/>
      <c r="F31" s="199" t="s">
        <v>168</v>
      </c>
      <c r="G31" s="199">
        <v>5</v>
      </c>
      <c r="H31" s="204" t="s">
        <v>169</v>
      </c>
      <c r="I31" s="204" t="s">
        <v>170</v>
      </c>
      <c r="J31" s="204" t="s">
        <v>171</v>
      </c>
      <c r="K31" s="204" t="s">
        <v>171</v>
      </c>
      <c r="O31" s="33" t="s">
        <v>172</v>
      </c>
      <c r="P31" s="34" t="s">
        <v>173</v>
      </c>
      <c r="S31" s="49">
        <v>25</v>
      </c>
      <c r="T31" s="216" t="s">
        <v>174</v>
      </c>
      <c r="U31" s="207" t="s">
        <v>175</v>
      </c>
      <c r="V31" s="34" t="s">
        <v>176</v>
      </c>
      <c r="W31" s="30"/>
      <c r="X31" s="30"/>
      <c r="Y31" s="30"/>
      <c r="Z31" s="50">
        <v>0.683</v>
      </c>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9" t="s">
        <v>109</v>
      </c>
    </row>
    <row r="32" spans="2:79" ht="45">
      <c r="B32" s="197"/>
      <c r="C32" s="197"/>
      <c r="D32" s="200"/>
      <c r="E32" s="203"/>
      <c r="F32" s="200"/>
      <c r="G32" s="200"/>
      <c r="H32" s="205"/>
      <c r="I32" s="205"/>
      <c r="J32" s="205"/>
      <c r="K32" s="205"/>
      <c r="O32" s="33" t="s">
        <v>177</v>
      </c>
      <c r="P32" s="34" t="s">
        <v>178</v>
      </c>
      <c r="S32" s="51">
        <v>26</v>
      </c>
      <c r="T32" s="218"/>
      <c r="U32" s="208"/>
      <c r="V32" s="34">
        <v>0</v>
      </c>
      <c r="W32" s="30"/>
      <c r="X32" s="30"/>
      <c r="Y32" s="30"/>
      <c r="Z32" s="38">
        <v>0</v>
      </c>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9" t="s">
        <v>109</v>
      </c>
    </row>
    <row r="33" spans="2:79" ht="51">
      <c r="B33" s="197"/>
      <c r="C33" s="197"/>
      <c r="D33" s="201"/>
      <c r="E33" s="203"/>
      <c r="F33" s="201"/>
      <c r="G33" s="201"/>
      <c r="H33" s="206"/>
      <c r="I33" s="206"/>
      <c r="J33" s="206"/>
      <c r="K33" s="206"/>
      <c r="O33" s="33" t="s">
        <v>179</v>
      </c>
      <c r="P33" s="34" t="s">
        <v>180</v>
      </c>
      <c r="S33" s="34">
        <v>27</v>
      </c>
      <c r="T33" s="36" t="s">
        <v>75</v>
      </c>
      <c r="U33" s="37" t="s">
        <v>76</v>
      </c>
      <c r="V33" s="34" t="s">
        <v>181</v>
      </c>
      <c r="W33" s="30"/>
      <c r="X33" s="30"/>
      <c r="Y33" s="30"/>
      <c r="Z33" s="38">
        <v>8</v>
      </c>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2" t="s">
        <v>69</v>
      </c>
    </row>
    <row r="34" spans="2:79" ht="45" customHeight="1">
      <c r="B34" s="197"/>
      <c r="C34" s="197"/>
      <c r="D34" s="225" t="s">
        <v>182</v>
      </c>
      <c r="E34" s="228"/>
      <c r="F34" s="225" t="s">
        <v>183</v>
      </c>
      <c r="G34" s="225">
        <v>6</v>
      </c>
      <c r="H34" s="230" t="s">
        <v>184</v>
      </c>
      <c r="I34" s="230" t="s">
        <v>185</v>
      </c>
      <c r="J34" s="233">
        <v>0</v>
      </c>
      <c r="K34" s="230" t="s">
        <v>186</v>
      </c>
      <c r="O34" s="52" t="s">
        <v>187</v>
      </c>
      <c r="P34" s="53" t="s">
        <v>188</v>
      </c>
      <c r="S34" s="53">
        <v>28</v>
      </c>
      <c r="T34" s="54" t="s">
        <v>133</v>
      </c>
      <c r="U34" s="55" t="s">
        <v>189</v>
      </c>
      <c r="V34" s="53">
        <v>0</v>
      </c>
      <c r="W34" s="30"/>
      <c r="X34" s="30"/>
      <c r="Y34" s="30"/>
      <c r="Z34" s="56">
        <v>0</v>
      </c>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57" t="s">
        <v>190</v>
      </c>
    </row>
    <row r="35" spans="2:79" ht="60">
      <c r="B35" s="197"/>
      <c r="C35" s="197"/>
      <c r="D35" s="226"/>
      <c r="E35" s="228"/>
      <c r="F35" s="226"/>
      <c r="G35" s="226"/>
      <c r="H35" s="231"/>
      <c r="I35" s="231"/>
      <c r="J35" s="234"/>
      <c r="K35" s="231"/>
      <c r="O35" s="52" t="s">
        <v>191</v>
      </c>
      <c r="P35" s="53" t="s">
        <v>192</v>
      </c>
      <c r="S35" s="53">
        <v>29</v>
      </c>
      <c r="T35" s="54" t="s">
        <v>193</v>
      </c>
      <c r="U35" s="55" t="s">
        <v>194</v>
      </c>
      <c r="V35" s="53" t="s">
        <v>195</v>
      </c>
      <c r="W35" s="30"/>
      <c r="X35" s="30"/>
      <c r="Y35" s="30"/>
      <c r="Z35" s="56">
        <v>3</v>
      </c>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57" t="s">
        <v>190</v>
      </c>
    </row>
    <row r="36" spans="2:79" ht="60">
      <c r="B36" s="197"/>
      <c r="C36" s="197"/>
      <c r="D36" s="226"/>
      <c r="E36" s="228"/>
      <c r="F36" s="226"/>
      <c r="G36" s="226"/>
      <c r="H36" s="231"/>
      <c r="I36" s="231"/>
      <c r="J36" s="234"/>
      <c r="K36" s="231"/>
      <c r="O36" s="52" t="s">
        <v>196</v>
      </c>
      <c r="P36" s="53" t="s">
        <v>197</v>
      </c>
      <c r="S36" s="53">
        <v>30</v>
      </c>
      <c r="T36" s="58" t="s">
        <v>198</v>
      </c>
      <c r="U36" s="59" t="s">
        <v>199</v>
      </c>
      <c r="V36" s="53">
        <v>0</v>
      </c>
      <c r="W36" s="30"/>
      <c r="X36" s="30"/>
      <c r="Y36" s="30"/>
      <c r="Z36" s="56">
        <v>3</v>
      </c>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57" t="s">
        <v>190</v>
      </c>
    </row>
    <row r="37" spans="2:79" ht="89.25">
      <c r="B37" s="197"/>
      <c r="C37" s="197"/>
      <c r="D37" s="226"/>
      <c r="E37" s="228"/>
      <c r="F37" s="226"/>
      <c r="G37" s="226"/>
      <c r="H37" s="231"/>
      <c r="I37" s="231"/>
      <c r="J37" s="234"/>
      <c r="K37" s="231"/>
      <c r="O37" s="53" t="s">
        <v>200</v>
      </c>
      <c r="P37" s="53" t="s">
        <v>201</v>
      </c>
      <c r="S37" s="53">
        <v>31</v>
      </c>
      <c r="T37" s="58" t="s">
        <v>202</v>
      </c>
      <c r="U37" s="55" t="s">
        <v>203</v>
      </c>
      <c r="V37" s="53">
        <v>0</v>
      </c>
      <c r="W37" s="30"/>
      <c r="X37" s="30"/>
      <c r="Y37" s="30"/>
      <c r="Z37" s="56">
        <v>1</v>
      </c>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57" t="s">
        <v>204</v>
      </c>
    </row>
    <row r="38" spans="2:79" ht="63.75">
      <c r="B38" s="197"/>
      <c r="C38" s="197"/>
      <c r="D38" s="226"/>
      <c r="E38" s="228"/>
      <c r="F38" s="226"/>
      <c r="G38" s="226"/>
      <c r="H38" s="231"/>
      <c r="I38" s="231"/>
      <c r="J38" s="234"/>
      <c r="K38" s="231"/>
      <c r="O38" s="53" t="s">
        <v>205</v>
      </c>
      <c r="P38" s="53" t="s">
        <v>206</v>
      </c>
      <c r="S38" s="53">
        <v>32</v>
      </c>
      <c r="T38" s="60" t="s">
        <v>133</v>
      </c>
      <c r="U38" s="61" t="s">
        <v>207</v>
      </c>
      <c r="V38" s="53">
        <v>0</v>
      </c>
      <c r="W38" s="30"/>
      <c r="X38" s="30"/>
      <c r="Y38" s="30"/>
      <c r="Z38" s="56">
        <v>0</v>
      </c>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57" t="s">
        <v>190</v>
      </c>
    </row>
    <row r="39" spans="2:79" ht="63.75">
      <c r="B39" s="197"/>
      <c r="C39" s="197"/>
      <c r="D39" s="226"/>
      <c r="E39" s="228"/>
      <c r="F39" s="226"/>
      <c r="G39" s="226"/>
      <c r="H39" s="231"/>
      <c r="I39" s="231"/>
      <c r="J39" s="234"/>
      <c r="K39" s="231"/>
      <c r="O39" s="53" t="s">
        <v>208</v>
      </c>
      <c r="P39" s="53" t="s">
        <v>209</v>
      </c>
      <c r="S39" s="53">
        <v>33</v>
      </c>
      <c r="T39" s="58" t="s">
        <v>210</v>
      </c>
      <c r="U39" s="55" t="s">
        <v>211</v>
      </c>
      <c r="V39" s="53" t="s">
        <v>212</v>
      </c>
      <c r="W39" s="30"/>
      <c r="X39" s="30"/>
      <c r="Y39" s="30"/>
      <c r="Z39" s="62">
        <v>0.03</v>
      </c>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57" t="s">
        <v>213</v>
      </c>
    </row>
    <row r="40" spans="2:79" ht="45" customHeight="1">
      <c r="B40" s="197"/>
      <c r="C40" s="197"/>
      <c r="D40" s="226"/>
      <c r="E40" s="228"/>
      <c r="F40" s="226"/>
      <c r="G40" s="226"/>
      <c r="H40" s="231"/>
      <c r="I40" s="231"/>
      <c r="J40" s="234"/>
      <c r="K40" s="231"/>
      <c r="O40" s="53" t="s">
        <v>214</v>
      </c>
      <c r="P40" s="53" t="s">
        <v>215</v>
      </c>
      <c r="S40" s="53">
        <v>35</v>
      </c>
      <c r="T40" s="219" t="s">
        <v>202</v>
      </c>
      <c r="U40" s="221" t="s">
        <v>216</v>
      </c>
      <c r="V40" s="53" t="s">
        <v>217</v>
      </c>
      <c r="W40" s="30"/>
      <c r="X40" s="30"/>
      <c r="Y40" s="30"/>
      <c r="Z40" s="56">
        <v>0</v>
      </c>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57" t="s">
        <v>204</v>
      </c>
    </row>
    <row r="41" spans="2:79" ht="76.5" customHeight="1">
      <c r="B41" s="197"/>
      <c r="C41" s="197"/>
      <c r="D41" s="226"/>
      <c r="E41" s="228"/>
      <c r="F41" s="226"/>
      <c r="G41" s="226"/>
      <c r="H41" s="231"/>
      <c r="I41" s="231"/>
      <c r="J41" s="234"/>
      <c r="K41" s="231"/>
      <c r="O41" s="53" t="s">
        <v>218</v>
      </c>
      <c r="P41" s="53" t="s">
        <v>219</v>
      </c>
      <c r="S41" s="53">
        <v>36</v>
      </c>
      <c r="T41" s="219"/>
      <c r="U41" s="222"/>
      <c r="V41" s="53" t="s">
        <v>217</v>
      </c>
      <c r="W41" s="30"/>
      <c r="X41" s="30"/>
      <c r="Y41" s="30"/>
      <c r="Z41" s="56">
        <v>0</v>
      </c>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57" t="s">
        <v>204</v>
      </c>
    </row>
    <row r="42" spans="2:79" ht="38.25" customHeight="1">
      <c r="B42" s="197"/>
      <c r="C42" s="197"/>
      <c r="D42" s="226"/>
      <c r="E42" s="228"/>
      <c r="F42" s="226"/>
      <c r="G42" s="226"/>
      <c r="H42" s="231"/>
      <c r="I42" s="231"/>
      <c r="J42" s="234"/>
      <c r="K42" s="231"/>
      <c r="O42" s="53" t="s">
        <v>220</v>
      </c>
      <c r="P42" s="53" t="s">
        <v>221</v>
      </c>
      <c r="S42" s="53">
        <v>37</v>
      </c>
      <c r="T42" s="220"/>
      <c r="U42" s="222"/>
      <c r="V42" s="53" t="s">
        <v>217</v>
      </c>
      <c r="W42" s="30"/>
      <c r="X42" s="30"/>
      <c r="Y42" s="30"/>
      <c r="Z42" s="56">
        <v>0</v>
      </c>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57" t="s">
        <v>204</v>
      </c>
    </row>
    <row r="43" spans="2:79" ht="63.75" customHeight="1">
      <c r="B43" s="197"/>
      <c r="C43" s="197"/>
      <c r="D43" s="226"/>
      <c r="E43" s="228"/>
      <c r="F43" s="226"/>
      <c r="G43" s="226"/>
      <c r="H43" s="231"/>
      <c r="I43" s="231"/>
      <c r="J43" s="234"/>
      <c r="K43" s="231"/>
      <c r="O43" s="52" t="s">
        <v>222</v>
      </c>
      <c r="P43" s="53" t="s">
        <v>223</v>
      </c>
      <c r="S43" s="53">
        <v>38</v>
      </c>
      <c r="T43" s="54" t="s">
        <v>224</v>
      </c>
      <c r="U43" s="59" t="s">
        <v>225</v>
      </c>
      <c r="V43" s="53" t="s">
        <v>217</v>
      </c>
      <c r="W43" s="30"/>
      <c r="X43" s="30"/>
      <c r="Y43" s="30"/>
      <c r="Z43" s="56">
        <v>0</v>
      </c>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57" t="s">
        <v>190</v>
      </c>
    </row>
    <row r="44" spans="2:79" ht="120">
      <c r="B44" s="197"/>
      <c r="C44" s="197"/>
      <c r="D44" s="226"/>
      <c r="E44" s="228"/>
      <c r="F44" s="226"/>
      <c r="G44" s="226"/>
      <c r="H44" s="231"/>
      <c r="I44" s="231"/>
      <c r="J44" s="234"/>
      <c r="K44" s="231"/>
      <c r="O44" s="52" t="s">
        <v>226</v>
      </c>
      <c r="P44" s="53" t="s">
        <v>227</v>
      </c>
      <c r="S44" s="53">
        <v>39</v>
      </c>
      <c r="T44" s="223" t="s">
        <v>228</v>
      </c>
      <c r="U44" s="221" t="s">
        <v>229</v>
      </c>
      <c r="V44" s="53" t="s">
        <v>230</v>
      </c>
      <c r="W44" s="30"/>
      <c r="X44" s="30"/>
      <c r="Y44" s="30"/>
      <c r="Z44" s="63">
        <v>0.175</v>
      </c>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57" t="s">
        <v>190</v>
      </c>
    </row>
    <row r="45" spans="2:79" ht="30">
      <c r="B45" s="197"/>
      <c r="C45" s="197"/>
      <c r="D45" s="226"/>
      <c r="E45" s="228"/>
      <c r="F45" s="226"/>
      <c r="G45" s="226"/>
      <c r="H45" s="231"/>
      <c r="I45" s="231"/>
      <c r="J45" s="234"/>
      <c r="K45" s="231"/>
      <c r="O45" s="52" t="s">
        <v>231</v>
      </c>
      <c r="P45" s="53" t="s">
        <v>232</v>
      </c>
      <c r="S45" s="53">
        <v>40</v>
      </c>
      <c r="T45" s="219"/>
      <c r="U45" s="222"/>
      <c r="V45" s="53"/>
      <c r="W45" s="30"/>
      <c r="X45" s="30"/>
      <c r="Y45" s="30"/>
      <c r="Z45" s="56">
        <v>1</v>
      </c>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57" t="s">
        <v>190</v>
      </c>
    </row>
    <row r="46" spans="2:79" ht="60">
      <c r="B46" s="197"/>
      <c r="C46" s="197"/>
      <c r="D46" s="226"/>
      <c r="E46" s="228"/>
      <c r="F46" s="226"/>
      <c r="G46" s="226"/>
      <c r="H46" s="231"/>
      <c r="I46" s="231"/>
      <c r="J46" s="234"/>
      <c r="K46" s="231"/>
      <c r="O46" s="52" t="s">
        <v>233</v>
      </c>
      <c r="P46" s="53" t="s">
        <v>234</v>
      </c>
      <c r="S46" s="53">
        <v>41</v>
      </c>
      <c r="T46" s="219"/>
      <c r="U46" s="222"/>
      <c r="V46" s="53"/>
      <c r="W46" s="30"/>
      <c r="X46" s="30"/>
      <c r="Y46" s="30"/>
      <c r="Z46" s="56">
        <v>3</v>
      </c>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57" t="s">
        <v>190</v>
      </c>
    </row>
    <row r="47" spans="2:79" ht="75">
      <c r="B47" s="197"/>
      <c r="C47" s="197"/>
      <c r="D47" s="226"/>
      <c r="E47" s="228"/>
      <c r="F47" s="226"/>
      <c r="G47" s="226"/>
      <c r="H47" s="231"/>
      <c r="I47" s="231"/>
      <c r="J47" s="234"/>
      <c r="K47" s="231"/>
      <c r="O47" s="52" t="s">
        <v>235</v>
      </c>
      <c r="P47" s="53" t="s">
        <v>236</v>
      </c>
      <c r="S47" s="53">
        <v>42</v>
      </c>
      <c r="T47" s="219"/>
      <c r="U47" s="222"/>
      <c r="V47" s="53"/>
      <c r="W47" s="30"/>
      <c r="X47" s="30"/>
      <c r="Y47" s="30"/>
      <c r="Z47" s="56">
        <v>500</v>
      </c>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57" t="s">
        <v>190</v>
      </c>
    </row>
    <row r="48" spans="2:79" ht="75">
      <c r="B48" s="197"/>
      <c r="C48" s="197"/>
      <c r="D48" s="226"/>
      <c r="E48" s="228"/>
      <c r="F48" s="226"/>
      <c r="G48" s="226"/>
      <c r="H48" s="231"/>
      <c r="I48" s="231"/>
      <c r="J48" s="234"/>
      <c r="K48" s="231"/>
      <c r="O48" s="52" t="s">
        <v>237</v>
      </c>
      <c r="P48" s="53" t="s">
        <v>238</v>
      </c>
      <c r="S48" s="53">
        <v>43</v>
      </c>
      <c r="T48" s="219"/>
      <c r="U48" s="222"/>
      <c r="V48" s="53"/>
      <c r="W48" s="30"/>
      <c r="X48" s="30"/>
      <c r="Y48" s="30"/>
      <c r="Z48" s="62">
        <v>0.05</v>
      </c>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57" t="s">
        <v>190</v>
      </c>
    </row>
    <row r="49" spans="2:79" ht="45" customHeight="1">
      <c r="B49" s="197"/>
      <c r="C49" s="197"/>
      <c r="D49" s="226"/>
      <c r="E49" s="228"/>
      <c r="F49" s="226"/>
      <c r="G49" s="226"/>
      <c r="H49" s="231"/>
      <c r="I49" s="231"/>
      <c r="J49" s="234"/>
      <c r="K49" s="231"/>
      <c r="O49" s="52" t="s">
        <v>239</v>
      </c>
      <c r="P49" s="53" t="s">
        <v>240</v>
      </c>
      <c r="S49" s="53">
        <v>44</v>
      </c>
      <c r="T49" s="220"/>
      <c r="U49" s="224"/>
      <c r="V49" s="53"/>
      <c r="W49" s="30"/>
      <c r="X49" s="30"/>
      <c r="Y49" s="30"/>
      <c r="Z49" s="56">
        <v>3</v>
      </c>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57" t="s">
        <v>190</v>
      </c>
    </row>
    <row r="50" spans="2:79" ht="45" customHeight="1">
      <c r="B50" s="197"/>
      <c r="C50" s="197"/>
      <c r="D50" s="226"/>
      <c r="E50" s="228"/>
      <c r="F50" s="226"/>
      <c r="G50" s="226"/>
      <c r="H50" s="231"/>
      <c r="I50" s="231"/>
      <c r="J50" s="234"/>
      <c r="K50" s="231"/>
      <c r="O50" s="52" t="s">
        <v>241</v>
      </c>
      <c r="P50" s="53" t="s">
        <v>242</v>
      </c>
      <c r="S50" s="64">
        <v>45</v>
      </c>
      <c r="T50" s="54" t="s">
        <v>243</v>
      </c>
      <c r="U50" s="55" t="s">
        <v>244</v>
      </c>
      <c r="V50" s="53"/>
      <c r="W50" s="30"/>
      <c r="X50" s="30"/>
      <c r="Y50" s="30"/>
      <c r="Z50" s="56">
        <v>3</v>
      </c>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57" t="s">
        <v>190</v>
      </c>
    </row>
    <row r="51" spans="2:79" ht="75">
      <c r="B51" s="197"/>
      <c r="C51" s="197"/>
      <c r="D51" s="226"/>
      <c r="E51" s="228"/>
      <c r="F51" s="226"/>
      <c r="G51" s="226"/>
      <c r="H51" s="231"/>
      <c r="I51" s="231"/>
      <c r="J51" s="234"/>
      <c r="K51" s="231"/>
      <c r="O51" s="52" t="s">
        <v>245</v>
      </c>
      <c r="P51" s="53" t="s">
        <v>246</v>
      </c>
      <c r="S51" s="64">
        <v>46</v>
      </c>
      <c r="T51" s="54" t="s">
        <v>228</v>
      </c>
      <c r="U51" s="55" t="s">
        <v>229</v>
      </c>
      <c r="V51" s="53"/>
      <c r="W51" s="30"/>
      <c r="X51" s="30"/>
      <c r="Y51" s="30"/>
      <c r="Z51" s="62">
        <v>0.05</v>
      </c>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57" t="s">
        <v>190</v>
      </c>
    </row>
    <row r="52" spans="2:79" ht="60">
      <c r="B52" s="197"/>
      <c r="C52" s="197"/>
      <c r="D52" s="226"/>
      <c r="E52" s="228"/>
      <c r="F52" s="226"/>
      <c r="G52" s="226"/>
      <c r="H52" s="231"/>
      <c r="I52" s="231"/>
      <c r="J52" s="234"/>
      <c r="K52" s="231"/>
      <c r="O52" s="52" t="s">
        <v>247</v>
      </c>
      <c r="P52" s="53" t="s">
        <v>248</v>
      </c>
      <c r="S52" s="53">
        <v>47</v>
      </c>
      <c r="T52" s="54" t="s">
        <v>249</v>
      </c>
      <c r="U52" s="55" t="s">
        <v>225</v>
      </c>
      <c r="V52" s="53"/>
      <c r="W52" s="30"/>
      <c r="X52" s="30"/>
      <c r="Y52" s="30"/>
      <c r="Z52" s="63">
        <v>0.025</v>
      </c>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57" t="s">
        <v>190</v>
      </c>
    </row>
    <row r="53" spans="2:79" ht="60">
      <c r="B53" s="197"/>
      <c r="C53" s="197"/>
      <c r="D53" s="226"/>
      <c r="E53" s="228"/>
      <c r="F53" s="226"/>
      <c r="G53" s="226"/>
      <c r="H53" s="231"/>
      <c r="I53" s="231"/>
      <c r="J53" s="234"/>
      <c r="K53" s="231"/>
      <c r="O53" s="52" t="s">
        <v>250</v>
      </c>
      <c r="P53" s="53" t="s">
        <v>251</v>
      </c>
      <c r="S53" s="64">
        <v>48</v>
      </c>
      <c r="T53" s="223" t="s">
        <v>252</v>
      </c>
      <c r="U53" s="221" t="s">
        <v>253</v>
      </c>
      <c r="V53" s="53"/>
      <c r="W53" s="30"/>
      <c r="X53" s="30"/>
      <c r="Y53" s="30"/>
      <c r="Z53" s="56">
        <v>3</v>
      </c>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57" t="s">
        <v>190</v>
      </c>
    </row>
    <row r="54" spans="2:79" ht="75">
      <c r="B54" s="197"/>
      <c r="C54" s="197"/>
      <c r="D54" s="226"/>
      <c r="E54" s="228"/>
      <c r="F54" s="226"/>
      <c r="G54" s="227"/>
      <c r="H54" s="232"/>
      <c r="I54" s="232"/>
      <c r="J54" s="235"/>
      <c r="K54" s="232"/>
      <c r="O54" s="52" t="s">
        <v>254</v>
      </c>
      <c r="P54" s="53" t="s">
        <v>255</v>
      </c>
      <c r="S54" s="64">
        <v>49</v>
      </c>
      <c r="T54" s="220"/>
      <c r="U54" s="224"/>
      <c r="V54" s="53"/>
      <c r="W54" s="30"/>
      <c r="X54" s="30"/>
      <c r="Y54" s="30"/>
      <c r="Z54" s="56">
        <v>5</v>
      </c>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57" t="s">
        <v>190</v>
      </c>
    </row>
    <row r="55" spans="2:79" ht="30" customHeight="1">
      <c r="B55" s="197"/>
      <c r="C55" s="197"/>
      <c r="D55" s="226"/>
      <c r="E55" s="228"/>
      <c r="F55" s="226"/>
      <c r="G55" s="225">
        <v>7</v>
      </c>
      <c r="H55" s="230" t="s">
        <v>256</v>
      </c>
      <c r="I55" s="230" t="s">
        <v>257</v>
      </c>
      <c r="J55" s="230" t="s">
        <v>258</v>
      </c>
      <c r="K55" s="230" t="s">
        <v>259</v>
      </c>
      <c r="O55" s="52" t="s">
        <v>260</v>
      </c>
      <c r="P55" s="53" t="s">
        <v>261</v>
      </c>
      <c r="S55" s="64">
        <v>50</v>
      </c>
      <c r="T55" s="223" t="s">
        <v>262</v>
      </c>
      <c r="U55" s="236" t="s">
        <v>263</v>
      </c>
      <c r="V55" s="53">
        <v>0</v>
      </c>
      <c r="W55" s="30"/>
      <c r="X55" s="30"/>
      <c r="Y55" s="30"/>
      <c r="Z55" s="62">
        <v>0.25</v>
      </c>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57" t="s">
        <v>190</v>
      </c>
    </row>
    <row r="56" spans="2:79" ht="30">
      <c r="B56" s="197"/>
      <c r="C56" s="197"/>
      <c r="D56" s="226"/>
      <c r="E56" s="228"/>
      <c r="F56" s="226"/>
      <c r="G56" s="226"/>
      <c r="H56" s="231"/>
      <c r="I56" s="231"/>
      <c r="J56" s="231"/>
      <c r="K56" s="231"/>
      <c r="O56" s="52" t="s">
        <v>264</v>
      </c>
      <c r="P56" s="53" t="s">
        <v>265</v>
      </c>
      <c r="S56" s="53">
        <v>51</v>
      </c>
      <c r="T56" s="219"/>
      <c r="U56" s="236"/>
      <c r="V56" s="53">
        <v>0</v>
      </c>
      <c r="W56" s="30"/>
      <c r="X56" s="30"/>
      <c r="Y56" s="30"/>
      <c r="Z56" s="56">
        <v>0</v>
      </c>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57" t="s">
        <v>190</v>
      </c>
    </row>
    <row r="57" spans="2:79" ht="45">
      <c r="B57" s="197"/>
      <c r="C57" s="197"/>
      <c r="D57" s="226"/>
      <c r="E57" s="228"/>
      <c r="F57" s="226"/>
      <c r="G57" s="226"/>
      <c r="H57" s="231"/>
      <c r="I57" s="231"/>
      <c r="J57" s="231"/>
      <c r="K57" s="231"/>
      <c r="O57" s="52" t="s">
        <v>266</v>
      </c>
      <c r="P57" s="53" t="s">
        <v>267</v>
      </c>
      <c r="S57" s="53">
        <v>52</v>
      </c>
      <c r="T57" s="219"/>
      <c r="U57" s="236"/>
      <c r="V57" s="53">
        <v>0</v>
      </c>
      <c r="W57" s="30"/>
      <c r="X57" s="30"/>
      <c r="Y57" s="30"/>
      <c r="Z57" s="56">
        <v>1</v>
      </c>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57" t="s">
        <v>190</v>
      </c>
    </row>
    <row r="58" spans="2:79" ht="75">
      <c r="B58" s="197"/>
      <c r="C58" s="197"/>
      <c r="D58" s="226"/>
      <c r="E58" s="228"/>
      <c r="F58" s="226"/>
      <c r="G58" s="226"/>
      <c r="H58" s="231"/>
      <c r="I58" s="231"/>
      <c r="J58" s="231"/>
      <c r="K58" s="231"/>
      <c r="O58" s="52" t="s">
        <v>268</v>
      </c>
      <c r="P58" s="53" t="s">
        <v>269</v>
      </c>
      <c r="S58" s="53">
        <v>53</v>
      </c>
      <c r="T58" s="219"/>
      <c r="U58" s="236"/>
      <c r="V58" s="53">
        <v>0</v>
      </c>
      <c r="W58" s="30"/>
      <c r="X58" s="30"/>
      <c r="Y58" s="30"/>
      <c r="Z58" s="56">
        <v>0</v>
      </c>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57" t="s">
        <v>190</v>
      </c>
    </row>
    <row r="59" spans="2:79" ht="60">
      <c r="B59" s="197"/>
      <c r="C59" s="197"/>
      <c r="D59" s="226"/>
      <c r="E59" s="228"/>
      <c r="F59" s="226"/>
      <c r="G59" s="226"/>
      <c r="H59" s="231"/>
      <c r="I59" s="231"/>
      <c r="J59" s="231"/>
      <c r="K59" s="231"/>
      <c r="O59" s="52" t="s">
        <v>270</v>
      </c>
      <c r="P59" s="53" t="s">
        <v>271</v>
      </c>
      <c r="S59" s="53">
        <v>54</v>
      </c>
      <c r="T59" s="219"/>
      <c r="U59" s="236"/>
      <c r="V59" s="53">
        <v>0</v>
      </c>
      <c r="W59" s="30"/>
      <c r="X59" s="30"/>
      <c r="Y59" s="30"/>
      <c r="Z59" s="56">
        <v>0</v>
      </c>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57" t="s">
        <v>190</v>
      </c>
    </row>
    <row r="60" spans="2:79" ht="30">
      <c r="B60" s="197"/>
      <c r="C60" s="197"/>
      <c r="D60" s="226"/>
      <c r="E60" s="228"/>
      <c r="F60" s="226"/>
      <c r="G60" s="226"/>
      <c r="H60" s="231"/>
      <c r="I60" s="231"/>
      <c r="J60" s="231"/>
      <c r="K60" s="231"/>
      <c r="O60" s="52" t="s">
        <v>272</v>
      </c>
      <c r="P60" s="53" t="s">
        <v>273</v>
      </c>
      <c r="S60" s="53">
        <v>55</v>
      </c>
      <c r="T60" s="219"/>
      <c r="U60" s="236"/>
      <c r="V60" s="53">
        <v>0</v>
      </c>
      <c r="W60" s="30"/>
      <c r="X60" s="30"/>
      <c r="Y60" s="30"/>
      <c r="Z60" s="56">
        <v>0</v>
      </c>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57" t="s">
        <v>190</v>
      </c>
    </row>
    <row r="61" spans="2:79" ht="45">
      <c r="B61" s="197"/>
      <c r="C61" s="197"/>
      <c r="D61" s="226"/>
      <c r="E61" s="228"/>
      <c r="F61" s="226"/>
      <c r="G61" s="226"/>
      <c r="H61" s="231"/>
      <c r="I61" s="231"/>
      <c r="J61" s="231"/>
      <c r="K61" s="231"/>
      <c r="O61" s="52" t="s">
        <v>274</v>
      </c>
      <c r="P61" s="53" t="s">
        <v>275</v>
      </c>
      <c r="S61" s="53">
        <v>56</v>
      </c>
      <c r="T61" s="220"/>
      <c r="U61" s="236"/>
      <c r="V61" s="53">
        <v>0</v>
      </c>
      <c r="W61" s="30"/>
      <c r="X61" s="30"/>
      <c r="Y61" s="30"/>
      <c r="Z61" s="56">
        <v>0</v>
      </c>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57" t="s">
        <v>190</v>
      </c>
    </row>
    <row r="62" spans="2:79" ht="75">
      <c r="B62" s="197"/>
      <c r="C62" s="197"/>
      <c r="D62" s="226"/>
      <c r="E62" s="228"/>
      <c r="F62" s="226"/>
      <c r="G62" s="226"/>
      <c r="H62" s="231"/>
      <c r="I62" s="231"/>
      <c r="J62" s="231"/>
      <c r="K62" s="231"/>
      <c r="O62" s="52" t="s">
        <v>276</v>
      </c>
      <c r="P62" s="53" t="s">
        <v>277</v>
      </c>
      <c r="S62" s="53">
        <v>57</v>
      </c>
      <c r="T62" s="54" t="s">
        <v>133</v>
      </c>
      <c r="U62" s="236"/>
      <c r="V62" s="53">
        <v>0</v>
      </c>
      <c r="W62" s="30"/>
      <c r="X62" s="30"/>
      <c r="Y62" s="30"/>
      <c r="Z62" s="56">
        <v>1</v>
      </c>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57" t="s">
        <v>190</v>
      </c>
    </row>
    <row r="63" spans="2:79" ht="75">
      <c r="B63" s="197"/>
      <c r="C63" s="197"/>
      <c r="D63" s="226"/>
      <c r="E63" s="228"/>
      <c r="F63" s="226"/>
      <c r="G63" s="226"/>
      <c r="H63" s="231"/>
      <c r="I63" s="231"/>
      <c r="J63" s="231"/>
      <c r="K63" s="231"/>
      <c r="O63" s="52" t="s">
        <v>278</v>
      </c>
      <c r="P63" s="53" t="s">
        <v>279</v>
      </c>
      <c r="S63" s="53">
        <v>58</v>
      </c>
      <c r="T63" s="54" t="s">
        <v>280</v>
      </c>
      <c r="U63" s="65" t="s">
        <v>281</v>
      </c>
      <c r="V63" s="53">
        <v>0</v>
      </c>
      <c r="W63" s="30"/>
      <c r="X63" s="30"/>
      <c r="Y63" s="30"/>
      <c r="Z63" s="56">
        <v>1</v>
      </c>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57" t="s">
        <v>190</v>
      </c>
    </row>
    <row r="64" spans="2:79" ht="89.25">
      <c r="B64" s="197"/>
      <c r="C64" s="197"/>
      <c r="D64" s="226"/>
      <c r="E64" s="228"/>
      <c r="F64" s="226"/>
      <c r="G64" s="226"/>
      <c r="H64" s="231"/>
      <c r="I64" s="231"/>
      <c r="J64" s="231"/>
      <c r="K64" s="231"/>
      <c r="O64" s="52" t="s">
        <v>282</v>
      </c>
      <c r="P64" s="53" t="s">
        <v>283</v>
      </c>
      <c r="S64" s="53">
        <v>59</v>
      </c>
      <c r="T64" s="54" t="s">
        <v>284</v>
      </c>
      <c r="U64" s="55" t="s">
        <v>285</v>
      </c>
      <c r="V64" s="66"/>
      <c r="W64" s="30"/>
      <c r="X64" s="30"/>
      <c r="Y64" s="30"/>
      <c r="Z64" s="56">
        <v>1</v>
      </c>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57" t="s">
        <v>204</v>
      </c>
    </row>
    <row r="65" spans="2:79" ht="30" customHeight="1">
      <c r="B65" s="197"/>
      <c r="C65" s="197"/>
      <c r="D65" s="226"/>
      <c r="E65" s="228"/>
      <c r="F65" s="226"/>
      <c r="G65" s="226"/>
      <c r="H65" s="231"/>
      <c r="I65" s="231"/>
      <c r="J65" s="231"/>
      <c r="K65" s="231"/>
      <c r="O65" s="52" t="s">
        <v>286</v>
      </c>
      <c r="P65" s="53" t="s">
        <v>287</v>
      </c>
      <c r="S65" s="67">
        <v>60</v>
      </c>
      <c r="T65" s="68" t="s">
        <v>288</v>
      </c>
      <c r="U65" s="55" t="s">
        <v>289</v>
      </c>
      <c r="V65" s="53" t="s">
        <v>290</v>
      </c>
      <c r="W65" s="30"/>
      <c r="X65" s="30"/>
      <c r="Y65" s="30"/>
      <c r="Z65" s="56">
        <v>1</v>
      </c>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57" t="s">
        <v>190</v>
      </c>
    </row>
    <row r="66" spans="2:79" ht="30" customHeight="1">
      <c r="B66" s="197"/>
      <c r="C66" s="197"/>
      <c r="D66" s="226"/>
      <c r="E66" s="228"/>
      <c r="F66" s="226"/>
      <c r="G66" s="226"/>
      <c r="H66" s="231"/>
      <c r="I66" s="231"/>
      <c r="J66" s="231"/>
      <c r="K66" s="231"/>
      <c r="O66" s="52" t="s">
        <v>291</v>
      </c>
      <c r="P66" s="53" t="s">
        <v>292</v>
      </c>
      <c r="S66" s="53">
        <v>61</v>
      </c>
      <c r="T66" s="54" t="s">
        <v>280</v>
      </c>
      <c r="U66" s="55" t="s">
        <v>281</v>
      </c>
      <c r="V66" s="53">
        <v>0</v>
      </c>
      <c r="W66" s="30"/>
      <c r="X66" s="30"/>
      <c r="Y66" s="30"/>
      <c r="Z66" s="56">
        <v>1</v>
      </c>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57" t="s">
        <v>190</v>
      </c>
    </row>
    <row r="67" spans="2:79" ht="75">
      <c r="B67" s="197"/>
      <c r="C67" s="197"/>
      <c r="D67" s="226"/>
      <c r="E67" s="228"/>
      <c r="F67" s="226"/>
      <c r="G67" s="226"/>
      <c r="H67" s="231"/>
      <c r="I67" s="231"/>
      <c r="J67" s="231"/>
      <c r="K67" s="231"/>
      <c r="O67" s="52" t="s">
        <v>293</v>
      </c>
      <c r="P67" s="53" t="s">
        <v>294</v>
      </c>
      <c r="S67" s="64">
        <v>62</v>
      </c>
      <c r="T67" s="54" t="s">
        <v>133</v>
      </c>
      <c r="U67" s="55" t="s">
        <v>295</v>
      </c>
      <c r="V67" s="53">
        <v>0</v>
      </c>
      <c r="W67" s="30"/>
      <c r="X67" s="30"/>
      <c r="Y67" s="30"/>
      <c r="Z67" s="56">
        <v>1</v>
      </c>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57" t="s">
        <v>190</v>
      </c>
    </row>
    <row r="68" spans="2:79" ht="75">
      <c r="B68" s="197"/>
      <c r="C68" s="197"/>
      <c r="D68" s="226"/>
      <c r="E68" s="228"/>
      <c r="F68" s="226"/>
      <c r="G68" s="226"/>
      <c r="H68" s="231"/>
      <c r="I68" s="231"/>
      <c r="J68" s="231"/>
      <c r="K68" s="231"/>
      <c r="O68" s="52" t="s">
        <v>296</v>
      </c>
      <c r="P68" s="53" t="s">
        <v>297</v>
      </c>
      <c r="S68" s="53">
        <v>63</v>
      </c>
      <c r="T68" s="54" t="s">
        <v>298</v>
      </c>
      <c r="U68" s="69" t="s">
        <v>299</v>
      </c>
      <c r="V68" s="53">
        <v>0</v>
      </c>
      <c r="W68" s="30"/>
      <c r="X68" s="30"/>
      <c r="Y68" s="30"/>
      <c r="Z68" s="56">
        <v>1</v>
      </c>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57" t="s">
        <v>190</v>
      </c>
    </row>
    <row r="69" spans="2:79" ht="75">
      <c r="B69" s="197"/>
      <c r="C69" s="197"/>
      <c r="D69" s="226"/>
      <c r="E69" s="228"/>
      <c r="F69" s="226"/>
      <c r="G69" s="226"/>
      <c r="H69" s="231"/>
      <c r="I69" s="231"/>
      <c r="J69" s="231"/>
      <c r="K69" s="231"/>
      <c r="O69" s="52" t="s">
        <v>300</v>
      </c>
      <c r="P69" s="53" t="s">
        <v>301</v>
      </c>
      <c r="S69" s="53">
        <v>64</v>
      </c>
      <c r="T69" s="54" t="s">
        <v>302</v>
      </c>
      <c r="U69" s="55" t="s">
        <v>303</v>
      </c>
      <c r="V69" s="53">
        <v>0</v>
      </c>
      <c r="W69" s="30"/>
      <c r="X69" s="30"/>
      <c r="Y69" s="30"/>
      <c r="Z69" s="56">
        <v>1</v>
      </c>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57" t="s">
        <v>190</v>
      </c>
    </row>
    <row r="70" spans="2:79" ht="63.75">
      <c r="B70" s="197"/>
      <c r="C70" s="197"/>
      <c r="D70" s="226"/>
      <c r="E70" s="228"/>
      <c r="F70" s="226"/>
      <c r="G70" s="226"/>
      <c r="H70" s="231"/>
      <c r="I70" s="231"/>
      <c r="J70" s="231"/>
      <c r="K70" s="231"/>
      <c r="O70" s="52" t="s">
        <v>304</v>
      </c>
      <c r="P70" s="53" t="s">
        <v>305</v>
      </c>
      <c r="S70" s="67">
        <v>65</v>
      </c>
      <c r="T70" s="68" t="s">
        <v>306</v>
      </c>
      <c r="U70" s="70" t="s">
        <v>307</v>
      </c>
      <c r="V70" s="53">
        <v>0</v>
      </c>
      <c r="W70" s="30"/>
      <c r="X70" s="30"/>
      <c r="Y70" s="30"/>
      <c r="Z70" s="56">
        <v>1</v>
      </c>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57" t="s">
        <v>190</v>
      </c>
    </row>
    <row r="71" spans="2:79" ht="52.5">
      <c r="B71" s="197"/>
      <c r="C71" s="197"/>
      <c r="D71" s="226"/>
      <c r="E71" s="228"/>
      <c r="F71" s="226"/>
      <c r="G71" s="227"/>
      <c r="H71" s="232"/>
      <c r="I71" s="232"/>
      <c r="J71" s="232"/>
      <c r="K71" s="232"/>
      <c r="O71" s="52" t="s">
        <v>308</v>
      </c>
      <c r="P71" s="53" t="s">
        <v>309</v>
      </c>
      <c r="S71" s="53">
        <v>66</v>
      </c>
      <c r="T71" s="54" t="s">
        <v>310</v>
      </c>
      <c r="U71" s="55" t="s">
        <v>311</v>
      </c>
      <c r="V71" s="53">
        <v>0</v>
      </c>
      <c r="W71" s="30"/>
      <c r="X71" s="30"/>
      <c r="Y71" s="30"/>
      <c r="Z71" s="57">
        <v>0</v>
      </c>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57" t="s">
        <v>190</v>
      </c>
    </row>
    <row r="72" spans="2:79" ht="60" customHeight="1">
      <c r="B72" s="197"/>
      <c r="C72" s="197"/>
      <c r="D72" s="226"/>
      <c r="E72" s="228"/>
      <c r="F72" s="226"/>
      <c r="G72" s="225">
        <v>8</v>
      </c>
      <c r="H72" s="230" t="s">
        <v>312</v>
      </c>
      <c r="I72" s="230" t="s">
        <v>313</v>
      </c>
      <c r="J72" s="230"/>
      <c r="K72" s="230" t="s">
        <v>314</v>
      </c>
      <c r="O72" s="52" t="s">
        <v>315</v>
      </c>
      <c r="P72" s="53" t="s">
        <v>316</v>
      </c>
      <c r="S72" s="64">
        <v>67</v>
      </c>
      <c r="T72" s="223" t="s">
        <v>317</v>
      </c>
      <c r="U72" s="221" t="s">
        <v>318</v>
      </c>
      <c r="V72" s="53">
        <v>0</v>
      </c>
      <c r="W72" s="30"/>
      <c r="X72" s="30"/>
      <c r="Y72" s="30"/>
      <c r="Z72" s="56" t="s">
        <v>319</v>
      </c>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57" t="s">
        <v>190</v>
      </c>
    </row>
    <row r="73" spans="2:79" ht="150">
      <c r="B73" s="197"/>
      <c r="C73" s="197"/>
      <c r="D73" s="226"/>
      <c r="E73" s="228"/>
      <c r="F73" s="226"/>
      <c r="G73" s="226"/>
      <c r="H73" s="231"/>
      <c r="I73" s="231"/>
      <c r="J73" s="231"/>
      <c r="K73" s="231"/>
      <c r="O73" s="52" t="s">
        <v>320</v>
      </c>
      <c r="P73" s="53" t="s">
        <v>321</v>
      </c>
      <c r="S73" s="53">
        <v>68</v>
      </c>
      <c r="T73" s="219"/>
      <c r="U73" s="222"/>
      <c r="V73" s="53">
        <v>0</v>
      </c>
      <c r="W73" s="30"/>
      <c r="X73" s="30"/>
      <c r="Y73" s="30"/>
      <c r="Z73" s="56">
        <v>1</v>
      </c>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57" t="s">
        <v>190</v>
      </c>
    </row>
    <row r="74" spans="2:79" ht="75">
      <c r="B74" s="197"/>
      <c r="C74" s="197"/>
      <c r="D74" s="226"/>
      <c r="E74" s="228"/>
      <c r="F74" s="226"/>
      <c r="G74" s="226"/>
      <c r="H74" s="231"/>
      <c r="I74" s="231"/>
      <c r="J74" s="231"/>
      <c r="K74" s="231"/>
      <c r="O74" s="52" t="s">
        <v>322</v>
      </c>
      <c r="P74" s="53" t="s">
        <v>323</v>
      </c>
      <c r="S74" s="53">
        <v>69</v>
      </c>
      <c r="T74" s="220"/>
      <c r="U74" s="224"/>
      <c r="V74" s="53">
        <v>0</v>
      </c>
      <c r="W74" s="30"/>
      <c r="X74" s="30"/>
      <c r="Y74" s="30"/>
      <c r="Z74" s="56">
        <v>1</v>
      </c>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57" t="s">
        <v>190</v>
      </c>
    </row>
    <row r="75" spans="2:79" ht="90">
      <c r="B75" s="197"/>
      <c r="C75" s="197"/>
      <c r="D75" s="226"/>
      <c r="E75" s="228"/>
      <c r="F75" s="226"/>
      <c r="G75" s="226"/>
      <c r="H75" s="231"/>
      <c r="I75" s="231"/>
      <c r="J75" s="231"/>
      <c r="K75" s="231"/>
      <c r="O75" s="52" t="s">
        <v>324</v>
      </c>
      <c r="P75" s="53" t="s">
        <v>325</v>
      </c>
      <c r="S75" s="71">
        <v>70</v>
      </c>
      <c r="T75" s="68" t="s">
        <v>210</v>
      </c>
      <c r="U75" s="55" t="s">
        <v>326</v>
      </c>
      <c r="V75" s="53">
        <v>0</v>
      </c>
      <c r="W75" s="30"/>
      <c r="X75" s="30"/>
      <c r="Y75" s="30"/>
      <c r="Z75" s="56">
        <v>4</v>
      </c>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57" t="s">
        <v>213</v>
      </c>
    </row>
    <row r="76" spans="2:79" ht="60">
      <c r="B76" s="197"/>
      <c r="C76" s="197"/>
      <c r="D76" s="226"/>
      <c r="E76" s="228"/>
      <c r="F76" s="226"/>
      <c r="G76" s="226"/>
      <c r="H76" s="231"/>
      <c r="I76" s="231"/>
      <c r="J76" s="231"/>
      <c r="K76" s="231"/>
      <c r="O76" s="52" t="s">
        <v>327</v>
      </c>
      <c r="P76" s="53" t="s">
        <v>328</v>
      </c>
      <c r="S76" s="72">
        <v>71</v>
      </c>
      <c r="T76" s="73" t="s">
        <v>329</v>
      </c>
      <c r="U76" s="55" t="s">
        <v>330</v>
      </c>
      <c r="V76" s="53">
        <v>0</v>
      </c>
      <c r="W76" s="30"/>
      <c r="X76" s="30"/>
      <c r="Y76" s="30"/>
      <c r="Z76" s="63"/>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57" t="s">
        <v>190</v>
      </c>
    </row>
    <row r="77" spans="2:79" ht="90">
      <c r="B77" s="197"/>
      <c r="C77" s="197"/>
      <c r="D77" s="226"/>
      <c r="E77" s="228"/>
      <c r="F77" s="226"/>
      <c r="G77" s="226"/>
      <c r="H77" s="231"/>
      <c r="I77" s="231"/>
      <c r="J77" s="231"/>
      <c r="K77" s="231"/>
      <c r="O77" s="52" t="s">
        <v>331</v>
      </c>
      <c r="P77" s="53" t="s">
        <v>332</v>
      </c>
      <c r="S77" s="74">
        <v>72</v>
      </c>
      <c r="T77" s="237" t="s">
        <v>333</v>
      </c>
      <c r="U77" s="221" t="s">
        <v>334</v>
      </c>
      <c r="V77" s="53">
        <v>0</v>
      </c>
      <c r="W77" s="30"/>
      <c r="X77" s="30"/>
      <c r="Y77" s="30"/>
      <c r="Z77" s="56">
        <v>1</v>
      </c>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57" t="s">
        <v>190</v>
      </c>
    </row>
    <row r="78" spans="2:79" ht="75">
      <c r="B78" s="197"/>
      <c r="C78" s="197"/>
      <c r="D78" s="226"/>
      <c r="E78" s="228"/>
      <c r="F78" s="226"/>
      <c r="G78" s="226"/>
      <c r="H78" s="231"/>
      <c r="I78" s="231"/>
      <c r="J78" s="231"/>
      <c r="K78" s="231"/>
      <c r="O78" s="52" t="s">
        <v>335</v>
      </c>
      <c r="P78" s="53" t="s">
        <v>336</v>
      </c>
      <c r="S78" s="74">
        <v>73</v>
      </c>
      <c r="T78" s="238"/>
      <c r="U78" s="224"/>
      <c r="V78" s="53">
        <v>0</v>
      </c>
      <c r="W78" s="30"/>
      <c r="X78" s="30"/>
      <c r="Y78" s="30"/>
      <c r="Z78" s="62"/>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57" t="s">
        <v>190</v>
      </c>
    </row>
    <row r="79" spans="2:79" ht="60">
      <c r="B79" s="197"/>
      <c r="C79" s="197"/>
      <c r="D79" s="226"/>
      <c r="E79" s="228"/>
      <c r="F79" s="226"/>
      <c r="G79" s="226"/>
      <c r="H79" s="231"/>
      <c r="I79" s="231"/>
      <c r="J79" s="231"/>
      <c r="K79" s="231"/>
      <c r="O79" s="52" t="s">
        <v>337</v>
      </c>
      <c r="P79" s="53" t="s">
        <v>338</v>
      </c>
      <c r="S79" s="64">
        <v>74</v>
      </c>
      <c r="T79" s="223" t="s">
        <v>317</v>
      </c>
      <c r="U79" s="221" t="s">
        <v>318</v>
      </c>
      <c r="V79" s="53">
        <v>0</v>
      </c>
      <c r="W79" s="30"/>
      <c r="X79" s="30"/>
      <c r="Y79" s="30"/>
      <c r="Z79" s="56">
        <v>2</v>
      </c>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57" t="s">
        <v>190</v>
      </c>
    </row>
    <row r="80" spans="2:79" ht="60">
      <c r="B80" s="197"/>
      <c r="C80" s="197"/>
      <c r="D80" s="226"/>
      <c r="E80" s="228"/>
      <c r="F80" s="226"/>
      <c r="G80" s="226"/>
      <c r="H80" s="231"/>
      <c r="I80" s="231"/>
      <c r="J80" s="231"/>
      <c r="K80" s="231"/>
      <c r="O80" s="52" t="s">
        <v>339</v>
      </c>
      <c r="P80" s="53" t="s">
        <v>340</v>
      </c>
      <c r="S80" s="64">
        <v>75</v>
      </c>
      <c r="T80" s="219"/>
      <c r="U80" s="222"/>
      <c r="V80" s="53">
        <v>0</v>
      </c>
      <c r="W80" s="30"/>
      <c r="X80" s="30"/>
      <c r="Y80" s="30"/>
      <c r="Z80" s="56">
        <v>1</v>
      </c>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57" t="s">
        <v>190</v>
      </c>
    </row>
    <row r="81" spans="2:79" ht="105">
      <c r="B81" s="197"/>
      <c r="C81" s="197"/>
      <c r="D81" s="226"/>
      <c r="E81" s="228"/>
      <c r="F81" s="226"/>
      <c r="G81" s="226"/>
      <c r="H81" s="231"/>
      <c r="I81" s="231"/>
      <c r="J81" s="231"/>
      <c r="K81" s="231"/>
      <c r="O81" s="52" t="s">
        <v>341</v>
      </c>
      <c r="P81" s="53" t="s">
        <v>342</v>
      </c>
      <c r="S81" s="64">
        <v>76</v>
      </c>
      <c r="T81" s="219"/>
      <c r="U81" s="222"/>
      <c r="V81" s="53">
        <v>0</v>
      </c>
      <c r="W81" s="30"/>
      <c r="X81" s="30"/>
      <c r="Y81" s="30"/>
      <c r="Z81" s="56">
        <v>10</v>
      </c>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57" t="s">
        <v>190</v>
      </c>
    </row>
    <row r="82" spans="2:79" ht="45">
      <c r="B82" s="197"/>
      <c r="C82" s="197"/>
      <c r="D82" s="226"/>
      <c r="E82" s="228"/>
      <c r="F82" s="226"/>
      <c r="G82" s="226"/>
      <c r="H82" s="231"/>
      <c r="I82" s="231"/>
      <c r="J82" s="231"/>
      <c r="K82" s="231"/>
      <c r="O82" s="52" t="s">
        <v>343</v>
      </c>
      <c r="P82" s="53" t="s">
        <v>344</v>
      </c>
      <c r="S82" s="53">
        <v>79</v>
      </c>
      <c r="T82" s="219"/>
      <c r="U82" s="222"/>
      <c r="V82" s="53">
        <v>0</v>
      </c>
      <c r="W82" s="30"/>
      <c r="X82" s="30"/>
      <c r="Y82" s="30"/>
      <c r="Z82" s="56">
        <v>4</v>
      </c>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57" t="s">
        <v>190</v>
      </c>
    </row>
    <row r="83" spans="2:79" ht="60">
      <c r="B83" s="197"/>
      <c r="C83" s="197"/>
      <c r="D83" s="226"/>
      <c r="E83" s="228"/>
      <c r="F83" s="226"/>
      <c r="G83" s="227"/>
      <c r="H83" s="232"/>
      <c r="I83" s="232"/>
      <c r="J83" s="232"/>
      <c r="K83" s="232"/>
      <c r="O83" s="52" t="s">
        <v>345</v>
      </c>
      <c r="P83" s="53" t="s">
        <v>346</v>
      </c>
      <c r="S83" s="64">
        <v>80</v>
      </c>
      <c r="T83" s="220"/>
      <c r="U83" s="224"/>
      <c r="V83" s="53">
        <v>0</v>
      </c>
      <c r="W83" s="30"/>
      <c r="X83" s="30"/>
      <c r="Y83" s="30"/>
      <c r="Z83" s="56">
        <v>0</v>
      </c>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57" t="s">
        <v>190</v>
      </c>
    </row>
    <row r="84" spans="2:79" ht="90">
      <c r="B84" s="197"/>
      <c r="C84" s="197"/>
      <c r="D84" s="226"/>
      <c r="E84" s="228"/>
      <c r="F84" s="226"/>
      <c r="G84" s="225">
        <v>9</v>
      </c>
      <c r="H84" s="230" t="s">
        <v>347</v>
      </c>
      <c r="I84" s="230" t="s">
        <v>348</v>
      </c>
      <c r="J84" s="230" t="s">
        <v>349</v>
      </c>
      <c r="K84" s="230" t="s">
        <v>350</v>
      </c>
      <c r="O84" s="52" t="s">
        <v>351</v>
      </c>
      <c r="P84" s="53" t="s">
        <v>352</v>
      </c>
      <c r="S84" s="64">
        <v>81</v>
      </c>
      <c r="T84" s="223" t="s">
        <v>252</v>
      </c>
      <c r="U84" s="221" t="s">
        <v>353</v>
      </c>
      <c r="V84" s="53">
        <v>0</v>
      </c>
      <c r="W84" s="30"/>
      <c r="X84" s="30"/>
      <c r="Y84" s="30"/>
      <c r="Z84" s="56">
        <v>3</v>
      </c>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57" t="s">
        <v>190</v>
      </c>
    </row>
    <row r="85" spans="2:79" ht="90">
      <c r="B85" s="197"/>
      <c r="C85" s="197"/>
      <c r="D85" s="226"/>
      <c r="E85" s="228"/>
      <c r="F85" s="226"/>
      <c r="G85" s="226"/>
      <c r="H85" s="231"/>
      <c r="I85" s="231"/>
      <c r="J85" s="231"/>
      <c r="K85" s="231"/>
      <c r="O85" s="52" t="s">
        <v>354</v>
      </c>
      <c r="P85" s="53" t="s">
        <v>355</v>
      </c>
      <c r="S85" s="53">
        <v>82</v>
      </c>
      <c r="T85" s="219"/>
      <c r="U85" s="222"/>
      <c r="V85" s="53" t="s">
        <v>356</v>
      </c>
      <c r="W85" s="30"/>
      <c r="X85" s="30"/>
      <c r="Y85" s="30"/>
      <c r="Z85" s="56">
        <v>1</v>
      </c>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57" t="s">
        <v>190</v>
      </c>
    </row>
    <row r="86" spans="2:79" ht="120">
      <c r="B86" s="197"/>
      <c r="C86" s="197"/>
      <c r="D86" s="226"/>
      <c r="E86" s="228"/>
      <c r="F86" s="226"/>
      <c r="G86" s="226"/>
      <c r="H86" s="231"/>
      <c r="I86" s="231"/>
      <c r="J86" s="231"/>
      <c r="K86" s="231"/>
      <c r="O86" s="52" t="s">
        <v>357</v>
      </c>
      <c r="P86" s="53" t="s">
        <v>358</v>
      </c>
      <c r="S86" s="53">
        <v>83</v>
      </c>
      <c r="T86" s="219"/>
      <c r="U86" s="222"/>
      <c r="V86" s="53" t="s">
        <v>359</v>
      </c>
      <c r="W86" s="30"/>
      <c r="X86" s="30"/>
      <c r="Y86" s="30"/>
      <c r="Z86" s="56">
        <v>0</v>
      </c>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57" t="s">
        <v>190</v>
      </c>
    </row>
    <row r="87" spans="2:79" ht="90">
      <c r="B87" s="197"/>
      <c r="C87" s="197"/>
      <c r="D87" s="226"/>
      <c r="E87" s="228"/>
      <c r="F87" s="226"/>
      <c r="G87" s="226"/>
      <c r="H87" s="231"/>
      <c r="I87" s="231"/>
      <c r="J87" s="231"/>
      <c r="K87" s="231"/>
      <c r="O87" s="52" t="s">
        <v>360</v>
      </c>
      <c r="P87" s="53" t="s">
        <v>361</v>
      </c>
      <c r="S87" s="53">
        <v>84</v>
      </c>
      <c r="T87" s="219"/>
      <c r="U87" s="222"/>
      <c r="V87" s="53" t="s">
        <v>356</v>
      </c>
      <c r="W87" s="30"/>
      <c r="X87" s="30"/>
      <c r="Y87" s="30"/>
      <c r="Z87" s="56">
        <v>1</v>
      </c>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57" t="s">
        <v>190</v>
      </c>
    </row>
    <row r="88" spans="2:79" ht="90">
      <c r="B88" s="197"/>
      <c r="C88" s="197"/>
      <c r="D88" s="226"/>
      <c r="E88" s="228"/>
      <c r="F88" s="226"/>
      <c r="G88" s="226"/>
      <c r="H88" s="231"/>
      <c r="I88" s="231"/>
      <c r="J88" s="231"/>
      <c r="K88" s="231"/>
      <c r="O88" s="52" t="s">
        <v>362</v>
      </c>
      <c r="P88" s="53" t="s">
        <v>363</v>
      </c>
      <c r="S88" s="53">
        <v>85</v>
      </c>
      <c r="T88" s="219"/>
      <c r="U88" s="222"/>
      <c r="V88" s="53" t="s">
        <v>356</v>
      </c>
      <c r="W88" s="30"/>
      <c r="X88" s="30"/>
      <c r="Y88" s="30"/>
      <c r="Z88" s="56">
        <v>1</v>
      </c>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57" t="s">
        <v>190</v>
      </c>
    </row>
    <row r="89" spans="2:79" ht="75">
      <c r="B89" s="197"/>
      <c r="C89" s="197"/>
      <c r="D89" s="226"/>
      <c r="E89" s="228"/>
      <c r="F89" s="226"/>
      <c r="G89" s="226"/>
      <c r="H89" s="231"/>
      <c r="I89" s="231"/>
      <c r="J89" s="231"/>
      <c r="K89" s="231"/>
      <c r="O89" s="52" t="s">
        <v>364</v>
      </c>
      <c r="P89" s="53" t="s">
        <v>365</v>
      </c>
      <c r="S89" s="53">
        <v>86</v>
      </c>
      <c r="T89" s="220"/>
      <c r="U89" s="224"/>
      <c r="V89" s="53" t="s">
        <v>356</v>
      </c>
      <c r="W89" s="30"/>
      <c r="X89" s="30"/>
      <c r="Y89" s="30"/>
      <c r="Z89" s="56">
        <v>1</v>
      </c>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57" t="s">
        <v>190</v>
      </c>
    </row>
    <row r="90" spans="2:79" ht="90">
      <c r="B90" s="197"/>
      <c r="C90" s="197"/>
      <c r="D90" s="226"/>
      <c r="E90" s="228"/>
      <c r="F90" s="226"/>
      <c r="G90" s="226"/>
      <c r="H90" s="231"/>
      <c r="I90" s="231"/>
      <c r="J90" s="231"/>
      <c r="K90" s="231"/>
      <c r="O90" s="52" t="s">
        <v>366</v>
      </c>
      <c r="P90" s="53" t="s">
        <v>367</v>
      </c>
      <c r="S90" s="67">
        <v>87</v>
      </c>
      <c r="T90" s="68" t="s">
        <v>210</v>
      </c>
      <c r="U90" s="59" t="s">
        <v>368</v>
      </c>
      <c r="V90" s="53" t="s">
        <v>356</v>
      </c>
      <c r="W90" s="30"/>
      <c r="X90" s="30"/>
      <c r="Y90" s="30"/>
      <c r="Z90" s="56">
        <v>1</v>
      </c>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57" t="s">
        <v>190</v>
      </c>
    </row>
    <row r="91" spans="2:79" ht="60">
      <c r="B91" s="197"/>
      <c r="C91" s="197"/>
      <c r="D91" s="226"/>
      <c r="E91" s="228"/>
      <c r="F91" s="226"/>
      <c r="G91" s="226"/>
      <c r="H91" s="231"/>
      <c r="I91" s="231"/>
      <c r="J91" s="231"/>
      <c r="K91" s="231"/>
      <c r="O91" s="52" t="s">
        <v>369</v>
      </c>
      <c r="P91" s="53" t="s">
        <v>370</v>
      </c>
      <c r="S91" s="53">
        <v>88</v>
      </c>
      <c r="T91" s="239" t="s">
        <v>371</v>
      </c>
      <c r="U91" s="222" t="s">
        <v>372</v>
      </c>
      <c r="V91" s="53" t="s">
        <v>356</v>
      </c>
      <c r="W91" s="30"/>
      <c r="X91" s="30"/>
      <c r="Y91" s="30"/>
      <c r="Z91" s="56">
        <v>0</v>
      </c>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57" t="s">
        <v>190</v>
      </c>
    </row>
    <row r="92" spans="2:79" ht="45">
      <c r="B92" s="197"/>
      <c r="C92" s="197"/>
      <c r="D92" s="226"/>
      <c r="E92" s="228"/>
      <c r="F92" s="226"/>
      <c r="G92" s="226"/>
      <c r="H92" s="231"/>
      <c r="I92" s="231"/>
      <c r="J92" s="231"/>
      <c r="K92" s="231"/>
      <c r="O92" s="52" t="s">
        <v>373</v>
      </c>
      <c r="P92" s="53" t="s">
        <v>374</v>
      </c>
      <c r="S92" s="53">
        <v>89</v>
      </c>
      <c r="T92" s="239"/>
      <c r="U92" s="222"/>
      <c r="V92" s="53" t="s">
        <v>356</v>
      </c>
      <c r="W92" s="30"/>
      <c r="X92" s="30"/>
      <c r="Y92" s="30"/>
      <c r="Z92" s="56">
        <v>4</v>
      </c>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57" t="s">
        <v>190</v>
      </c>
    </row>
    <row r="93" spans="2:79" ht="75">
      <c r="B93" s="197"/>
      <c r="C93" s="197"/>
      <c r="D93" s="226"/>
      <c r="E93" s="228"/>
      <c r="F93" s="226"/>
      <c r="G93" s="226"/>
      <c r="H93" s="231"/>
      <c r="I93" s="231"/>
      <c r="J93" s="231"/>
      <c r="K93" s="231"/>
      <c r="O93" s="52" t="s">
        <v>375</v>
      </c>
      <c r="P93" s="53" t="s">
        <v>376</v>
      </c>
      <c r="S93" s="53">
        <v>90</v>
      </c>
      <c r="T93" s="54" t="s">
        <v>377</v>
      </c>
      <c r="U93" s="55" t="s">
        <v>378</v>
      </c>
      <c r="V93" s="53" t="s">
        <v>356</v>
      </c>
      <c r="W93" s="30"/>
      <c r="X93" s="30"/>
      <c r="Y93" s="30"/>
      <c r="Z93" s="56">
        <v>1</v>
      </c>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57" t="s">
        <v>190</v>
      </c>
    </row>
    <row r="94" spans="2:79" ht="105">
      <c r="B94" s="197"/>
      <c r="C94" s="197"/>
      <c r="D94" s="226"/>
      <c r="E94" s="228"/>
      <c r="F94" s="226"/>
      <c r="G94" s="226"/>
      <c r="H94" s="231"/>
      <c r="I94" s="231"/>
      <c r="J94" s="231"/>
      <c r="K94" s="231"/>
      <c r="O94" s="52" t="s">
        <v>379</v>
      </c>
      <c r="P94" s="53" t="s">
        <v>380</v>
      </c>
      <c r="S94" s="53">
        <v>91</v>
      </c>
      <c r="T94" s="54" t="s">
        <v>371</v>
      </c>
      <c r="U94" s="59" t="s">
        <v>372</v>
      </c>
      <c r="V94" s="53" t="s">
        <v>356</v>
      </c>
      <c r="W94" s="30"/>
      <c r="X94" s="30"/>
      <c r="Y94" s="30"/>
      <c r="Z94" s="56">
        <v>1</v>
      </c>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57" t="s">
        <v>190</v>
      </c>
    </row>
    <row r="95" spans="2:79" ht="45">
      <c r="B95" s="197"/>
      <c r="C95" s="197"/>
      <c r="D95" s="226"/>
      <c r="E95" s="228"/>
      <c r="F95" s="226"/>
      <c r="G95" s="225">
        <v>10</v>
      </c>
      <c r="H95" s="230" t="s">
        <v>381</v>
      </c>
      <c r="I95" s="230" t="s">
        <v>382</v>
      </c>
      <c r="J95" s="233">
        <v>0</v>
      </c>
      <c r="K95" s="230" t="s">
        <v>381</v>
      </c>
      <c r="O95" s="52" t="s">
        <v>383</v>
      </c>
      <c r="P95" s="53" t="s">
        <v>384</v>
      </c>
      <c r="S95" s="64">
        <v>92</v>
      </c>
      <c r="T95" s="223" t="s">
        <v>385</v>
      </c>
      <c r="U95" s="221" t="s">
        <v>386</v>
      </c>
      <c r="V95" s="53">
        <v>1</v>
      </c>
      <c r="W95" s="30"/>
      <c r="X95" s="30"/>
      <c r="Y95" s="30"/>
      <c r="Z95" s="56">
        <v>0</v>
      </c>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57" t="s">
        <v>190</v>
      </c>
    </row>
    <row r="96" spans="2:79" ht="45">
      <c r="B96" s="197"/>
      <c r="C96" s="197"/>
      <c r="D96" s="226"/>
      <c r="E96" s="228"/>
      <c r="F96" s="226"/>
      <c r="G96" s="226"/>
      <c r="H96" s="231"/>
      <c r="I96" s="231"/>
      <c r="J96" s="234"/>
      <c r="K96" s="231"/>
      <c r="O96" s="52" t="s">
        <v>387</v>
      </c>
      <c r="P96" s="53" t="s">
        <v>388</v>
      </c>
      <c r="S96" s="53">
        <v>93</v>
      </c>
      <c r="T96" s="219"/>
      <c r="U96" s="222"/>
      <c r="V96" s="53">
        <v>0</v>
      </c>
      <c r="W96" s="30"/>
      <c r="X96" s="30"/>
      <c r="Y96" s="30"/>
      <c r="Z96" s="56">
        <v>0</v>
      </c>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57" t="s">
        <v>190</v>
      </c>
    </row>
    <row r="97" spans="2:79" ht="60">
      <c r="B97" s="197"/>
      <c r="C97" s="197"/>
      <c r="D97" s="226"/>
      <c r="E97" s="228"/>
      <c r="F97" s="226"/>
      <c r="G97" s="226"/>
      <c r="H97" s="231"/>
      <c r="I97" s="231"/>
      <c r="J97" s="234"/>
      <c r="K97" s="231"/>
      <c r="O97" s="52" t="s">
        <v>389</v>
      </c>
      <c r="P97" s="53" t="s">
        <v>390</v>
      </c>
      <c r="S97" s="53">
        <v>94</v>
      </c>
      <c r="T97" s="219"/>
      <c r="U97" s="222"/>
      <c r="V97" s="53">
        <v>0</v>
      </c>
      <c r="W97" s="30"/>
      <c r="X97" s="30"/>
      <c r="Y97" s="30"/>
      <c r="Z97" s="56">
        <v>1</v>
      </c>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57" t="s">
        <v>190</v>
      </c>
    </row>
    <row r="98" spans="2:79" ht="60">
      <c r="B98" s="197"/>
      <c r="C98" s="197"/>
      <c r="D98" s="226"/>
      <c r="E98" s="228"/>
      <c r="F98" s="226"/>
      <c r="G98" s="226"/>
      <c r="H98" s="231"/>
      <c r="I98" s="231"/>
      <c r="J98" s="234"/>
      <c r="K98" s="231"/>
      <c r="O98" s="52" t="s">
        <v>391</v>
      </c>
      <c r="P98" s="53" t="s">
        <v>392</v>
      </c>
      <c r="S98" s="53">
        <v>95</v>
      </c>
      <c r="T98" s="219"/>
      <c r="U98" s="222"/>
      <c r="V98" s="53">
        <v>0</v>
      </c>
      <c r="W98" s="30"/>
      <c r="X98" s="30"/>
      <c r="Y98" s="30"/>
      <c r="Z98" s="56">
        <v>1</v>
      </c>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57" t="s">
        <v>190</v>
      </c>
    </row>
    <row r="99" spans="2:79" ht="60">
      <c r="B99" s="197"/>
      <c r="C99" s="197"/>
      <c r="D99" s="226"/>
      <c r="E99" s="228"/>
      <c r="F99" s="226"/>
      <c r="G99" s="226"/>
      <c r="H99" s="231"/>
      <c r="I99" s="231"/>
      <c r="J99" s="234"/>
      <c r="K99" s="231"/>
      <c r="O99" s="52" t="s">
        <v>393</v>
      </c>
      <c r="P99" s="53" t="s">
        <v>394</v>
      </c>
      <c r="S99" s="53">
        <v>96</v>
      </c>
      <c r="T99" s="220"/>
      <c r="U99" s="224"/>
      <c r="V99" s="53">
        <v>0</v>
      </c>
      <c r="W99" s="30"/>
      <c r="X99" s="30"/>
      <c r="Y99" s="30"/>
      <c r="Z99" s="56">
        <v>1</v>
      </c>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57" t="s">
        <v>190</v>
      </c>
    </row>
    <row r="100" spans="2:79" ht="90">
      <c r="B100" s="197"/>
      <c r="C100" s="197"/>
      <c r="D100" s="226"/>
      <c r="E100" s="228"/>
      <c r="F100" s="226"/>
      <c r="G100" s="226"/>
      <c r="H100" s="231"/>
      <c r="I100" s="231"/>
      <c r="J100" s="234"/>
      <c r="K100" s="231"/>
      <c r="O100" s="52" t="s">
        <v>395</v>
      </c>
      <c r="P100" s="53" t="s">
        <v>396</v>
      </c>
      <c r="S100" s="75">
        <v>97</v>
      </c>
      <c r="T100" s="73" t="s">
        <v>397</v>
      </c>
      <c r="U100" s="55" t="s">
        <v>398</v>
      </c>
      <c r="V100" s="53" t="s">
        <v>399</v>
      </c>
      <c r="W100" s="30"/>
      <c r="X100" s="30"/>
      <c r="Y100" s="30"/>
      <c r="Z100" s="56">
        <v>1</v>
      </c>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57" t="s">
        <v>190</v>
      </c>
    </row>
    <row r="101" spans="2:79" ht="75">
      <c r="B101" s="197"/>
      <c r="C101" s="197"/>
      <c r="D101" s="226"/>
      <c r="E101" s="228"/>
      <c r="F101" s="226"/>
      <c r="G101" s="227"/>
      <c r="H101" s="232"/>
      <c r="I101" s="232"/>
      <c r="J101" s="235"/>
      <c r="K101" s="232"/>
      <c r="O101" s="52" t="s">
        <v>400</v>
      </c>
      <c r="P101" s="53" t="s">
        <v>401</v>
      </c>
      <c r="S101" s="53">
        <v>98</v>
      </c>
      <c r="T101" s="54" t="s">
        <v>284</v>
      </c>
      <c r="U101" s="55" t="s">
        <v>402</v>
      </c>
      <c r="V101" s="53">
        <v>0</v>
      </c>
      <c r="W101" s="30"/>
      <c r="X101" s="30"/>
      <c r="Y101" s="30"/>
      <c r="Z101" s="56">
        <v>1</v>
      </c>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57" t="s">
        <v>190</v>
      </c>
    </row>
    <row r="102" spans="2:79" ht="57">
      <c r="B102" s="197"/>
      <c r="C102" s="197"/>
      <c r="D102" s="226"/>
      <c r="E102" s="228"/>
      <c r="F102" s="226"/>
      <c r="G102" s="242">
        <v>11</v>
      </c>
      <c r="H102" s="230" t="s">
        <v>403</v>
      </c>
      <c r="I102" s="230" t="s">
        <v>404</v>
      </c>
      <c r="J102" s="230" t="s">
        <v>405</v>
      </c>
      <c r="K102" s="230" t="s">
        <v>406</v>
      </c>
      <c r="O102" s="76" t="s">
        <v>407</v>
      </c>
      <c r="P102" s="77" t="s">
        <v>408</v>
      </c>
      <c r="S102" s="53">
        <v>99</v>
      </c>
      <c r="T102" s="223" t="s">
        <v>409</v>
      </c>
      <c r="U102" s="221" t="s">
        <v>410</v>
      </c>
      <c r="V102" s="53"/>
      <c r="W102" s="30"/>
      <c r="X102" s="30"/>
      <c r="Y102" s="30"/>
      <c r="Z102" s="62">
        <v>0.25</v>
      </c>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57" t="s">
        <v>190</v>
      </c>
    </row>
    <row r="103" spans="2:79" ht="42.75">
      <c r="B103" s="197"/>
      <c r="C103" s="197"/>
      <c r="D103" s="226"/>
      <c r="E103" s="228"/>
      <c r="F103" s="226"/>
      <c r="G103" s="243"/>
      <c r="H103" s="231"/>
      <c r="I103" s="231"/>
      <c r="J103" s="231"/>
      <c r="K103" s="231"/>
      <c r="O103" s="76" t="s">
        <v>411</v>
      </c>
      <c r="P103" s="77" t="s">
        <v>412</v>
      </c>
      <c r="S103" s="53">
        <v>100</v>
      </c>
      <c r="T103" s="220"/>
      <c r="U103" s="224"/>
      <c r="V103" s="53"/>
      <c r="W103" s="30"/>
      <c r="X103" s="30"/>
      <c r="Y103" s="30"/>
      <c r="Z103" s="62">
        <v>0.25</v>
      </c>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57" t="s">
        <v>190</v>
      </c>
    </row>
    <row r="104" spans="2:79" ht="57">
      <c r="B104" s="197"/>
      <c r="C104" s="197"/>
      <c r="D104" s="226"/>
      <c r="E104" s="228"/>
      <c r="F104" s="226"/>
      <c r="G104" s="243"/>
      <c r="H104" s="231"/>
      <c r="I104" s="231"/>
      <c r="J104" s="231"/>
      <c r="K104" s="231"/>
      <c r="O104" s="76" t="s">
        <v>413</v>
      </c>
      <c r="P104" s="77" t="s">
        <v>414</v>
      </c>
      <c r="S104" s="53">
        <v>101</v>
      </c>
      <c r="T104" s="73" t="s">
        <v>415</v>
      </c>
      <c r="U104" s="55" t="s">
        <v>416</v>
      </c>
      <c r="V104" s="53"/>
      <c r="W104" s="30"/>
      <c r="X104" s="30"/>
      <c r="Y104" s="30"/>
      <c r="Z104" s="62">
        <v>0.25</v>
      </c>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57" t="s">
        <v>190</v>
      </c>
    </row>
    <row r="105" spans="2:79" ht="114">
      <c r="B105" s="197"/>
      <c r="C105" s="197"/>
      <c r="D105" s="226"/>
      <c r="E105" s="228"/>
      <c r="F105" s="226"/>
      <c r="G105" s="243"/>
      <c r="H105" s="231"/>
      <c r="I105" s="231"/>
      <c r="J105" s="231"/>
      <c r="K105" s="231"/>
      <c r="O105" s="76" t="s">
        <v>417</v>
      </c>
      <c r="P105" s="77" t="s">
        <v>418</v>
      </c>
      <c r="S105" s="53">
        <v>102</v>
      </c>
      <c r="T105" s="73" t="s">
        <v>419</v>
      </c>
      <c r="U105" s="55" t="s">
        <v>420</v>
      </c>
      <c r="V105" s="53"/>
      <c r="W105" s="30"/>
      <c r="X105" s="30"/>
      <c r="Y105" s="30"/>
      <c r="Z105" s="62">
        <v>0.25</v>
      </c>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57" t="s">
        <v>190</v>
      </c>
    </row>
    <row r="106" spans="2:79" ht="71.25">
      <c r="B106" s="197"/>
      <c r="C106" s="197"/>
      <c r="D106" s="226"/>
      <c r="E106" s="228"/>
      <c r="F106" s="226"/>
      <c r="G106" s="243"/>
      <c r="H106" s="231"/>
      <c r="I106" s="231"/>
      <c r="J106" s="231"/>
      <c r="K106" s="231"/>
      <c r="O106" s="76" t="s">
        <v>421</v>
      </c>
      <c r="P106" s="77" t="s">
        <v>422</v>
      </c>
      <c r="S106" s="53">
        <v>103</v>
      </c>
      <c r="T106" s="54" t="s">
        <v>423</v>
      </c>
      <c r="U106" s="55" t="s">
        <v>424</v>
      </c>
      <c r="V106" s="53"/>
      <c r="W106" s="30"/>
      <c r="X106" s="30"/>
      <c r="Y106" s="30"/>
      <c r="Z106" s="62">
        <v>0.25</v>
      </c>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57" t="s">
        <v>190</v>
      </c>
    </row>
    <row r="107" spans="2:79" ht="57">
      <c r="B107" s="197"/>
      <c r="C107" s="197"/>
      <c r="D107" s="226"/>
      <c r="E107" s="228"/>
      <c r="F107" s="226"/>
      <c r="G107" s="243"/>
      <c r="H107" s="231"/>
      <c r="I107" s="231"/>
      <c r="J107" s="231"/>
      <c r="K107" s="231"/>
      <c r="O107" s="76" t="s">
        <v>425</v>
      </c>
      <c r="P107" s="77" t="s">
        <v>426</v>
      </c>
      <c r="S107" s="53">
        <v>104</v>
      </c>
      <c r="T107" s="240" t="s">
        <v>427</v>
      </c>
      <c r="U107" s="221" t="s">
        <v>428</v>
      </c>
      <c r="V107" s="53"/>
      <c r="W107" s="30"/>
      <c r="X107" s="30"/>
      <c r="Y107" s="30"/>
      <c r="Z107" s="62">
        <v>0.25</v>
      </c>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57" t="s">
        <v>190</v>
      </c>
    </row>
    <row r="108" spans="2:79" ht="57">
      <c r="B108" s="197"/>
      <c r="C108" s="197"/>
      <c r="D108" s="226"/>
      <c r="E108" s="228"/>
      <c r="F108" s="226"/>
      <c r="G108" s="243"/>
      <c r="H108" s="231"/>
      <c r="I108" s="231"/>
      <c r="J108" s="231"/>
      <c r="K108" s="231"/>
      <c r="O108" s="76" t="s">
        <v>429</v>
      </c>
      <c r="P108" s="77" t="s">
        <v>430</v>
      </c>
      <c r="S108" s="53">
        <v>105</v>
      </c>
      <c r="T108" s="241"/>
      <c r="U108" s="224"/>
      <c r="V108" s="53"/>
      <c r="W108" s="30"/>
      <c r="X108" s="30"/>
      <c r="Y108" s="30"/>
      <c r="Z108" s="62">
        <v>0.25</v>
      </c>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57" t="s">
        <v>190</v>
      </c>
    </row>
    <row r="109" spans="2:79" ht="71.25">
      <c r="B109" s="197"/>
      <c r="C109" s="197"/>
      <c r="D109" s="226"/>
      <c r="E109" s="228"/>
      <c r="F109" s="226"/>
      <c r="G109" s="243"/>
      <c r="H109" s="231"/>
      <c r="I109" s="231"/>
      <c r="J109" s="231"/>
      <c r="K109" s="231"/>
      <c r="O109" s="76" t="s">
        <v>431</v>
      </c>
      <c r="P109" s="77" t="s">
        <v>432</v>
      </c>
      <c r="S109" s="53">
        <v>106</v>
      </c>
      <c r="T109" s="78" t="s">
        <v>117</v>
      </c>
      <c r="U109" s="69" t="s">
        <v>118</v>
      </c>
      <c r="V109" s="53"/>
      <c r="W109" s="30"/>
      <c r="X109" s="30"/>
      <c r="Y109" s="30"/>
      <c r="Z109" s="62">
        <v>0.25</v>
      </c>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57" t="s">
        <v>190</v>
      </c>
    </row>
    <row r="110" spans="2:79" ht="15" customHeight="1">
      <c r="B110" s="197"/>
      <c r="C110" s="197"/>
      <c r="D110" s="226"/>
      <c r="E110" s="228"/>
      <c r="F110" s="226"/>
      <c r="G110" s="243"/>
      <c r="H110" s="231"/>
      <c r="I110" s="231"/>
      <c r="J110" s="231"/>
      <c r="K110" s="231"/>
      <c r="O110" s="76" t="s">
        <v>433</v>
      </c>
      <c r="P110" s="77" t="s">
        <v>434</v>
      </c>
      <c r="S110" s="53">
        <v>107</v>
      </c>
      <c r="T110" s="29" t="s">
        <v>153</v>
      </c>
      <c r="U110" s="69" t="s">
        <v>435</v>
      </c>
      <c r="V110" s="53"/>
      <c r="W110" s="30"/>
      <c r="X110" s="30"/>
      <c r="Y110" s="30"/>
      <c r="Z110" s="62">
        <v>0.25</v>
      </c>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57" t="s">
        <v>190</v>
      </c>
    </row>
    <row r="111" spans="2:79" ht="42.75">
      <c r="B111" s="197"/>
      <c r="C111" s="197"/>
      <c r="D111" s="226"/>
      <c r="E111" s="228"/>
      <c r="F111" s="226"/>
      <c r="G111" s="243"/>
      <c r="H111" s="231"/>
      <c r="I111" s="231"/>
      <c r="J111" s="231"/>
      <c r="K111" s="231"/>
      <c r="O111" s="76" t="s">
        <v>436</v>
      </c>
      <c r="P111" s="79" t="s">
        <v>437</v>
      </c>
      <c r="S111" s="53">
        <v>108</v>
      </c>
      <c r="T111" s="36" t="s">
        <v>106</v>
      </c>
      <c r="U111" s="55" t="s">
        <v>107</v>
      </c>
      <c r="V111" s="53"/>
      <c r="W111" s="30"/>
      <c r="X111" s="30"/>
      <c r="Y111" s="30"/>
      <c r="Z111" s="62">
        <v>0.25</v>
      </c>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57" t="s">
        <v>190</v>
      </c>
    </row>
    <row r="112" spans="2:79" ht="71.25">
      <c r="B112" s="197"/>
      <c r="C112" s="197"/>
      <c r="D112" s="226"/>
      <c r="E112" s="228"/>
      <c r="F112" s="226"/>
      <c r="G112" s="243"/>
      <c r="H112" s="231"/>
      <c r="I112" s="231"/>
      <c r="J112" s="231"/>
      <c r="K112" s="231"/>
      <c r="O112" s="76" t="s">
        <v>438</v>
      </c>
      <c r="P112" s="79" t="s">
        <v>439</v>
      </c>
      <c r="S112" s="53">
        <v>109</v>
      </c>
      <c r="T112" s="36" t="s">
        <v>174</v>
      </c>
      <c r="U112" s="55" t="s">
        <v>440</v>
      </c>
      <c r="V112" s="53"/>
      <c r="W112" s="30"/>
      <c r="X112" s="30"/>
      <c r="Y112" s="30"/>
      <c r="Z112" s="62">
        <v>0.25</v>
      </c>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57" t="s">
        <v>190</v>
      </c>
    </row>
    <row r="113" spans="2:79" ht="71.25">
      <c r="B113" s="197"/>
      <c r="C113" s="197"/>
      <c r="D113" s="226"/>
      <c r="E113" s="228"/>
      <c r="F113" s="226"/>
      <c r="G113" s="243"/>
      <c r="H113" s="231"/>
      <c r="I113" s="231"/>
      <c r="J113" s="231"/>
      <c r="K113" s="231"/>
      <c r="O113" s="76" t="s">
        <v>441</v>
      </c>
      <c r="P113" s="79" t="s">
        <v>441</v>
      </c>
      <c r="S113" s="53">
        <v>110</v>
      </c>
      <c r="T113" s="54" t="s">
        <v>252</v>
      </c>
      <c r="U113" s="55" t="s">
        <v>442</v>
      </c>
      <c r="V113" s="53"/>
      <c r="W113" s="30"/>
      <c r="X113" s="30"/>
      <c r="Y113" s="30"/>
      <c r="Z113" s="62">
        <v>0.25</v>
      </c>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57" t="s">
        <v>190</v>
      </c>
    </row>
    <row r="114" spans="2:79" ht="30" customHeight="1">
      <c r="B114" s="197"/>
      <c r="C114" s="197"/>
      <c r="D114" s="226"/>
      <c r="E114" s="228"/>
      <c r="F114" s="226"/>
      <c r="G114" s="243"/>
      <c r="H114" s="231"/>
      <c r="I114" s="231"/>
      <c r="J114" s="231"/>
      <c r="K114" s="231"/>
      <c r="O114" s="76" t="s">
        <v>443</v>
      </c>
      <c r="P114" s="79" t="s">
        <v>444</v>
      </c>
      <c r="S114" s="53">
        <v>111</v>
      </c>
      <c r="T114" s="54" t="s">
        <v>133</v>
      </c>
      <c r="U114" s="55" t="s">
        <v>445</v>
      </c>
      <c r="V114" s="53"/>
      <c r="W114" s="30"/>
      <c r="X114" s="30"/>
      <c r="Y114" s="30"/>
      <c r="Z114" s="62">
        <v>0.25</v>
      </c>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57" t="s">
        <v>190</v>
      </c>
    </row>
    <row r="115" spans="2:79" ht="45" customHeight="1">
      <c r="B115" s="197"/>
      <c r="C115" s="197"/>
      <c r="D115" s="226"/>
      <c r="E115" s="228"/>
      <c r="F115" s="226"/>
      <c r="G115" s="243"/>
      <c r="H115" s="231"/>
      <c r="I115" s="231"/>
      <c r="J115" s="231"/>
      <c r="K115" s="231"/>
      <c r="O115" s="76" t="s">
        <v>446</v>
      </c>
      <c r="P115" s="79" t="s">
        <v>447</v>
      </c>
      <c r="S115" s="53">
        <v>112</v>
      </c>
      <c r="T115" s="54" t="s">
        <v>448</v>
      </c>
      <c r="U115" s="55" t="s">
        <v>449</v>
      </c>
      <c r="V115" s="53"/>
      <c r="W115" s="30"/>
      <c r="X115" s="30"/>
      <c r="Y115" s="30"/>
      <c r="Z115" s="62">
        <v>0.25</v>
      </c>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57" t="s">
        <v>190</v>
      </c>
    </row>
    <row r="116" spans="2:79" ht="71.25">
      <c r="B116" s="197"/>
      <c r="C116" s="197"/>
      <c r="D116" s="226"/>
      <c r="E116" s="228"/>
      <c r="F116" s="226"/>
      <c r="G116" s="243"/>
      <c r="H116" s="231"/>
      <c r="I116" s="231"/>
      <c r="J116" s="231"/>
      <c r="K116" s="231"/>
      <c r="O116" s="76" t="s">
        <v>450</v>
      </c>
      <c r="P116" s="79" t="s">
        <v>451</v>
      </c>
      <c r="S116" s="80">
        <v>113</v>
      </c>
      <c r="T116" s="81" t="s">
        <v>333</v>
      </c>
      <c r="U116" s="55" t="s">
        <v>452</v>
      </c>
      <c r="V116" s="53"/>
      <c r="W116" s="30"/>
      <c r="X116" s="30"/>
      <c r="Y116" s="30"/>
      <c r="Z116" s="62">
        <v>0.25</v>
      </c>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57" t="s">
        <v>190</v>
      </c>
    </row>
    <row r="117" spans="2:79" ht="30" customHeight="1">
      <c r="B117" s="197"/>
      <c r="C117" s="197"/>
      <c r="D117" s="226"/>
      <c r="E117" s="228"/>
      <c r="F117" s="226"/>
      <c r="G117" s="243"/>
      <c r="H117" s="231"/>
      <c r="I117" s="231"/>
      <c r="J117" s="231"/>
      <c r="K117" s="231"/>
      <c r="O117" s="76" t="s">
        <v>453</v>
      </c>
      <c r="P117" s="79" t="s">
        <v>454</v>
      </c>
      <c r="S117" s="82">
        <v>114</v>
      </c>
      <c r="T117" s="83" t="s">
        <v>288</v>
      </c>
      <c r="U117" s="55" t="s">
        <v>455</v>
      </c>
      <c r="V117" s="53"/>
      <c r="W117" s="30"/>
      <c r="X117" s="30"/>
      <c r="Y117" s="30"/>
      <c r="Z117" s="62">
        <v>0.25</v>
      </c>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57" t="s">
        <v>213</v>
      </c>
    </row>
    <row r="118" spans="2:79" ht="71.25">
      <c r="B118" s="197"/>
      <c r="C118" s="197"/>
      <c r="D118" s="226"/>
      <c r="E118" s="228"/>
      <c r="F118" s="226"/>
      <c r="G118" s="243"/>
      <c r="H118" s="231"/>
      <c r="I118" s="231"/>
      <c r="J118" s="231"/>
      <c r="K118" s="231"/>
      <c r="O118" s="76" t="s">
        <v>456</v>
      </c>
      <c r="P118" s="79" t="s">
        <v>457</v>
      </c>
      <c r="S118" s="53">
        <v>115</v>
      </c>
      <c r="T118" s="54" t="s">
        <v>458</v>
      </c>
      <c r="U118" s="55" t="s">
        <v>459</v>
      </c>
      <c r="V118" s="53"/>
      <c r="W118" s="30"/>
      <c r="X118" s="30"/>
      <c r="Y118" s="30"/>
      <c r="Z118" s="62">
        <v>0.25</v>
      </c>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57" t="s">
        <v>190</v>
      </c>
    </row>
    <row r="119" spans="2:79" ht="30" customHeight="1">
      <c r="B119" s="197"/>
      <c r="C119" s="197"/>
      <c r="D119" s="226"/>
      <c r="E119" s="228"/>
      <c r="F119" s="226"/>
      <c r="G119" s="243"/>
      <c r="H119" s="231"/>
      <c r="I119" s="231"/>
      <c r="J119" s="231"/>
      <c r="K119" s="231"/>
      <c r="O119" s="76" t="s">
        <v>460</v>
      </c>
      <c r="P119" s="79" t="s">
        <v>461</v>
      </c>
      <c r="S119" s="53">
        <v>116</v>
      </c>
      <c r="T119" s="54" t="s">
        <v>462</v>
      </c>
      <c r="U119" s="55" t="s">
        <v>463</v>
      </c>
      <c r="V119" s="53"/>
      <c r="W119" s="30"/>
      <c r="X119" s="30"/>
      <c r="Y119" s="30"/>
      <c r="Z119" s="62">
        <v>0.25</v>
      </c>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57" t="s">
        <v>190</v>
      </c>
    </row>
    <row r="120" spans="2:79" ht="71.25">
      <c r="B120" s="197"/>
      <c r="C120" s="197"/>
      <c r="D120" s="226"/>
      <c r="E120" s="228"/>
      <c r="F120" s="226"/>
      <c r="G120" s="243"/>
      <c r="H120" s="231"/>
      <c r="I120" s="231"/>
      <c r="J120" s="231"/>
      <c r="K120" s="231"/>
      <c r="O120" s="76" t="s">
        <v>464</v>
      </c>
      <c r="P120" s="79" t="s">
        <v>465</v>
      </c>
      <c r="S120" s="53">
        <v>117</v>
      </c>
      <c r="T120" s="223" t="s">
        <v>466</v>
      </c>
      <c r="U120" s="221" t="s">
        <v>467</v>
      </c>
      <c r="V120" s="53"/>
      <c r="W120" s="30"/>
      <c r="X120" s="30"/>
      <c r="Y120" s="30"/>
      <c r="Z120" s="62">
        <v>0.25</v>
      </c>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57" t="s">
        <v>190</v>
      </c>
    </row>
    <row r="121" spans="2:79" ht="71.25">
      <c r="B121" s="197"/>
      <c r="C121" s="197"/>
      <c r="D121" s="226"/>
      <c r="E121" s="228"/>
      <c r="F121" s="226"/>
      <c r="G121" s="243"/>
      <c r="H121" s="231"/>
      <c r="I121" s="231"/>
      <c r="J121" s="231"/>
      <c r="K121" s="231"/>
      <c r="O121" s="76" t="s">
        <v>468</v>
      </c>
      <c r="P121" s="79" t="s">
        <v>469</v>
      </c>
      <c r="S121" s="53">
        <v>118</v>
      </c>
      <c r="T121" s="219"/>
      <c r="U121" s="222"/>
      <c r="V121" s="53"/>
      <c r="W121" s="30"/>
      <c r="X121" s="30"/>
      <c r="Y121" s="30"/>
      <c r="Z121" s="62">
        <v>0.25</v>
      </c>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57" t="s">
        <v>190</v>
      </c>
    </row>
    <row r="122" spans="2:79" ht="57">
      <c r="B122" s="197"/>
      <c r="C122" s="197"/>
      <c r="D122" s="226"/>
      <c r="E122" s="228"/>
      <c r="F122" s="226"/>
      <c r="G122" s="243"/>
      <c r="H122" s="231"/>
      <c r="I122" s="231"/>
      <c r="J122" s="231"/>
      <c r="K122" s="231"/>
      <c r="O122" s="76" t="s">
        <v>470</v>
      </c>
      <c r="P122" s="79" t="s">
        <v>471</v>
      </c>
      <c r="S122" s="53">
        <v>119</v>
      </c>
      <c r="T122" s="219"/>
      <c r="U122" s="222"/>
      <c r="V122" s="53"/>
      <c r="W122" s="30"/>
      <c r="X122" s="30"/>
      <c r="Y122" s="30"/>
      <c r="Z122" s="62">
        <v>0.25</v>
      </c>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57" t="s">
        <v>190</v>
      </c>
    </row>
    <row r="123" spans="2:79" ht="28.5">
      <c r="B123" s="197"/>
      <c r="C123" s="197"/>
      <c r="D123" s="226"/>
      <c r="E123" s="228"/>
      <c r="F123" s="226"/>
      <c r="G123" s="243"/>
      <c r="H123" s="231"/>
      <c r="I123" s="231"/>
      <c r="J123" s="231"/>
      <c r="K123" s="231"/>
      <c r="O123" s="76" t="s">
        <v>472</v>
      </c>
      <c r="P123" s="79" t="s">
        <v>473</v>
      </c>
      <c r="S123" s="53">
        <v>120</v>
      </c>
      <c r="T123" s="219"/>
      <c r="U123" s="222"/>
      <c r="V123" s="53"/>
      <c r="W123" s="30"/>
      <c r="X123" s="30"/>
      <c r="Y123" s="30"/>
      <c r="Z123" s="62">
        <v>0.25</v>
      </c>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57" t="s">
        <v>190</v>
      </c>
    </row>
    <row r="124" spans="2:79" ht="45" customHeight="1">
      <c r="B124" s="197"/>
      <c r="C124" s="197"/>
      <c r="D124" s="226"/>
      <c r="E124" s="228"/>
      <c r="F124" s="226"/>
      <c r="G124" s="243"/>
      <c r="H124" s="231"/>
      <c r="I124" s="231"/>
      <c r="J124" s="231"/>
      <c r="K124" s="231"/>
      <c r="O124" s="76" t="s">
        <v>474</v>
      </c>
      <c r="P124" s="79" t="s">
        <v>475</v>
      </c>
      <c r="S124" s="53">
        <v>121</v>
      </c>
      <c r="T124" s="219"/>
      <c r="U124" s="222"/>
      <c r="V124" s="53"/>
      <c r="W124" s="30"/>
      <c r="X124" s="30"/>
      <c r="Y124" s="30"/>
      <c r="Z124" s="62">
        <v>0.25</v>
      </c>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57" t="s">
        <v>190</v>
      </c>
    </row>
    <row r="125" spans="2:79" ht="30" customHeight="1">
      <c r="B125" s="197"/>
      <c r="C125" s="197"/>
      <c r="D125" s="226"/>
      <c r="E125" s="228"/>
      <c r="F125" s="226"/>
      <c r="G125" s="243"/>
      <c r="H125" s="231"/>
      <c r="I125" s="231"/>
      <c r="J125" s="231"/>
      <c r="K125" s="231"/>
      <c r="O125" s="76" t="s">
        <v>476</v>
      </c>
      <c r="P125" s="79" t="s">
        <v>477</v>
      </c>
      <c r="S125" s="53">
        <v>122</v>
      </c>
      <c r="T125" s="219"/>
      <c r="U125" s="222"/>
      <c r="V125" s="53"/>
      <c r="W125" s="30"/>
      <c r="X125" s="30"/>
      <c r="Y125" s="30"/>
      <c r="Z125" s="62">
        <v>0.25</v>
      </c>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57" t="s">
        <v>190</v>
      </c>
    </row>
    <row r="126" spans="2:79" ht="57">
      <c r="B126" s="197"/>
      <c r="C126" s="197"/>
      <c r="D126" s="226"/>
      <c r="E126" s="228"/>
      <c r="F126" s="226"/>
      <c r="G126" s="244"/>
      <c r="H126" s="232"/>
      <c r="I126" s="232"/>
      <c r="J126" s="232"/>
      <c r="K126" s="232"/>
      <c r="O126" s="76" t="s">
        <v>478</v>
      </c>
      <c r="P126" s="84" t="s">
        <v>479</v>
      </c>
      <c r="S126" s="53">
        <v>123</v>
      </c>
      <c r="T126" s="220"/>
      <c r="U126" s="224"/>
      <c r="V126" s="53"/>
      <c r="W126" s="30"/>
      <c r="X126" s="30"/>
      <c r="Y126" s="30"/>
      <c r="Z126" s="62">
        <v>0.25</v>
      </c>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57" t="s">
        <v>204</v>
      </c>
    </row>
    <row r="127" spans="2:79" ht="60">
      <c r="B127" s="197"/>
      <c r="C127" s="197"/>
      <c r="D127" s="226"/>
      <c r="E127" s="228"/>
      <c r="F127" s="226"/>
      <c r="G127" s="225">
        <v>12</v>
      </c>
      <c r="H127" s="230" t="s">
        <v>480</v>
      </c>
      <c r="I127" s="230" t="s">
        <v>481</v>
      </c>
      <c r="J127" s="233">
        <v>0</v>
      </c>
      <c r="K127" s="230" t="s">
        <v>480</v>
      </c>
      <c r="O127" s="52" t="s">
        <v>482</v>
      </c>
      <c r="P127" s="53" t="s">
        <v>483</v>
      </c>
      <c r="S127" s="53">
        <v>124</v>
      </c>
      <c r="T127" s="58" t="s">
        <v>133</v>
      </c>
      <c r="U127" s="55" t="s">
        <v>484</v>
      </c>
      <c r="V127" s="53" t="s">
        <v>485</v>
      </c>
      <c r="W127" s="30"/>
      <c r="X127" s="30"/>
      <c r="Y127" s="30"/>
      <c r="Z127" s="56">
        <v>0</v>
      </c>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57" t="s">
        <v>190</v>
      </c>
    </row>
    <row r="128" spans="2:79" ht="75">
      <c r="B128" s="197"/>
      <c r="C128" s="197"/>
      <c r="D128" s="226"/>
      <c r="E128" s="228"/>
      <c r="F128" s="226"/>
      <c r="G128" s="226"/>
      <c r="H128" s="231"/>
      <c r="I128" s="231"/>
      <c r="J128" s="234"/>
      <c r="K128" s="231"/>
      <c r="O128" s="52" t="s">
        <v>486</v>
      </c>
      <c r="P128" s="53" t="s">
        <v>487</v>
      </c>
      <c r="S128" s="53">
        <v>125</v>
      </c>
      <c r="T128" s="219" t="s">
        <v>488</v>
      </c>
      <c r="U128" s="55" t="s">
        <v>484</v>
      </c>
      <c r="V128" s="53">
        <v>0</v>
      </c>
      <c r="W128" s="30"/>
      <c r="X128" s="30"/>
      <c r="Y128" s="30"/>
      <c r="Z128" s="56">
        <v>8</v>
      </c>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57" t="s">
        <v>190</v>
      </c>
    </row>
    <row r="129" spans="2:79" ht="45">
      <c r="B129" s="197"/>
      <c r="C129" s="197"/>
      <c r="D129" s="226"/>
      <c r="E129" s="228"/>
      <c r="F129" s="226"/>
      <c r="G129" s="226"/>
      <c r="H129" s="231"/>
      <c r="I129" s="231"/>
      <c r="J129" s="234"/>
      <c r="K129" s="231"/>
      <c r="O129" s="52" t="s">
        <v>489</v>
      </c>
      <c r="P129" s="53" t="s">
        <v>490</v>
      </c>
      <c r="S129" s="53">
        <v>126</v>
      </c>
      <c r="T129" s="220"/>
      <c r="U129" s="55" t="s">
        <v>484</v>
      </c>
      <c r="V129" s="53" t="s">
        <v>491</v>
      </c>
      <c r="W129" s="30"/>
      <c r="X129" s="30"/>
      <c r="Y129" s="30"/>
      <c r="Z129" s="56">
        <v>8</v>
      </c>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57" t="s">
        <v>190</v>
      </c>
    </row>
    <row r="130" spans="2:79" ht="51">
      <c r="B130" s="197"/>
      <c r="C130" s="197"/>
      <c r="D130" s="226"/>
      <c r="E130" s="228"/>
      <c r="F130" s="226"/>
      <c r="G130" s="226"/>
      <c r="H130" s="231"/>
      <c r="I130" s="231"/>
      <c r="J130" s="234"/>
      <c r="K130" s="231"/>
      <c r="O130" s="52" t="s">
        <v>492</v>
      </c>
      <c r="P130" s="53" t="s">
        <v>493</v>
      </c>
      <c r="S130" s="53">
        <v>127</v>
      </c>
      <c r="T130" s="54" t="s">
        <v>494</v>
      </c>
      <c r="U130" s="55" t="s">
        <v>495</v>
      </c>
      <c r="V130" s="53" t="s">
        <v>496</v>
      </c>
      <c r="W130" s="30"/>
      <c r="X130" s="30"/>
      <c r="Y130" s="30"/>
      <c r="Z130" s="56">
        <v>0</v>
      </c>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57" t="s">
        <v>190</v>
      </c>
    </row>
    <row r="131" spans="2:79" ht="60">
      <c r="B131" s="197"/>
      <c r="C131" s="197"/>
      <c r="D131" s="226"/>
      <c r="E131" s="228"/>
      <c r="F131" s="226"/>
      <c r="G131" s="226"/>
      <c r="H131" s="231"/>
      <c r="I131" s="231"/>
      <c r="J131" s="234"/>
      <c r="K131" s="231"/>
      <c r="O131" s="52" t="s">
        <v>497</v>
      </c>
      <c r="P131" s="53" t="s">
        <v>498</v>
      </c>
      <c r="S131" s="53">
        <v>128</v>
      </c>
      <c r="T131" s="54" t="s">
        <v>494</v>
      </c>
      <c r="U131" s="55" t="s">
        <v>499</v>
      </c>
      <c r="V131" s="53" t="s">
        <v>500</v>
      </c>
      <c r="W131" s="30"/>
      <c r="X131" s="30"/>
      <c r="Y131" s="30"/>
      <c r="Z131" s="56">
        <v>0</v>
      </c>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57" t="s">
        <v>190</v>
      </c>
    </row>
    <row r="132" spans="2:79" ht="75">
      <c r="B132" s="197"/>
      <c r="C132" s="197"/>
      <c r="D132" s="226"/>
      <c r="E132" s="228"/>
      <c r="F132" s="226"/>
      <c r="G132" s="226"/>
      <c r="H132" s="231"/>
      <c r="I132" s="231"/>
      <c r="J132" s="234"/>
      <c r="K132" s="231"/>
      <c r="O132" s="52" t="s">
        <v>501</v>
      </c>
      <c r="P132" s="53" t="s">
        <v>502</v>
      </c>
      <c r="S132" s="53">
        <v>129</v>
      </c>
      <c r="T132" s="54" t="s">
        <v>202</v>
      </c>
      <c r="U132" s="55" t="s">
        <v>503</v>
      </c>
      <c r="V132" s="53">
        <v>0</v>
      </c>
      <c r="W132" s="30"/>
      <c r="X132" s="30"/>
      <c r="Y132" s="30"/>
      <c r="Z132" s="56">
        <v>0</v>
      </c>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57" t="s">
        <v>204</v>
      </c>
    </row>
    <row r="133" spans="2:79" ht="60">
      <c r="B133" s="197"/>
      <c r="C133" s="197"/>
      <c r="D133" s="227"/>
      <c r="E133" s="229"/>
      <c r="F133" s="227"/>
      <c r="G133" s="227"/>
      <c r="H133" s="232"/>
      <c r="I133" s="232"/>
      <c r="J133" s="235"/>
      <c r="K133" s="232"/>
      <c r="O133" s="52" t="s">
        <v>504</v>
      </c>
      <c r="P133" s="53" t="s">
        <v>505</v>
      </c>
      <c r="S133" s="53">
        <v>130</v>
      </c>
      <c r="T133" s="54" t="s">
        <v>506</v>
      </c>
      <c r="U133" s="55" t="s">
        <v>507</v>
      </c>
      <c r="V133" s="53" t="s">
        <v>500</v>
      </c>
      <c r="W133" s="30"/>
      <c r="X133" s="30"/>
      <c r="Y133" s="30"/>
      <c r="Z133" s="56">
        <v>0</v>
      </c>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57" t="s">
        <v>190</v>
      </c>
    </row>
    <row r="134" spans="2:79" ht="45">
      <c r="B134" s="197"/>
      <c r="C134" s="197"/>
      <c r="D134" s="245" t="s">
        <v>508</v>
      </c>
      <c r="E134" s="248"/>
      <c r="F134" s="245" t="s">
        <v>509</v>
      </c>
      <c r="G134" s="245">
        <v>13</v>
      </c>
      <c r="H134" s="251" t="s">
        <v>510</v>
      </c>
      <c r="I134" s="251" t="s">
        <v>511</v>
      </c>
      <c r="J134" s="253">
        <v>0</v>
      </c>
      <c r="K134" s="251" t="s">
        <v>510</v>
      </c>
      <c r="O134" s="85" t="s">
        <v>512</v>
      </c>
      <c r="P134" s="86" t="s">
        <v>513</v>
      </c>
      <c r="S134" s="86">
        <v>131</v>
      </c>
      <c r="T134" s="255" t="s">
        <v>514</v>
      </c>
      <c r="U134" s="257" t="s">
        <v>515</v>
      </c>
      <c r="V134" s="86">
        <v>0</v>
      </c>
      <c r="W134" s="30"/>
      <c r="X134" s="30"/>
      <c r="Y134" s="30"/>
      <c r="Z134" s="87">
        <v>0</v>
      </c>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88" t="s">
        <v>516</v>
      </c>
    </row>
    <row r="135" spans="2:79" ht="30" customHeight="1">
      <c r="B135" s="197"/>
      <c r="C135" s="197"/>
      <c r="D135" s="246"/>
      <c r="E135" s="249"/>
      <c r="F135" s="246"/>
      <c r="G135" s="247"/>
      <c r="H135" s="252"/>
      <c r="I135" s="252"/>
      <c r="J135" s="254"/>
      <c r="K135" s="252"/>
      <c r="O135" s="85" t="s">
        <v>517</v>
      </c>
      <c r="P135" s="86" t="s">
        <v>518</v>
      </c>
      <c r="S135" s="86">
        <v>132</v>
      </c>
      <c r="T135" s="256"/>
      <c r="U135" s="258"/>
      <c r="V135" s="86">
        <v>0</v>
      </c>
      <c r="W135" s="30"/>
      <c r="X135" s="30"/>
      <c r="Y135" s="30"/>
      <c r="Z135" s="87">
        <v>0</v>
      </c>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88" t="s">
        <v>516</v>
      </c>
    </row>
    <row r="136" spans="2:79" ht="45" customHeight="1">
      <c r="B136" s="197"/>
      <c r="C136" s="197"/>
      <c r="D136" s="246"/>
      <c r="E136" s="249"/>
      <c r="F136" s="246"/>
      <c r="G136" s="245">
        <v>14</v>
      </c>
      <c r="H136" s="251" t="s">
        <v>519</v>
      </c>
      <c r="I136" s="251" t="s">
        <v>520</v>
      </c>
      <c r="J136" s="253">
        <v>0</v>
      </c>
      <c r="K136" s="251" t="s">
        <v>519</v>
      </c>
      <c r="O136" s="85" t="s">
        <v>521</v>
      </c>
      <c r="P136" s="86" t="s">
        <v>522</v>
      </c>
      <c r="S136" s="86">
        <v>133</v>
      </c>
      <c r="T136" s="255" t="s">
        <v>523</v>
      </c>
      <c r="U136" s="257" t="s">
        <v>524</v>
      </c>
      <c r="V136" s="86">
        <v>0</v>
      </c>
      <c r="W136" s="30"/>
      <c r="X136" s="30"/>
      <c r="Y136" s="30"/>
      <c r="Z136" s="87">
        <v>1</v>
      </c>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88" t="s">
        <v>516</v>
      </c>
    </row>
    <row r="137" spans="2:79" ht="45">
      <c r="B137" s="197"/>
      <c r="C137" s="197"/>
      <c r="D137" s="246"/>
      <c r="E137" s="249"/>
      <c r="F137" s="246"/>
      <c r="G137" s="246"/>
      <c r="H137" s="259"/>
      <c r="I137" s="259"/>
      <c r="J137" s="260"/>
      <c r="K137" s="259"/>
      <c r="O137" s="85" t="s">
        <v>525</v>
      </c>
      <c r="P137" s="86" t="s">
        <v>526</v>
      </c>
      <c r="S137" s="86">
        <v>134</v>
      </c>
      <c r="T137" s="261"/>
      <c r="U137" s="262"/>
      <c r="V137" s="86">
        <v>0</v>
      </c>
      <c r="W137" s="30"/>
      <c r="X137" s="30"/>
      <c r="Y137" s="30"/>
      <c r="Z137" s="87">
        <v>1</v>
      </c>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88" t="s">
        <v>516</v>
      </c>
    </row>
    <row r="138" spans="2:79" ht="45">
      <c r="B138" s="197"/>
      <c r="C138" s="197"/>
      <c r="D138" s="246"/>
      <c r="E138" s="249"/>
      <c r="F138" s="246"/>
      <c r="G138" s="246"/>
      <c r="H138" s="259"/>
      <c r="I138" s="259"/>
      <c r="J138" s="260"/>
      <c r="K138" s="259"/>
      <c r="O138" s="85" t="s">
        <v>527</v>
      </c>
      <c r="P138" s="86" t="s">
        <v>528</v>
      </c>
      <c r="S138" s="86">
        <v>135</v>
      </c>
      <c r="T138" s="261"/>
      <c r="U138" s="262"/>
      <c r="V138" s="86">
        <v>0</v>
      </c>
      <c r="W138" s="30"/>
      <c r="X138" s="30"/>
      <c r="Y138" s="30"/>
      <c r="Z138" s="87">
        <v>1</v>
      </c>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88" t="s">
        <v>516</v>
      </c>
    </row>
    <row r="139" spans="2:79" ht="30" customHeight="1">
      <c r="B139" s="197"/>
      <c r="C139" s="197"/>
      <c r="D139" s="246"/>
      <c r="E139" s="249"/>
      <c r="F139" s="246"/>
      <c r="G139" s="246"/>
      <c r="H139" s="259"/>
      <c r="I139" s="259"/>
      <c r="J139" s="260"/>
      <c r="K139" s="259"/>
      <c r="O139" s="85" t="s">
        <v>529</v>
      </c>
      <c r="P139" s="86" t="s">
        <v>530</v>
      </c>
      <c r="S139" s="86">
        <v>136</v>
      </c>
      <c r="T139" s="256"/>
      <c r="U139" s="258"/>
      <c r="V139" s="86">
        <v>0</v>
      </c>
      <c r="W139" s="30"/>
      <c r="X139" s="30"/>
      <c r="Y139" s="30"/>
      <c r="Z139" s="87">
        <v>1</v>
      </c>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88" t="s">
        <v>516</v>
      </c>
    </row>
    <row r="140" spans="2:79" ht="60">
      <c r="B140" s="197"/>
      <c r="C140" s="197"/>
      <c r="D140" s="246"/>
      <c r="E140" s="249"/>
      <c r="F140" s="246"/>
      <c r="G140" s="246"/>
      <c r="H140" s="259"/>
      <c r="I140" s="259"/>
      <c r="J140" s="260"/>
      <c r="K140" s="259"/>
      <c r="O140" s="85" t="s">
        <v>531</v>
      </c>
      <c r="P140" s="86" t="s">
        <v>532</v>
      </c>
      <c r="S140" s="86">
        <v>137</v>
      </c>
      <c r="T140" s="89" t="s">
        <v>533</v>
      </c>
      <c r="U140" s="90" t="s">
        <v>534</v>
      </c>
      <c r="V140" s="86">
        <v>0</v>
      </c>
      <c r="W140" s="30"/>
      <c r="X140" s="30"/>
      <c r="Y140" s="30"/>
      <c r="Z140" s="87">
        <v>1</v>
      </c>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88" t="s">
        <v>535</v>
      </c>
    </row>
    <row r="141" spans="2:79" ht="75" customHeight="1">
      <c r="B141" s="197"/>
      <c r="C141" s="197"/>
      <c r="D141" s="246"/>
      <c r="E141" s="249"/>
      <c r="F141" s="246"/>
      <c r="G141" s="246"/>
      <c r="H141" s="259"/>
      <c r="I141" s="259"/>
      <c r="J141" s="260"/>
      <c r="K141" s="259"/>
      <c r="O141" s="85" t="s">
        <v>536</v>
      </c>
      <c r="P141" s="86" t="s">
        <v>537</v>
      </c>
      <c r="S141" s="86">
        <v>138</v>
      </c>
      <c r="T141" s="255" t="s">
        <v>538</v>
      </c>
      <c r="U141" s="257" t="s">
        <v>539</v>
      </c>
      <c r="V141" s="86">
        <v>0</v>
      </c>
      <c r="W141" s="30"/>
      <c r="X141" s="30"/>
      <c r="Y141" s="30"/>
      <c r="Z141" s="87">
        <v>0</v>
      </c>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88" t="s">
        <v>535</v>
      </c>
    </row>
    <row r="142" spans="2:79" ht="45">
      <c r="B142" s="197"/>
      <c r="C142" s="197"/>
      <c r="D142" s="246"/>
      <c r="E142" s="249"/>
      <c r="F142" s="246"/>
      <c r="G142" s="246"/>
      <c r="H142" s="259"/>
      <c r="I142" s="259"/>
      <c r="J142" s="260"/>
      <c r="K142" s="259"/>
      <c r="O142" s="85" t="s">
        <v>540</v>
      </c>
      <c r="P142" s="86" t="s">
        <v>541</v>
      </c>
      <c r="S142" s="86">
        <v>139</v>
      </c>
      <c r="T142" s="256"/>
      <c r="U142" s="258"/>
      <c r="V142" s="86">
        <v>0</v>
      </c>
      <c r="W142" s="30"/>
      <c r="X142" s="30"/>
      <c r="Y142" s="30"/>
      <c r="Z142" s="87">
        <v>0</v>
      </c>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88" t="s">
        <v>535</v>
      </c>
    </row>
    <row r="143" spans="2:79" ht="75">
      <c r="B143" s="197"/>
      <c r="C143" s="197"/>
      <c r="D143" s="246"/>
      <c r="E143" s="249"/>
      <c r="F143" s="246"/>
      <c r="G143" s="246"/>
      <c r="H143" s="259"/>
      <c r="I143" s="259"/>
      <c r="J143" s="260"/>
      <c r="K143" s="259"/>
      <c r="O143" s="85" t="s">
        <v>542</v>
      </c>
      <c r="P143" s="86" t="s">
        <v>543</v>
      </c>
      <c r="S143" s="86">
        <v>140</v>
      </c>
      <c r="T143" s="89" t="s">
        <v>133</v>
      </c>
      <c r="U143" s="90" t="s">
        <v>544</v>
      </c>
      <c r="V143" s="86">
        <v>0</v>
      </c>
      <c r="W143" s="30"/>
      <c r="X143" s="30"/>
      <c r="Y143" s="30"/>
      <c r="Z143" s="87">
        <v>0</v>
      </c>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88" t="s">
        <v>535</v>
      </c>
    </row>
    <row r="144" spans="2:79" ht="76.5">
      <c r="B144" s="197"/>
      <c r="C144" s="197"/>
      <c r="D144" s="247"/>
      <c r="E144" s="250"/>
      <c r="F144" s="247"/>
      <c r="G144" s="247"/>
      <c r="H144" s="252"/>
      <c r="I144" s="252"/>
      <c r="J144" s="254"/>
      <c r="K144" s="252"/>
      <c r="O144" s="85" t="s">
        <v>545</v>
      </c>
      <c r="P144" s="86" t="s">
        <v>546</v>
      </c>
      <c r="S144" s="86">
        <v>141</v>
      </c>
      <c r="T144" s="89" t="s">
        <v>547</v>
      </c>
      <c r="U144" s="90" t="s">
        <v>548</v>
      </c>
      <c r="V144" s="86">
        <v>0</v>
      </c>
      <c r="W144" s="30"/>
      <c r="X144" s="30"/>
      <c r="Y144" s="30"/>
      <c r="Z144" s="87">
        <v>2</v>
      </c>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88" t="s">
        <v>535</v>
      </c>
    </row>
    <row r="145" spans="2:79" ht="26.25" customHeight="1">
      <c r="B145" s="197"/>
      <c r="C145" s="197"/>
      <c r="D145" s="277" t="s">
        <v>549</v>
      </c>
      <c r="E145" s="280"/>
      <c r="F145" s="277" t="s">
        <v>549</v>
      </c>
      <c r="G145" s="277">
        <v>15</v>
      </c>
      <c r="H145" s="263" t="s">
        <v>550</v>
      </c>
      <c r="I145" s="263" t="s">
        <v>551</v>
      </c>
      <c r="J145" s="263" t="s">
        <v>552</v>
      </c>
      <c r="K145" s="263" t="s">
        <v>550</v>
      </c>
      <c r="O145" s="91" t="s">
        <v>553</v>
      </c>
      <c r="P145" s="92" t="s">
        <v>554</v>
      </c>
      <c r="S145" s="92">
        <v>142</v>
      </c>
      <c r="T145" s="93" t="s">
        <v>555</v>
      </c>
      <c r="U145" s="94" t="s">
        <v>556</v>
      </c>
      <c r="V145" s="92" t="s">
        <v>557</v>
      </c>
      <c r="W145" s="30"/>
      <c r="X145" s="30"/>
      <c r="Y145" s="30"/>
      <c r="Z145" s="95">
        <v>25</v>
      </c>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96" t="s">
        <v>558</v>
      </c>
    </row>
    <row r="146" spans="2:79" ht="60">
      <c r="B146" s="197"/>
      <c r="C146" s="197"/>
      <c r="D146" s="278"/>
      <c r="E146" s="281"/>
      <c r="F146" s="278"/>
      <c r="G146" s="278"/>
      <c r="H146" s="264"/>
      <c r="I146" s="264"/>
      <c r="J146" s="264"/>
      <c r="K146" s="264"/>
      <c r="O146" s="91" t="s">
        <v>559</v>
      </c>
      <c r="P146" s="92" t="s">
        <v>560</v>
      </c>
      <c r="S146" s="92">
        <v>143</v>
      </c>
      <c r="T146" s="93" t="s">
        <v>561</v>
      </c>
      <c r="U146" s="94" t="s">
        <v>562</v>
      </c>
      <c r="V146" s="92" t="s">
        <v>557</v>
      </c>
      <c r="W146" s="30"/>
      <c r="X146" s="30"/>
      <c r="Y146" s="30"/>
      <c r="Z146" s="95">
        <v>30</v>
      </c>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96" t="s">
        <v>558</v>
      </c>
    </row>
    <row r="147" spans="2:79" ht="75">
      <c r="B147" s="197"/>
      <c r="C147" s="197"/>
      <c r="D147" s="278"/>
      <c r="E147" s="281"/>
      <c r="F147" s="278"/>
      <c r="G147" s="278"/>
      <c r="H147" s="264"/>
      <c r="I147" s="264"/>
      <c r="J147" s="264"/>
      <c r="K147" s="264"/>
      <c r="O147" s="91" t="s">
        <v>563</v>
      </c>
      <c r="P147" s="92" t="s">
        <v>564</v>
      </c>
      <c r="S147" s="92">
        <v>144</v>
      </c>
      <c r="T147" s="93" t="s">
        <v>565</v>
      </c>
      <c r="U147" s="94" t="s">
        <v>566</v>
      </c>
      <c r="V147" s="92" t="s">
        <v>557</v>
      </c>
      <c r="W147" s="30"/>
      <c r="X147" s="30"/>
      <c r="Y147" s="30"/>
      <c r="Z147" s="95">
        <v>85</v>
      </c>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96" t="s">
        <v>558</v>
      </c>
    </row>
    <row r="148" spans="2:79" ht="38.25">
      <c r="B148" s="197"/>
      <c r="C148" s="197"/>
      <c r="D148" s="278"/>
      <c r="E148" s="281"/>
      <c r="F148" s="278"/>
      <c r="G148" s="278"/>
      <c r="H148" s="264"/>
      <c r="I148" s="264"/>
      <c r="J148" s="264"/>
      <c r="K148" s="264"/>
      <c r="O148" s="91" t="s">
        <v>567</v>
      </c>
      <c r="P148" s="92" t="s">
        <v>568</v>
      </c>
      <c r="S148" s="92">
        <v>145</v>
      </c>
      <c r="T148" s="93" t="s">
        <v>561</v>
      </c>
      <c r="U148" s="94" t="s">
        <v>562</v>
      </c>
      <c r="V148" s="92" t="s">
        <v>557</v>
      </c>
      <c r="W148" s="30"/>
      <c r="X148" s="30"/>
      <c r="Y148" s="30"/>
      <c r="Z148" s="95">
        <v>240</v>
      </c>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96" t="s">
        <v>558</v>
      </c>
    </row>
    <row r="149" spans="2:79" ht="45">
      <c r="B149" s="197"/>
      <c r="C149" s="197"/>
      <c r="D149" s="278"/>
      <c r="E149" s="281"/>
      <c r="F149" s="278"/>
      <c r="G149" s="279"/>
      <c r="H149" s="265"/>
      <c r="I149" s="265"/>
      <c r="J149" s="265"/>
      <c r="K149" s="265"/>
      <c r="O149" s="91" t="s">
        <v>569</v>
      </c>
      <c r="P149" s="92" t="s">
        <v>570</v>
      </c>
      <c r="S149" s="92">
        <v>146</v>
      </c>
      <c r="T149" s="93" t="s">
        <v>555</v>
      </c>
      <c r="U149" s="94" t="s">
        <v>556</v>
      </c>
      <c r="V149" s="92" t="s">
        <v>557</v>
      </c>
      <c r="W149" s="30"/>
      <c r="X149" s="30"/>
      <c r="Y149" s="30"/>
      <c r="Z149" s="95">
        <v>2</v>
      </c>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96" t="s">
        <v>558</v>
      </c>
    </row>
    <row r="150" spans="2:79" ht="60">
      <c r="B150" s="197"/>
      <c r="C150" s="197"/>
      <c r="D150" s="279"/>
      <c r="E150" s="282"/>
      <c r="F150" s="279"/>
      <c r="G150" s="97">
        <v>16</v>
      </c>
      <c r="H150" s="92" t="s">
        <v>571</v>
      </c>
      <c r="I150" s="92" t="s">
        <v>571</v>
      </c>
      <c r="J150" s="92" t="s">
        <v>572</v>
      </c>
      <c r="K150" s="92" t="s">
        <v>571</v>
      </c>
      <c r="O150" s="91" t="s">
        <v>573</v>
      </c>
      <c r="P150" s="92" t="s">
        <v>574</v>
      </c>
      <c r="S150" s="92">
        <v>147</v>
      </c>
      <c r="T150" s="93" t="s">
        <v>575</v>
      </c>
      <c r="U150" s="94" t="s">
        <v>576</v>
      </c>
      <c r="V150" s="92"/>
      <c r="W150" s="30"/>
      <c r="X150" s="30"/>
      <c r="Y150" s="30"/>
      <c r="Z150" s="95">
        <v>1</v>
      </c>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96" t="s">
        <v>577</v>
      </c>
    </row>
    <row r="151" spans="2:79" ht="26.25" customHeight="1">
      <c r="B151" s="197"/>
      <c r="C151" s="197"/>
      <c r="D151" s="266" t="s">
        <v>578</v>
      </c>
      <c r="E151" s="266"/>
      <c r="F151" s="268" t="s">
        <v>579</v>
      </c>
      <c r="G151" s="268">
        <v>17</v>
      </c>
      <c r="H151" s="271" t="s">
        <v>580</v>
      </c>
      <c r="I151" s="271" t="s">
        <v>581</v>
      </c>
      <c r="J151" s="274">
        <v>0</v>
      </c>
      <c r="K151" s="271" t="s">
        <v>580</v>
      </c>
      <c r="O151" s="98" t="s">
        <v>582</v>
      </c>
      <c r="P151" s="80" t="s">
        <v>583</v>
      </c>
      <c r="S151" s="80">
        <v>148</v>
      </c>
      <c r="T151" s="237" t="s">
        <v>584</v>
      </c>
      <c r="U151" s="283" t="s">
        <v>585</v>
      </c>
      <c r="V151" s="80">
        <v>0</v>
      </c>
      <c r="W151" s="30"/>
      <c r="X151" s="30"/>
      <c r="Y151" s="30"/>
      <c r="Z151" s="99">
        <v>0.3</v>
      </c>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100" t="s">
        <v>586</v>
      </c>
    </row>
    <row r="152" spans="2:79" ht="60">
      <c r="B152" s="197"/>
      <c r="C152" s="197"/>
      <c r="D152" s="267"/>
      <c r="E152" s="267"/>
      <c r="F152" s="269"/>
      <c r="G152" s="269"/>
      <c r="H152" s="272"/>
      <c r="I152" s="272"/>
      <c r="J152" s="275"/>
      <c r="K152" s="272"/>
      <c r="O152" s="98" t="s">
        <v>587</v>
      </c>
      <c r="P152" s="80" t="s">
        <v>588</v>
      </c>
      <c r="S152" s="80">
        <v>149</v>
      </c>
      <c r="T152" s="286"/>
      <c r="U152" s="285"/>
      <c r="V152" s="101" t="s">
        <v>589</v>
      </c>
      <c r="W152" s="30"/>
      <c r="X152" s="30"/>
      <c r="Y152" s="30"/>
      <c r="Z152" s="102">
        <v>1</v>
      </c>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100" t="s">
        <v>586</v>
      </c>
    </row>
    <row r="153" spans="2:79" ht="38.25" customHeight="1">
      <c r="B153" s="197"/>
      <c r="C153" s="197"/>
      <c r="D153" s="267"/>
      <c r="E153" s="267"/>
      <c r="F153" s="269"/>
      <c r="G153" s="269"/>
      <c r="H153" s="272"/>
      <c r="I153" s="272"/>
      <c r="J153" s="275"/>
      <c r="K153" s="272"/>
      <c r="O153" s="98" t="s">
        <v>590</v>
      </c>
      <c r="P153" s="80" t="s">
        <v>591</v>
      </c>
      <c r="S153" s="80">
        <v>150</v>
      </c>
      <c r="T153" s="238"/>
      <c r="U153" s="103" t="s">
        <v>592</v>
      </c>
      <c r="V153" s="80"/>
      <c r="W153" s="30"/>
      <c r="X153" s="30"/>
      <c r="Y153" s="30"/>
      <c r="Z153" s="99">
        <v>0.25</v>
      </c>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100" t="str">
        <f>+CA151</f>
        <v>OBRAS PÚBLICAS GERMAN AGUILERA </v>
      </c>
    </row>
    <row r="154" spans="2:79" ht="51">
      <c r="B154" s="197"/>
      <c r="C154" s="197"/>
      <c r="D154" s="267"/>
      <c r="E154" s="267"/>
      <c r="F154" s="269"/>
      <c r="G154" s="270"/>
      <c r="H154" s="273"/>
      <c r="I154" s="273"/>
      <c r="J154" s="276"/>
      <c r="K154" s="273"/>
      <c r="O154" s="98" t="s">
        <v>593</v>
      </c>
      <c r="P154" s="80" t="s">
        <v>594</v>
      </c>
      <c r="S154" s="80">
        <v>151</v>
      </c>
      <c r="T154" s="81" t="s">
        <v>595</v>
      </c>
      <c r="U154" s="103" t="s">
        <v>596</v>
      </c>
      <c r="V154" s="80" t="s">
        <v>597</v>
      </c>
      <c r="W154" s="30"/>
      <c r="X154" s="30"/>
      <c r="Y154" s="30"/>
      <c r="Z154" s="102">
        <v>1</v>
      </c>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100" t="s">
        <v>598</v>
      </c>
    </row>
    <row r="155" spans="2:79" ht="51" customHeight="1">
      <c r="B155" s="197"/>
      <c r="C155" s="197"/>
      <c r="D155" s="267"/>
      <c r="E155" s="267"/>
      <c r="F155" s="269"/>
      <c r="G155" s="268">
        <v>18</v>
      </c>
      <c r="H155" s="271" t="s">
        <v>599</v>
      </c>
      <c r="I155" s="271" t="s">
        <v>600</v>
      </c>
      <c r="J155" s="274">
        <v>0</v>
      </c>
      <c r="K155" s="271" t="s">
        <v>599</v>
      </c>
      <c r="O155" s="98" t="s">
        <v>601</v>
      </c>
      <c r="P155" s="80" t="s">
        <v>602</v>
      </c>
      <c r="S155" s="80">
        <v>152</v>
      </c>
      <c r="T155" s="237" t="s">
        <v>133</v>
      </c>
      <c r="U155" s="283" t="s">
        <v>603</v>
      </c>
      <c r="V155" s="80">
        <v>0</v>
      </c>
      <c r="W155" s="30"/>
      <c r="X155" s="30"/>
      <c r="Y155" s="30"/>
      <c r="Z155" s="102">
        <v>1</v>
      </c>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100" t="s">
        <v>598</v>
      </c>
    </row>
    <row r="156" spans="2:79" ht="60" customHeight="1">
      <c r="B156" s="197"/>
      <c r="C156" s="197"/>
      <c r="D156" s="267"/>
      <c r="E156" s="267"/>
      <c r="F156" s="269"/>
      <c r="G156" s="269"/>
      <c r="H156" s="272"/>
      <c r="I156" s="272"/>
      <c r="J156" s="275"/>
      <c r="K156" s="272"/>
      <c r="O156" s="98" t="s">
        <v>604</v>
      </c>
      <c r="P156" s="80" t="s">
        <v>605</v>
      </c>
      <c r="S156" s="80">
        <v>153</v>
      </c>
      <c r="T156" s="238"/>
      <c r="U156" s="285"/>
      <c r="V156" s="80">
        <v>0</v>
      </c>
      <c r="W156" s="30"/>
      <c r="X156" s="30"/>
      <c r="Y156" s="30"/>
      <c r="Z156" s="102">
        <v>0</v>
      </c>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100" t="s">
        <v>598</v>
      </c>
    </row>
    <row r="157" spans="2:79" ht="45" customHeight="1">
      <c r="B157" s="197"/>
      <c r="C157" s="197"/>
      <c r="D157" s="267"/>
      <c r="E157" s="267"/>
      <c r="F157" s="269"/>
      <c r="G157" s="269"/>
      <c r="H157" s="272"/>
      <c r="I157" s="272"/>
      <c r="J157" s="275"/>
      <c r="K157" s="272"/>
      <c r="O157" s="80" t="s">
        <v>606</v>
      </c>
      <c r="P157" s="80" t="s">
        <v>607</v>
      </c>
      <c r="S157" s="80">
        <v>154</v>
      </c>
      <c r="T157" s="237" t="s">
        <v>333</v>
      </c>
      <c r="U157" s="283" t="s">
        <v>608</v>
      </c>
      <c r="V157" s="98" t="s">
        <v>609</v>
      </c>
      <c r="W157" s="30"/>
      <c r="X157" s="30"/>
      <c r="Y157" s="30"/>
      <c r="Z157" s="102">
        <v>0</v>
      </c>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100" t="s">
        <v>598</v>
      </c>
    </row>
    <row r="158" spans="2:79" ht="60">
      <c r="B158" s="197"/>
      <c r="C158" s="197"/>
      <c r="D158" s="267"/>
      <c r="E158" s="267"/>
      <c r="F158" s="269"/>
      <c r="G158" s="269"/>
      <c r="H158" s="272"/>
      <c r="I158" s="272"/>
      <c r="J158" s="275"/>
      <c r="K158" s="272"/>
      <c r="O158" s="80" t="s">
        <v>610</v>
      </c>
      <c r="P158" s="80" t="s">
        <v>611</v>
      </c>
      <c r="S158" s="80">
        <v>155</v>
      </c>
      <c r="T158" s="286"/>
      <c r="U158" s="284"/>
      <c r="V158" s="100" t="s">
        <v>612</v>
      </c>
      <c r="W158" s="30"/>
      <c r="X158" s="30"/>
      <c r="Y158" s="30"/>
      <c r="Z158" s="104">
        <v>1</v>
      </c>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100" t="s">
        <v>598</v>
      </c>
    </row>
    <row r="159" spans="2:79" ht="75">
      <c r="B159" s="197"/>
      <c r="C159" s="197"/>
      <c r="D159" s="267"/>
      <c r="E159" s="267"/>
      <c r="F159" s="269"/>
      <c r="G159" s="269"/>
      <c r="H159" s="272"/>
      <c r="I159" s="272"/>
      <c r="J159" s="275"/>
      <c r="K159" s="272"/>
      <c r="O159" s="80" t="s">
        <v>613</v>
      </c>
      <c r="P159" s="80" t="s">
        <v>614</v>
      </c>
      <c r="S159" s="80">
        <v>156</v>
      </c>
      <c r="T159" s="286"/>
      <c r="U159" s="284"/>
      <c r="V159" s="100" t="s">
        <v>615</v>
      </c>
      <c r="W159" s="30"/>
      <c r="X159" s="30"/>
      <c r="Y159" s="30"/>
      <c r="Z159" s="102">
        <v>0</v>
      </c>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100" t="s">
        <v>598</v>
      </c>
    </row>
    <row r="160" spans="2:79" ht="45">
      <c r="B160" s="197"/>
      <c r="C160" s="197"/>
      <c r="D160" s="267"/>
      <c r="E160" s="267"/>
      <c r="F160" s="269"/>
      <c r="G160" s="270"/>
      <c r="H160" s="273"/>
      <c r="I160" s="273"/>
      <c r="J160" s="276"/>
      <c r="K160" s="273"/>
      <c r="O160" s="80" t="s">
        <v>616</v>
      </c>
      <c r="P160" s="80" t="s">
        <v>617</v>
      </c>
      <c r="S160" s="80">
        <v>157</v>
      </c>
      <c r="T160" s="238"/>
      <c r="U160" s="285"/>
      <c r="V160" s="98" t="s">
        <v>618</v>
      </c>
      <c r="W160" s="30"/>
      <c r="X160" s="30"/>
      <c r="Y160" s="30"/>
      <c r="Z160" s="102">
        <v>10</v>
      </c>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100" t="s">
        <v>598</v>
      </c>
    </row>
    <row r="161" spans="2:79" ht="75">
      <c r="B161" s="197"/>
      <c r="C161" s="197"/>
      <c r="D161" s="267"/>
      <c r="E161" s="267"/>
      <c r="F161" s="269"/>
      <c r="G161" s="268">
        <v>19</v>
      </c>
      <c r="H161" s="271" t="s">
        <v>619</v>
      </c>
      <c r="I161" s="271" t="s">
        <v>620</v>
      </c>
      <c r="J161" s="274" t="s">
        <v>621</v>
      </c>
      <c r="K161" s="271" t="s">
        <v>619</v>
      </c>
      <c r="O161" s="80" t="s">
        <v>622</v>
      </c>
      <c r="P161" s="80" t="s">
        <v>623</v>
      </c>
      <c r="S161" s="80">
        <v>158</v>
      </c>
      <c r="T161" s="237" t="s">
        <v>624</v>
      </c>
      <c r="U161" s="283" t="s">
        <v>625</v>
      </c>
      <c r="V161" s="100" t="s">
        <v>626</v>
      </c>
      <c r="W161" s="30"/>
      <c r="X161" s="30"/>
      <c r="Y161" s="30"/>
      <c r="Z161" s="102">
        <v>200</v>
      </c>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100" t="s">
        <v>598</v>
      </c>
    </row>
    <row r="162" spans="2:79" ht="60">
      <c r="B162" s="197"/>
      <c r="C162" s="197"/>
      <c r="D162" s="267"/>
      <c r="E162" s="267"/>
      <c r="F162" s="269"/>
      <c r="G162" s="269"/>
      <c r="H162" s="272"/>
      <c r="I162" s="272"/>
      <c r="J162" s="275"/>
      <c r="K162" s="272"/>
      <c r="O162" s="80" t="s">
        <v>627</v>
      </c>
      <c r="P162" s="80" t="s">
        <v>628</v>
      </c>
      <c r="S162" s="80">
        <v>159</v>
      </c>
      <c r="T162" s="286"/>
      <c r="U162" s="284"/>
      <c r="V162" s="98" t="s">
        <v>629</v>
      </c>
      <c r="W162" s="30"/>
      <c r="X162" s="30"/>
      <c r="Y162" s="30"/>
      <c r="Z162" s="104">
        <v>4</v>
      </c>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100" t="s">
        <v>598</v>
      </c>
    </row>
    <row r="163" spans="2:79" ht="90">
      <c r="B163" s="197"/>
      <c r="C163" s="197"/>
      <c r="D163" s="267"/>
      <c r="E163" s="267"/>
      <c r="F163" s="269"/>
      <c r="G163" s="270"/>
      <c r="H163" s="273"/>
      <c r="I163" s="273"/>
      <c r="J163" s="276"/>
      <c r="K163" s="273"/>
      <c r="O163" s="80" t="s">
        <v>630</v>
      </c>
      <c r="P163" s="80" t="s">
        <v>631</v>
      </c>
      <c r="S163" s="80">
        <v>160</v>
      </c>
      <c r="T163" s="238"/>
      <c r="U163" s="285"/>
      <c r="V163" s="98" t="s">
        <v>632</v>
      </c>
      <c r="W163" s="30"/>
      <c r="X163" s="30"/>
      <c r="Y163" s="30"/>
      <c r="Z163" s="102">
        <v>50</v>
      </c>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100" t="s">
        <v>598</v>
      </c>
    </row>
    <row r="164" spans="2:79" ht="45" customHeight="1">
      <c r="B164" s="197"/>
      <c r="C164" s="197"/>
      <c r="D164" s="267"/>
      <c r="E164" s="267"/>
      <c r="F164" s="269"/>
      <c r="G164" s="268">
        <v>20</v>
      </c>
      <c r="H164" s="271" t="s">
        <v>633</v>
      </c>
      <c r="I164" s="271" t="s">
        <v>634</v>
      </c>
      <c r="J164" s="271" t="s">
        <v>635</v>
      </c>
      <c r="K164" s="271" t="s">
        <v>633</v>
      </c>
      <c r="O164" s="80" t="s">
        <v>636</v>
      </c>
      <c r="P164" s="80" t="s">
        <v>637</v>
      </c>
      <c r="S164" s="80">
        <v>161</v>
      </c>
      <c r="T164" s="237" t="s">
        <v>333</v>
      </c>
      <c r="U164" s="283" t="s">
        <v>638</v>
      </c>
      <c r="V164" s="98" t="s">
        <v>639</v>
      </c>
      <c r="W164" s="30"/>
      <c r="X164" s="30"/>
      <c r="Y164" s="30"/>
      <c r="Z164" s="102">
        <v>2</v>
      </c>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100" t="s">
        <v>598</v>
      </c>
    </row>
    <row r="165" spans="2:79" ht="75">
      <c r="B165" s="197"/>
      <c r="C165" s="197"/>
      <c r="D165" s="267"/>
      <c r="E165" s="267"/>
      <c r="F165" s="269"/>
      <c r="G165" s="269"/>
      <c r="H165" s="272"/>
      <c r="I165" s="272"/>
      <c r="J165" s="272"/>
      <c r="K165" s="272"/>
      <c r="O165" s="80" t="s">
        <v>640</v>
      </c>
      <c r="P165" s="80" t="s">
        <v>641</v>
      </c>
      <c r="S165" s="80">
        <v>162</v>
      </c>
      <c r="T165" s="286"/>
      <c r="U165" s="284"/>
      <c r="V165" s="98" t="s">
        <v>642</v>
      </c>
      <c r="W165" s="30"/>
      <c r="X165" s="30"/>
      <c r="Y165" s="30"/>
      <c r="Z165" s="102">
        <v>10</v>
      </c>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100" t="s">
        <v>598</v>
      </c>
    </row>
    <row r="166" spans="2:79" ht="45" customHeight="1">
      <c r="B166" s="197"/>
      <c r="C166" s="197"/>
      <c r="D166" s="267"/>
      <c r="E166" s="267"/>
      <c r="F166" s="269"/>
      <c r="G166" s="269"/>
      <c r="H166" s="272"/>
      <c r="I166" s="272"/>
      <c r="J166" s="272"/>
      <c r="K166" s="272"/>
      <c r="O166" s="80" t="s">
        <v>643</v>
      </c>
      <c r="P166" s="80" t="s">
        <v>644</v>
      </c>
      <c r="S166" s="80">
        <v>163</v>
      </c>
      <c r="T166" s="286"/>
      <c r="U166" s="284"/>
      <c r="V166" s="98" t="s">
        <v>645</v>
      </c>
      <c r="W166" s="30"/>
      <c r="X166" s="30"/>
      <c r="Y166" s="30"/>
      <c r="Z166" s="102">
        <v>208</v>
      </c>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100" t="s">
        <v>598</v>
      </c>
    </row>
    <row r="167" spans="2:79" ht="45" customHeight="1">
      <c r="B167" s="197"/>
      <c r="C167" s="197"/>
      <c r="D167" s="267"/>
      <c r="E167" s="267"/>
      <c r="F167" s="270"/>
      <c r="G167" s="270"/>
      <c r="H167" s="273"/>
      <c r="I167" s="273"/>
      <c r="J167" s="273"/>
      <c r="K167" s="273"/>
      <c r="O167" s="80" t="s">
        <v>646</v>
      </c>
      <c r="P167" s="80" t="s">
        <v>647</v>
      </c>
      <c r="S167" s="80">
        <v>164</v>
      </c>
      <c r="T167" s="238"/>
      <c r="U167" s="285"/>
      <c r="V167" s="98" t="s">
        <v>648</v>
      </c>
      <c r="W167" s="30"/>
      <c r="X167" s="30"/>
      <c r="Y167" s="30"/>
      <c r="Z167" s="102">
        <v>1</v>
      </c>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100" t="s">
        <v>598</v>
      </c>
    </row>
    <row r="168" spans="2:79" ht="45" customHeight="1">
      <c r="B168" s="197"/>
      <c r="C168" s="197"/>
      <c r="D168" s="289" t="s">
        <v>649</v>
      </c>
      <c r="E168" s="299"/>
      <c r="F168" s="289" t="s">
        <v>649</v>
      </c>
      <c r="G168" s="289">
        <v>21</v>
      </c>
      <c r="H168" s="292" t="s">
        <v>650</v>
      </c>
      <c r="I168" s="292" t="s">
        <v>651</v>
      </c>
      <c r="J168" s="292" t="s">
        <v>652</v>
      </c>
      <c r="K168" s="292" t="s">
        <v>650</v>
      </c>
      <c r="O168" s="105" t="s">
        <v>653</v>
      </c>
      <c r="P168" s="67" t="s">
        <v>654</v>
      </c>
      <c r="S168" s="67">
        <v>165</v>
      </c>
      <c r="T168" s="68" t="s">
        <v>655</v>
      </c>
      <c r="U168" s="70" t="s">
        <v>656</v>
      </c>
      <c r="V168" s="67" t="s">
        <v>657</v>
      </c>
      <c r="W168" s="30"/>
      <c r="X168" s="30"/>
      <c r="Y168" s="30"/>
      <c r="Z168" s="106">
        <v>0.33</v>
      </c>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107" t="s">
        <v>658</v>
      </c>
    </row>
    <row r="169" spans="2:79" ht="60">
      <c r="B169" s="197"/>
      <c r="C169" s="197"/>
      <c r="D169" s="290"/>
      <c r="E169" s="300"/>
      <c r="F169" s="290"/>
      <c r="G169" s="290"/>
      <c r="H169" s="293"/>
      <c r="I169" s="293"/>
      <c r="J169" s="293"/>
      <c r="K169" s="293"/>
      <c r="O169" s="105" t="s">
        <v>659</v>
      </c>
      <c r="P169" s="67" t="s">
        <v>660</v>
      </c>
      <c r="S169" s="67">
        <v>166</v>
      </c>
      <c r="T169" s="68" t="s">
        <v>661</v>
      </c>
      <c r="U169" s="70" t="s">
        <v>662</v>
      </c>
      <c r="V169" s="67">
        <v>1</v>
      </c>
      <c r="W169" s="30"/>
      <c r="X169" s="30"/>
      <c r="Y169" s="30"/>
      <c r="Z169" s="108">
        <v>0.1</v>
      </c>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107" t="s">
        <v>658</v>
      </c>
    </row>
    <row r="170" spans="2:79" ht="63.75">
      <c r="B170" s="197"/>
      <c r="C170" s="197"/>
      <c r="D170" s="290"/>
      <c r="E170" s="300"/>
      <c r="F170" s="290"/>
      <c r="G170" s="290"/>
      <c r="H170" s="293"/>
      <c r="I170" s="293"/>
      <c r="J170" s="293"/>
      <c r="K170" s="293"/>
      <c r="O170" s="105" t="s">
        <v>663</v>
      </c>
      <c r="P170" s="67" t="s">
        <v>664</v>
      </c>
      <c r="S170" s="67">
        <v>167</v>
      </c>
      <c r="T170" s="68" t="s">
        <v>655</v>
      </c>
      <c r="U170" s="70" t="s">
        <v>656</v>
      </c>
      <c r="V170" s="67" t="s">
        <v>657</v>
      </c>
      <c r="W170" s="30"/>
      <c r="X170" s="30"/>
      <c r="Y170" s="30"/>
      <c r="Z170" s="109">
        <v>1</v>
      </c>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107" t="s">
        <v>665</v>
      </c>
    </row>
    <row r="171" spans="2:79" ht="60">
      <c r="B171" s="197"/>
      <c r="C171" s="197"/>
      <c r="D171" s="290"/>
      <c r="E171" s="300"/>
      <c r="F171" s="290"/>
      <c r="G171" s="290"/>
      <c r="H171" s="293"/>
      <c r="I171" s="293"/>
      <c r="J171" s="293"/>
      <c r="K171" s="293"/>
      <c r="O171" s="105" t="s">
        <v>666</v>
      </c>
      <c r="P171" s="67" t="s">
        <v>667</v>
      </c>
      <c r="S171" s="67">
        <v>168</v>
      </c>
      <c r="T171" s="68" t="s">
        <v>668</v>
      </c>
      <c r="U171" s="70" t="s">
        <v>669</v>
      </c>
      <c r="V171" s="67"/>
      <c r="W171" s="30"/>
      <c r="X171" s="30"/>
      <c r="Y171" s="30"/>
      <c r="Z171" s="109">
        <v>1</v>
      </c>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107" t="s">
        <v>665</v>
      </c>
    </row>
    <row r="172" spans="2:79" ht="45">
      <c r="B172" s="197"/>
      <c r="C172" s="197"/>
      <c r="D172" s="290"/>
      <c r="E172" s="300"/>
      <c r="F172" s="290"/>
      <c r="G172" s="291"/>
      <c r="H172" s="294"/>
      <c r="I172" s="294"/>
      <c r="J172" s="294"/>
      <c r="K172" s="294"/>
      <c r="O172" s="105" t="s">
        <v>670</v>
      </c>
      <c r="P172" s="67" t="s">
        <v>671</v>
      </c>
      <c r="S172" s="67">
        <v>169</v>
      </c>
      <c r="T172" s="68" t="s">
        <v>672</v>
      </c>
      <c r="U172" s="70" t="s">
        <v>673</v>
      </c>
      <c r="V172" s="67">
        <v>0</v>
      </c>
      <c r="W172" s="30"/>
      <c r="X172" s="30"/>
      <c r="Y172" s="30"/>
      <c r="Z172" s="109">
        <v>0</v>
      </c>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107" t="s">
        <v>665</v>
      </c>
    </row>
    <row r="173" spans="2:79" ht="30" customHeight="1">
      <c r="B173" s="197"/>
      <c r="C173" s="197"/>
      <c r="D173" s="290"/>
      <c r="E173" s="300"/>
      <c r="F173" s="290"/>
      <c r="G173" s="110">
        <v>22</v>
      </c>
      <c r="H173" s="67" t="s">
        <v>674</v>
      </c>
      <c r="I173" s="67" t="s">
        <v>675</v>
      </c>
      <c r="J173" s="67">
        <v>0</v>
      </c>
      <c r="K173" s="111" t="s">
        <v>676</v>
      </c>
      <c r="O173" s="105" t="s">
        <v>677</v>
      </c>
      <c r="P173" s="67" t="s">
        <v>678</v>
      </c>
      <c r="S173" s="67">
        <v>170</v>
      </c>
      <c r="T173" s="302" t="s">
        <v>288</v>
      </c>
      <c r="U173" s="287" t="s">
        <v>679</v>
      </c>
      <c r="V173" s="67" t="s">
        <v>680</v>
      </c>
      <c r="W173" s="30"/>
      <c r="X173" s="30"/>
      <c r="Y173" s="30"/>
      <c r="Z173" s="109">
        <v>600</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107" t="s">
        <v>665</v>
      </c>
    </row>
    <row r="174" spans="2:79" ht="102">
      <c r="B174" s="197"/>
      <c r="C174" s="197"/>
      <c r="D174" s="290"/>
      <c r="E174" s="300"/>
      <c r="F174" s="290"/>
      <c r="G174" s="110">
        <v>23</v>
      </c>
      <c r="H174" s="67" t="s">
        <v>681</v>
      </c>
      <c r="I174" s="67" t="s">
        <v>682</v>
      </c>
      <c r="J174" s="67">
        <v>0</v>
      </c>
      <c r="K174" s="67" t="s">
        <v>683</v>
      </c>
      <c r="O174" s="105" t="s">
        <v>684</v>
      </c>
      <c r="P174" s="67" t="s">
        <v>685</v>
      </c>
      <c r="S174" s="67">
        <v>171</v>
      </c>
      <c r="T174" s="303"/>
      <c r="U174" s="288"/>
      <c r="V174" s="67" t="s">
        <v>686</v>
      </c>
      <c r="W174" s="30"/>
      <c r="X174" s="30"/>
      <c r="Y174" s="30"/>
      <c r="Z174" s="109">
        <v>100</v>
      </c>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107" t="s">
        <v>665</v>
      </c>
    </row>
    <row r="175" spans="2:79" ht="45" customHeight="1">
      <c r="B175" s="197"/>
      <c r="C175" s="197"/>
      <c r="D175" s="290"/>
      <c r="E175" s="300"/>
      <c r="F175" s="290"/>
      <c r="G175" s="110">
        <v>24</v>
      </c>
      <c r="H175" s="67" t="s">
        <v>687</v>
      </c>
      <c r="I175" s="67" t="s">
        <v>688</v>
      </c>
      <c r="J175" s="67">
        <v>0</v>
      </c>
      <c r="K175" s="67" t="s">
        <v>689</v>
      </c>
      <c r="O175" s="105" t="s">
        <v>689</v>
      </c>
      <c r="P175" s="67" t="s">
        <v>690</v>
      </c>
      <c r="S175" s="67">
        <v>172</v>
      </c>
      <c r="T175" s="68" t="s">
        <v>691</v>
      </c>
      <c r="U175" s="70" t="s">
        <v>692</v>
      </c>
      <c r="V175" s="67" t="s">
        <v>693</v>
      </c>
      <c r="W175" s="30"/>
      <c r="X175" s="30"/>
      <c r="Y175" s="30"/>
      <c r="Z175" s="109">
        <v>20</v>
      </c>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107" t="s">
        <v>665</v>
      </c>
    </row>
    <row r="176" spans="2:79" ht="45">
      <c r="B176" s="197"/>
      <c r="C176" s="197"/>
      <c r="D176" s="290"/>
      <c r="E176" s="300"/>
      <c r="F176" s="290"/>
      <c r="G176" s="289">
        <v>25</v>
      </c>
      <c r="H176" s="292" t="s">
        <v>694</v>
      </c>
      <c r="I176" s="292" t="s">
        <v>695</v>
      </c>
      <c r="J176" s="295">
        <v>0</v>
      </c>
      <c r="K176" s="292" t="s">
        <v>696</v>
      </c>
      <c r="O176" s="105" t="s">
        <v>697</v>
      </c>
      <c r="P176" s="67" t="s">
        <v>698</v>
      </c>
      <c r="S176" s="67">
        <v>173</v>
      </c>
      <c r="T176" s="68" t="s">
        <v>699</v>
      </c>
      <c r="U176" s="287" t="s">
        <v>700</v>
      </c>
      <c r="V176" s="67" t="s">
        <v>701</v>
      </c>
      <c r="W176" s="30"/>
      <c r="X176" s="30"/>
      <c r="Y176" s="30"/>
      <c r="Z176" s="109">
        <v>3</v>
      </c>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107" t="s">
        <v>665</v>
      </c>
    </row>
    <row r="177" spans="2:79" ht="60">
      <c r="B177" s="197"/>
      <c r="C177" s="197"/>
      <c r="D177" s="290"/>
      <c r="E177" s="300"/>
      <c r="F177" s="290"/>
      <c r="G177" s="290"/>
      <c r="H177" s="293"/>
      <c r="I177" s="293"/>
      <c r="J177" s="296"/>
      <c r="K177" s="293"/>
      <c r="O177" s="105" t="s">
        <v>702</v>
      </c>
      <c r="P177" s="67" t="s">
        <v>703</v>
      </c>
      <c r="S177" s="67">
        <v>174</v>
      </c>
      <c r="T177" s="68" t="s">
        <v>699</v>
      </c>
      <c r="U177" s="298"/>
      <c r="V177" s="67" t="s">
        <v>704</v>
      </c>
      <c r="W177" s="30"/>
      <c r="X177" s="30"/>
      <c r="Y177" s="30"/>
      <c r="Z177" s="109">
        <v>5</v>
      </c>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107" t="s">
        <v>665</v>
      </c>
    </row>
    <row r="178" spans="2:79" ht="60">
      <c r="B178" s="197"/>
      <c r="C178" s="197"/>
      <c r="D178" s="290"/>
      <c r="E178" s="300"/>
      <c r="F178" s="290"/>
      <c r="G178" s="290"/>
      <c r="H178" s="293"/>
      <c r="I178" s="293"/>
      <c r="J178" s="296"/>
      <c r="K178" s="293"/>
      <c r="O178" s="105" t="s">
        <v>705</v>
      </c>
      <c r="P178" s="67" t="s">
        <v>706</v>
      </c>
      <c r="S178" s="67">
        <v>175</v>
      </c>
      <c r="T178" s="68" t="s">
        <v>699</v>
      </c>
      <c r="U178" s="288"/>
      <c r="V178" s="67">
        <v>0</v>
      </c>
      <c r="W178" s="30"/>
      <c r="X178" s="30"/>
      <c r="Y178" s="30"/>
      <c r="Z178" s="109">
        <v>2</v>
      </c>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107" t="s">
        <v>665</v>
      </c>
    </row>
    <row r="179" spans="2:79" ht="90">
      <c r="B179" s="197"/>
      <c r="C179" s="197"/>
      <c r="D179" s="290"/>
      <c r="E179" s="300"/>
      <c r="F179" s="290"/>
      <c r="G179" s="290"/>
      <c r="H179" s="293"/>
      <c r="I179" s="293"/>
      <c r="J179" s="296"/>
      <c r="K179" s="293"/>
      <c r="O179" s="105" t="s">
        <v>707</v>
      </c>
      <c r="P179" s="67" t="s">
        <v>708</v>
      </c>
      <c r="S179" s="67">
        <v>176</v>
      </c>
      <c r="T179" s="68" t="s">
        <v>133</v>
      </c>
      <c r="U179" s="70" t="s">
        <v>709</v>
      </c>
      <c r="V179" s="67">
        <v>0</v>
      </c>
      <c r="W179" s="30"/>
      <c r="X179" s="30"/>
      <c r="Y179" s="30"/>
      <c r="Z179" s="109">
        <v>1</v>
      </c>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107" t="s">
        <v>665</v>
      </c>
    </row>
    <row r="180" spans="2:79" ht="45">
      <c r="B180" s="197"/>
      <c r="C180" s="197"/>
      <c r="D180" s="290"/>
      <c r="E180" s="300"/>
      <c r="F180" s="290"/>
      <c r="G180" s="291"/>
      <c r="H180" s="294"/>
      <c r="I180" s="294"/>
      <c r="J180" s="297"/>
      <c r="K180" s="294"/>
      <c r="O180" s="112" t="s">
        <v>710</v>
      </c>
      <c r="P180" s="67" t="s">
        <v>711</v>
      </c>
      <c r="S180" s="67">
        <v>177</v>
      </c>
      <c r="T180" s="68" t="s">
        <v>712</v>
      </c>
      <c r="U180" s="70" t="s">
        <v>713</v>
      </c>
      <c r="V180" s="67" t="s">
        <v>714</v>
      </c>
      <c r="W180" s="30"/>
      <c r="X180" s="30"/>
      <c r="Y180" s="30"/>
      <c r="Z180" s="109">
        <v>4</v>
      </c>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107" t="s">
        <v>665</v>
      </c>
    </row>
    <row r="181" spans="2:79" ht="38.25" customHeight="1">
      <c r="B181" s="197"/>
      <c r="C181" s="197"/>
      <c r="D181" s="290"/>
      <c r="E181" s="300"/>
      <c r="F181" s="290"/>
      <c r="G181" s="289">
        <v>26</v>
      </c>
      <c r="H181" s="292" t="s">
        <v>715</v>
      </c>
      <c r="I181" s="292" t="s">
        <v>716</v>
      </c>
      <c r="J181" s="295">
        <v>0</v>
      </c>
      <c r="K181" s="292" t="s">
        <v>715</v>
      </c>
      <c r="O181" s="105" t="s">
        <v>717</v>
      </c>
      <c r="P181" s="67" t="s">
        <v>718</v>
      </c>
      <c r="S181" s="67">
        <v>178</v>
      </c>
      <c r="T181" s="68" t="s">
        <v>719</v>
      </c>
      <c r="U181" s="70" t="s">
        <v>720</v>
      </c>
      <c r="V181" s="67" t="s">
        <v>714</v>
      </c>
      <c r="W181" s="30"/>
      <c r="X181" s="30"/>
      <c r="Y181" s="30"/>
      <c r="Z181" s="109">
        <v>1</v>
      </c>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107" t="s">
        <v>665</v>
      </c>
    </row>
    <row r="182" spans="2:79" ht="45" customHeight="1">
      <c r="B182" s="197"/>
      <c r="C182" s="197"/>
      <c r="D182" s="290"/>
      <c r="E182" s="300"/>
      <c r="F182" s="290"/>
      <c r="G182" s="290"/>
      <c r="H182" s="293"/>
      <c r="I182" s="293"/>
      <c r="J182" s="296"/>
      <c r="K182" s="293"/>
      <c r="O182" s="105" t="s">
        <v>721</v>
      </c>
      <c r="P182" s="67" t="s">
        <v>722</v>
      </c>
      <c r="S182" s="67">
        <v>179</v>
      </c>
      <c r="T182" s="302" t="s">
        <v>723</v>
      </c>
      <c r="U182" s="287" t="s">
        <v>692</v>
      </c>
      <c r="V182" s="67" t="s">
        <v>714</v>
      </c>
      <c r="W182" s="30"/>
      <c r="X182" s="30"/>
      <c r="Y182" s="30"/>
      <c r="Z182" s="109">
        <v>0</v>
      </c>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107" t="s">
        <v>665</v>
      </c>
    </row>
    <row r="183" spans="2:79" ht="150">
      <c r="B183" s="197"/>
      <c r="C183" s="197"/>
      <c r="D183" s="290"/>
      <c r="E183" s="300"/>
      <c r="F183" s="290"/>
      <c r="G183" s="291"/>
      <c r="H183" s="294"/>
      <c r="I183" s="294"/>
      <c r="J183" s="297"/>
      <c r="K183" s="294"/>
      <c r="O183" s="113" t="s">
        <v>724</v>
      </c>
      <c r="P183" s="67" t="s">
        <v>725</v>
      </c>
      <c r="S183" s="67">
        <v>180</v>
      </c>
      <c r="T183" s="313"/>
      <c r="U183" s="298"/>
      <c r="V183" s="67" t="s">
        <v>714</v>
      </c>
      <c r="W183" s="30"/>
      <c r="X183" s="30"/>
      <c r="Y183" s="30"/>
      <c r="Z183" s="109">
        <v>2</v>
      </c>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107" t="s">
        <v>665</v>
      </c>
    </row>
    <row r="184" spans="2:79" ht="45" customHeight="1">
      <c r="B184" s="197"/>
      <c r="C184" s="197"/>
      <c r="D184" s="290"/>
      <c r="E184" s="300"/>
      <c r="F184" s="290"/>
      <c r="G184" s="289">
        <v>27</v>
      </c>
      <c r="H184" s="292" t="s">
        <v>726</v>
      </c>
      <c r="I184" s="292" t="s">
        <v>727</v>
      </c>
      <c r="J184" s="292" t="s">
        <v>635</v>
      </c>
      <c r="K184" s="292" t="s">
        <v>726</v>
      </c>
      <c r="O184" s="105" t="s">
        <v>728</v>
      </c>
      <c r="P184" s="67" t="s">
        <v>729</v>
      </c>
      <c r="S184" s="67">
        <v>181</v>
      </c>
      <c r="T184" s="313"/>
      <c r="U184" s="298"/>
      <c r="V184" s="114" t="s">
        <v>714</v>
      </c>
      <c r="W184" s="30"/>
      <c r="X184" s="30"/>
      <c r="Y184" s="30"/>
      <c r="Z184" s="109">
        <v>0</v>
      </c>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107" t="s">
        <v>665</v>
      </c>
    </row>
    <row r="185" spans="2:79" ht="45">
      <c r="B185" s="197"/>
      <c r="C185" s="197"/>
      <c r="D185" s="291"/>
      <c r="E185" s="301"/>
      <c r="F185" s="291"/>
      <c r="G185" s="291"/>
      <c r="H185" s="294"/>
      <c r="I185" s="294"/>
      <c r="J185" s="294"/>
      <c r="K185" s="294"/>
      <c r="O185" s="105" t="s">
        <v>730</v>
      </c>
      <c r="P185" s="67" t="s">
        <v>731</v>
      </c>
      <c r="S185" s="67">
        <v>182</v>
      </c>
      <c r="T185" s="303"/>
      <c r="U185" s="288"/>
      <c r="V185" s="67" t="s">
        <v>714</v>
      </c>
      <c r="W185" s="30"/>
      <c r="X185" s="30"/>
      <c r="Y185" s="30"/>
      <c r="Z185" s="109">
        <v>1</v>
      </c>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107" t="s">
        <v>665</v>
      </c>
    </row>
    <row r="186" spans="2:79" ht="60">
      <c r="B186" s="197"/>
      <c r="C186" s="197"/>
      <c r="D186" s="304" t="s">
        <v>732</v>
      </c>
      <c r="E186" s="307"/>
      <c r="F186" s="304" t="s">
        <v>732</v>
      </c>
      <c r="G186" s="304">
        <v>28</v>
      </c>
      <c r="H186" s="310" t="s">
        <v>733</v>
      </c>
      <c r="I186" s="310" t="s">
        <v>734</v>
      </c>
      <c r="J186" s="310" t="s">
        <v>735</v>
      </c>
      <c r="K186" s="310" t="s">
        <v>733</v>
      </c>
      <c r="O186" s="115" t="s">
        <v>736</v>
      </c>
      <c r="P186" s="116" t="s">
        <v>737</v>
      </c>
      <c r="S186" s="116">
        <v>183</v>
      </c>
      <c r="T186" s="117" t="s">
        <v>738</v>
      </c>
      <c r="U186" s="118" t="s">
        <v>739</v>
      </c>
      <c r="V186" s="116" t="s">
        <v>714</v>
      </c>
      <c r="W186" s="30"/>
      <c r="X186" s="30"/>
      <c r="Y186" s="30"/>
      <c r="Z186" s="119">
        <v>2</v>
      </c>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120" t="s">
        <v>535</v>
      </c>
    </row>
    <row r="187" spans="2:79" ht="45" customHeight="1">
      <c r="B187" s="197"/>
      <c r="C187" s="197"/>
      <c r="D187" s="305"/>
      <c r="E187" s="308"/>
      <c r="F187" s="305"/>
      <c r="G187" s="305"/>
      <c r="H187" s="311"/>
      <c r="I187" s="311"/>
      <c r="J187" s="311"/>
      <c r="K187" s="311"/>
      <c r="O187" s="115" t="s">
        <v>740</v>
      </c>
      <c r="P187" s="116" t="s">
        <v>741</v>
      </c>
      <c r="S187" s="116">
        <v>184</v>
      </c>
      <c r="T187" s="117" t="s">
        <v>742</v>
      </c>
      <c r="U187" s="118" t="s">
        <v>743</v>
      </c>
      <c r="V187" s="116" t="s">
        <v>714</v>
      </c>
      <c r="W187" s="30"/>
      <c r="X187" s="30"/>
      <c r="Y187" s="30"/>
      <c r="Z187" s="119">
        <v>3</v>
      </c>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120" t="s">
        <v>535</v>
      </c>
    </row>
    <row r="188" spans="2:79" ht="105">
      <c r="B188" s="197"/>
      <c r="C188" s="197"/>
      <c r="D188" s="305"/>
      <c r="E188" s="308"/>
      <c r="F188" s="305"/>
      <c r="G188" s="306"/>
      <c r="H188" s="312"/>
      <c r="I188" s="312"/>
      <c r="J188" s="312"/>
      <c r="K188" s="312"/>
      <c r="O188" s="115" t="s">
        <v>744</v>
      </c>
      <c r="P188" s="116" t="s">
        <v>745</v>
      </c>
      <c r="S188" s="116">
        <v>185</v>
      </c>
      <c r="T188" s="117" t="s">
        <v>284</v>
      </c>
      <c r="U188" s="118" t="s">
        <v>746</v>
      </c>
      <c r="V188" s="116" t="s">
        <v>714</v>
      </c>
      <c r="W188" s="30"/>
      <c r="X188" s="30"/>
      <c r="Y188" s="30"/>
      <c r="Z188" s="119">
        <v>2</v>
      </c>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120" t="s">
        <v>204</v>
      </c>
    </row>
    <row r="189" spans="2:79" ht="60" customHeight="1">
      <c r="B189" s="197"/>
      <c r="C189" s="197"/>
      <c r="D189" s="305"/>
      <c r="E189" s="308"/>
      <c r="F189" s="305"/>
      <c r="G189" s="304">
        <v>29</v>
      </c>
      <c r="H189" s="310" t="s">
        <v>747</v>
      </c>
      <c r="I189" s="310" t="s">
        <v>748</v>
      </c>
      <c r="J189" s="310" t="s">
        <v>635</v>
      </c>
      <c r="K189" s="310" t="s">
        <v>747</v>
      </c>
      <c r="O189" s="115" t="s">
        <v>749</v>
      </c>
      <c r="P189" s="116" t="s">
        <v>750</v>
      </c>
      <c r="S189" s="116">
        <v>186</v>
      </c>
      <c r="T189" s="117" t="s">
        <v>751</v>
      </c>
      <c r="U189" s="118" t="s">
        <v>752</v>
      </c>
      <c r="V189" s="116" t="s">
        <v>714</v>
      </c>
      <c r="W189" s="30"/>
      <c r="X189" s="30"/>
      <c r="Y189" s="30"/>
      <c r="Z189" s="119">
        <v>1</v>
      </c>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120" t="s">
        <v>535</v>
      </c>
    </row>
    <row r="190" spans="2:79" ht="51">
      <c r="B190" s="197"/>
      <c r="C190" s="197"/>
      <c r="D190" s="305"/>
      <c r="E190" s="308"/>
      <c r="F190" s="305"/>
      <c r="G190" s="305"/>
      <c r="H190" s="311"/>
      <c r="I190" s="311"/>
      <c r="J190" s="311"/>
      <c r="K190" s="311"/>
      <c r="O190" s="115" t="s">
        <v>753</v>
      </c>
      <c r="P190" s="116" t="s">
        <v>754</v>
      </c>
      <c r="S190" s="116">
        <v>187</v>
      </c>
      <c r="T190" s="117" t="s">
        <v>755</v>
      </c>
      <c r="U190" s="118" t="s">
        <v>756</v>
      </c>
      <c r="V190" s="116" t="s">
        <v>714</v>
      </c>
      <c r="W190" s="30"/>
      <c r="X190" s="30"/>
      <c r="Y190" s="30"/>
      <c r="Z190" s="119">
        <v>6</v>
      </c>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120" t="s">
        <v>535</v>
      </c>
    </row>
    <row r="191" spans="2:79" ht="30" customHeight="1">
      <c r="B191" s="197"/>
      <c r="C191" s="197"/>
      <c r="D191" s="305"/>
      <c r="E191" s="308"/>
      <c r="F191" s="305"/>
      <c r="G191" s="305"/>
      <c r="H191" s="311"/>
      <c r="I191" s="311"/>
      <c r="J191" s="311"/>
      <c r="K191" s="311"/>
      <c r="O191" s="115" t="s">
        <v>757</v>
      </c>
      <c r="P191" s="116" t="s">
        <v>758</v>
      </c>
      <c r="S191" s="116">
        <v>188</v>
      </c>
      <c r="T191" s="314" t="s">
        <v>751</v>
      </c>
      <c r="U191" s="317" t="s">
        <v>759</v>
      </c>
      <c r="V191" s="116" t="s">
        <v>714</v>
      </c>
      <c r="W191" s="30"/>
      <c r="X191" s="30"/>
      <c r="Y191" s="30"/>
      <c r="Z191" s="119">
        <v>1</v>
      </c>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120" t="s">
        <v>535</v>
      </c>
    </row>
    <row r="192" spans="2:79" ht="75">
      <c r="B192" s="197"/>
      <c r="C192" s="197"/>
      <c r="D192" s="305"/>
      <c r="E192" s="308"/>
      <c r="F192" s="305"/>
      <c r="G192" s="305"/>
      <c r="H192" s="311"/>
      <c r="I192" s="311"/>
      <c r="J192" s="311"/>
      <c r="K192" s="311"/>
      <c r="O192" s="115" t="s">
        <v>760</v>
      </c>
      <c r="P192" s="116" t="s">
        <v>761</v>
      </c>
      <c r="S192" s="116">
        <v>189</v>
      </c>
      <c r="T192" s="315"/>
      <c r="U192" s="318"/>
      <c r="V192" s="116" t="s">
        <v>714</v>
      </c>
      <c r="W192" s="30"/>
      <c r="X192" s="30"/>
      <c r="Y192" s="30"/>
      <c r="Z192" s="119">
        <v>1</v>
      </c>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120" t="s">
        <v>535</v>
      </c>
    </row>
    <row r="193" spans="2:79" ht="60">
      <c r="B193" s="197"/>
      <c r="C193" s="197"/>
      <c r="D193" s="305"/>
      <c r="E193" s="308"/>
      <c r="F193" s="305"/>
      <c r="G193" s="305"/>
      <c r="H193" s="311"/>
      <c r="I193" s="311"/>
      <c r="J193" s="311"/>
      <c r="K193" s="311"/>
      <c r="O193" s="115" t="s">
        <v>762</v>
      </c>
      <c r="P193" s="116" t="s">
        <v>763</v>
      </c>
      <c r="S193" s="116">
        <v>190</v>
      </c>
      <c r="T193" s="316"/>
      <c r="U193" s="319"/>
      <c r="V193" s="116" t="s">
        <v>714</v>
      </c>
      <c r="W193" s="30"/>
      <c r="X193" s="30"/>
      <c r="Y193" s="30"/>
      <c r="Z193" s="119">
        <v>1</v>
      </c>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120" t="s">
        <v>535</v>
      </c>
    </row>
    <row r="194" spans="2:79" ht="60">
      <c r="B194" s="197"/>
      <c r="C194" s="197"/>
      <c r="D194" s="305"/>
      <c r="E194" s="308"/>
      <c r="F194" s="305"/>
      <c r="G194" s="305"/>
      <c r="H194" s="311"/>
      <c r="I194" s="311"/>
      <c r="J194" s="311"/>
      <c r="K194" s="311"/>
      <c r="O194" s="115" t="s">
        <v>764</v>
      </c>
      <c r="P194" s="116" t="s">
        <v>765</v>
      </c>
      <c r="S194" s="116">
        <v>191</v>
      </c>
      <c r="T194" s="117" t="s">
        <v>766</v>
      </c>
      <c r="U194" s="118" t="s">
        <v>767</v>
      </c>
      <c r="V194" s="116" t="s">
        <v>714</v>
      </c>
      <c r="W194" s="30"/>
      <c r="X194" s="30"/>
      <c r="Y194" s="30"/>
      <c r="Z194" s="119">
        <v>1</v>
      </c>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120" t="s">
        <v>535</v>
      </c>
    </row>
    <row r="195" spans="2:79" ht="60">
      <c r="B195" s="197"/>
      <c r="C195" s="197"/>
      <c r="D195" s="305"/>
      <c r="E195" s="308"/>
      <c r="F195" s="305"/>
      <c r="G195" s="305"/>
      <c r="H195" s="311"/>
      <c r="I195" s="311"/>
      <c r="J195" s="311"/>
      <c r="K195" s="311"/>
      <c r="O195" s="115" t="s">
        <v>768</v>
      </c>
      <c r="P195" s="116" t="s">
        <v>769</v>
      </c>
      <c r="S195" s="116">
        <v>192</v>
      </c>
      <c r="T195" s="314" t="s">
        <v>751</v>
      </c>
      <c r="U195" s="317" t="s">
        <v>770</v>
      </c>
      <c r="V195" s="116" t="s">
        <v>714</v>
      </c>
      <c r="W195" s="30"/>
      <c r="X195" s="30"/>
      <c r="Y195" s="30"/>
      <c r="Z195" s="119">
        <v>1</v>
      </c>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120" t="s">
        <v>535</v>
      </c>
    </row>
    <row r="196" spans="2:79" ht="90">
      <c r="B196" s="197"/>
      <c r="C196" s="197"/>
      <c r="D196" s="305"/>
      <c r="E196" s="308"/>
      <c r="F196" s="305"/>
      <c r="G196" s="305"/>
      <c r="H196" s="311"/>
      <c r="I196" s="311"/>
      <c r="J196" s="311"/>
      <c r="K196" s="311"/>
      <c r="O196" s="115" t="s">
        <v>771</v>
      </c>
      <c r="P196" s="116" t="s">
        <v>772</v>
      </c>
      <c r="S196" s="116">
        <v>193</v>
      </c>
      <c r="T196" s="316"/>
      <c r="U196" s="319"/>
      <c r="V196" s="116" t="s">
        <v>714</v>
      </c>
      <c r="W196" s="30"/>
      <c r="X196" s="30"/>
      <c r="Y196" s="30"/>
      <c r="Z196" s="119">
        <v>1</v>
      </c>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120" t="s">
        <v>535</v>
      </c>
    </row>
    <row r="197" spans="2:79" ht="75">
      <c r="B197" s="197"/>
      <c r="C197" s="197"/>
      <c r="D197" s="305"/>
      <c r="E197" s="308"/>
      <c r="F197" s="305"/>
      <c r="G197" s="305"/>
      <c r="H197" s="311"/>
      <c r="I197" s="311"/>
      <c r="J197" s="311"/>
      <c r="K197" s="311"/>
      <c r="O197" s="115" t="s">
        <v>773</v>
      </c>
      <c r="P197" s="116" t="s">
        <v>774</v>
      </c>
      <c r="S197" s="116">
        <v>194</v>
      </c>
      <c r="T197" s="314" t="s">
        <v>755</v>
      </c>
      <c r="U197" s="317" t="s">
        <v>775</v>
      </c>
      <c r="V197" s="116" t="s">
        <v>714</v>
      </c>
      <c r="W197" s="30"/>
      <c r="X197" s="30"/>
      <c r="Y197" s="30"/>
      <c r="Z197" s="119">
        <v>2</v>
      </c>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120" t="s">
        <v>535</v>
      </c>
    </row>
    <row r="198" spans="2:79" ht="60">
      <c r="B198" s="197"/>
      <c r="C198" s="197"/>
      <c r="D198" s="305"/>
      <c r="E198" s="308"/>
      <c r="F198" s="305"/>
      <c r="G198" s="306"/>
      <c r="H198" s="312"/>
      <c r="I198" s="312"/>
      <c r="J198" s="312"/>
      <c r="K198" s="312"/>
      <c r="O198" s="115" t="s">
        <v>776</v>
      </c>
      <c r="P198" s="116" t="s">
        <v>777</v>
      </c>
      <c r="S198" s="116">
        <v>195</v>
      </c>
      <c r="T198" s="316"/>
      <c r="U198" s="319"/>
      <c r="V198" s="116" t="s">
        <v>714</v>
      </c>
      <c r="W198" s="30"/>
      <c r="X198" s="30"/>
      <c r="Y198" s="30"/>
      <c r="Z198" s="119"/>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120" t="s">
        <v>535</v>
      </c>
    </row>
    <row r="199" spans="2:79" ht="38.25">
      <c r="B199" s="197"/>
      <c r="C199" s="197"/>
      <c r="D199" s="306"/>
      <c r="E199" s="309"/>
      <c r="F199" s="306"/>
      <c r="G199" s="121">
        <v>30</v>
      </c>
      <c r="H199" s="116" t="s">
        <v>778</v>
      </c>
      <c r="I199" s="116" t="s">
        <v>779</v>
      </c>
      <c r="J199" s="116" t="s">
        <v>780</v>
      </c>
      <c r="K199" s="116" t="s">
        <v>781</v>
      </c>
      <c r="O199" s="115" t="s">
        <v>782</v>
      </c>
      <c r="P199" s="122" t="s">
        <v>783</v>
      </c>
      <c r="S199" s="116">
        <v>196</v>
      </c>
      <c r="T199" s="117" t="s">
        <v>784</v>
      </c>
      <c r="U199" s="118" t="s">
        <v>785</v>
      </c>
      <c r="V199" s="116" t="s">
        <v>714</v>
      </c>
      <c r="W199" s="30"/>
      <c r="X199" s="30"/>
      <c r="Y199" s="30"/>
      <c r="Z199" s="119">
        <v>50</v>
      </c>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120" t="s">
        <v>535</v>
      </c>
    </row>
    <row r="200" spans="2:79" ht="60">
      <c r="B200" s="197"/>
      <c r="C200" s="197"/>
      <c r="D200" s="326" t="s">
        <v>786</v>
      </c>
      <c r="E200" s="344"/>
      <c r="F200" s="326" t="s">
        <v>787</v>
      </c>
      <c r="G200" s="326">
        <v>31</v>
      </c>
      <c r="H200" s="320" t="s">
        <v>788</v>
      </c>
      <c r="I200" s="320" t="s">
        <v>789</v>
      </c>
      <c r="J200" s="320" t="s">
        <v>790</v>
      </c>
      <c r="K200" s="320" t="s">
        <v>791</v>
      </c>
      <c r="O200" s="123" t="s">
        <v>792</v>
      </c>
      <c r="P200" s="75" t="s">
        <v>793</v>
      </c>
      <c r="S200" s="75">
        <v>197</v>
      </c>
      <c r="T200" s="73" t="s">
        <v>415</v>
      </c>
      <c r="U200" s="323" t="s">
        <v>416</v>
      </c>
      <c r="V200" s="75" t="s">
        <v>714</v>
      </c>
      <c r="W200" s="30"/>
      <c r="X200" s="30"/>
      <c r="Y200" s="30"/>
      <c r="Z200" s="124">
        <v>78.63</v>
      </c>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125" t="s">
        <v>794</v>
      </c>
    </row>
    <row r="201" spans="2:79" ht="75">
      <c r="B201" s="197"/>
      <c r="C201" s="197"/>
      <c r="D201" s="327"/>
      <c r="E201" s="345"/>
      <c r="F201" s="327"/>
      <c r="G201" s="327"/>
      <c r="H201" s="321"/>
      <c r="I201" s="321"/>
      <c r="J201" s="321"/>
      <c r="K201" s="321"/>
      <c r="O201" s="123" t="s">
        <v>795</v>
      </c>
      <c r="P201" s="75" t="s">
        <v>796</v>
      </c>
      <c r="S201" s="75">
        <v>198</v>
      </c>
      <c r="T201" s="73" t="s">
        <v>797</v>
      </c>
      <c r="U201" s="324"/>
      <c r="V201" s="75" t="s">
        <v>714</v>
      </c>
      <c r="W201" s="30"/>
      <c r="X201" s="30"/>
      <c r="Y201" s="30"/>
      <c r="Z201" s="124">
        <v>1</v>
      </c>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125" t="s">
        <v>794</v>
      </c>
    </row>
    <row r="202" spans="2:79" ht="60">
      <c r="B202" s="197"/>
      <c r="C202" s="197"/>
      <c r="D202" s="327"/>
      <c r="E202" s="345"/>
      <c r="F202" s="327"/>
      <c r="G202" s="327"/>
      <c r="H202" s="321"/>
      <c r="I202" s="321"/>
      <c r="J202" s="321"/>
      <c r="K202" s="321"/>
      <c r="O202" s="123" t="s">
        <v>798</v>
      </c>
      <c r="P202" s="75" t="s">
        <v>799</v>
      </c>
      <c r="S202" s="75">
        <v>199</v>
      </c>
      <c r="T202" s="73" t="s">
        <v>133</v>
      </c>
      <c r="U202" s="325"/>
      <c r="V202" s="75">
        <v>2</v>
      </c>
      <c r="W202" s="30"/>
      <c r="X202" s="30"/>
      <c r="Y202" s="30"/>
      <c r="Z202" s="124">
        <v>0</v>
      </c>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125" t="s">
        <v>794</v>
      </c>
    </row>
    <row r="203" spans="2:79" ht="60">
      <c r="B203" s="197"/>
      <c r="C203" s="197"/>
      <c r="D203" s="327"/>
      <c r="E203" s="345"/>
      <c r="F203" s="327"/>
      <c r="G203" s="328"/>
      <c r="H203" s="322"/>
      <c r="I203" s="322"/>
      <c r="J203" s="322"/>
      <c r="K203" s="322"/>
      <c r="O203" s="123" t="s">
        <v>800</v>
      </c>
      <c r="P203" s="75" t="s">
        <v>801</v>
      </c>
      <c r="S203" s="75">
        <v>200</v>
      </c>
      <c r="T203" s="73" t="s">
        <v>802</v>
      </c>
      <c r="U203" s="126" t="s">
        <v>803</v>
      </c>
      <c r="V203" s="75" t="s">
        <v>714</v>
      </c>
      <c r="W203" s="30"/>
      <c r="X203" s="30"/>
      <c r="Y203" s="30"/>
      <c r="Z203" s="124">
        <v>1</v>
      </c>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125" t="s">
        <v>794</v>
      </c>
    </row>
    <row r="204" spans="2:79" ht="60">
      <c r="B204" s="197"/>
      <c r="C204" s="197"/>
      <c r="D204" s="327"/>
      <c r="E204" s="345"/>
      <c r="F204" s="327"/>
      <c r="G204" s="127">
        <v>32</v>
      </c>
      <c r="H204" s="75" t="s">
        <v>804</v>
      </c>
      <c r="I204" s="75" t="s">
        <v>805</v>
      </c>
      <c r="J204" s="128"/>
      <c r="K204" s="75" t="s">
        <v>805</v>
      </c>
      <c r="O204" s="123" t="s">
        <v>806</v>
      </c>
      <c r="P204" s="75" t="s">
        <v>807</v>
      </c>
      <c r="S204" s="75">
        <v>201</v>
      </c>
      <c r="T204" s="73" t="s">
        <v>133</v>
      </c>
      <c r="U204" s="129" t="s">
        <v>808</v>
      </c>
      <c r="V204" s="75" t="s">
        <v>714</v>
      </c>
      <c r="W204" s="30"/>
      <c r="X204" s="30"/>
      <c r="Y204" s="30"/>
      <c r="Z204" s="124">
        <v>1</v>
      </c>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125" t="s">
        <v>794</v>
      </c>
    </row>
    <row r="205" spans="2:79" ht="76.5">
      <c r="B205" s="197"/>
      <c r="C205" s="197"/>
      <c r="D205" s="327"/>
      <c r="E205" s="345"/>
      <c r="F205" s="327"/>
      <c r="G205" s="127">
        <v>33</v>
      </c>
      <c r="H205" s="75" t="s">
        <v>809</v>
      </c>
      <c r="I205" s="75" t="s">
        <v>810</v>
      </c>
      <c r="J205" s="130">
        <v>0</v>
      </c>
      <c r="K205" s="75" t="s">
        <v>811</v>
      </c>
      <c r="O205" s="123" t="s">
        <v>812</v>
      </c>
      <c r="P205" s="75" t="s">
        <v>813</v>
      </c>
      <c r="S205" s="75">
        <v>202</v>
      </c>
      <c r="T205" s="73" t="s">
        <v>814</v>
      </c>
      <c r="U205" s="323" t="s">
        <v>815</v>
      </c>
      <c r="V205" s="75" t="s">
        <v>714</v>
      </c>
      <c r="W205" s="30"/>
      <c r="X205" s="30"/>
      <c r="Y205" s="30"/>
      <c r="Z205" s="124">
        <v>10</v>
      </c>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125" t="s">
        <v>794</v>
      </c>
    </row>
    <row r="206" spans="2:79" ht="75">
      <c r="B206" s="197"/>
      <c r="C206" s="197"/>
      <c r="D206" s="327"/>
      <c r="E206" s="345"/>
      <c r="F206" s="327"/>
      <c r="G206" s="127">
        <v>34</v>
      </c>
      <c r="H206" s="75" t="s">
        <v>816</v>
      </c>
      <c r="I206" s="75" t="s">
        <v>816</v>
      </c>
      <c r="J206" s="75">
        <v>0</v>
      </c>
      <c r="K206" s="75" t="s">
        <v>816</v>
      </c>
      <c r="O206" s="123" t="s">
        <v>817</v>
      </c>
      <c r="P206" s="75" t="s">
        <v>818</v>
      </c>
      <c r="S206" s="75">
        <v>203</v>
      </c>
      <c r="T206" s="73" t="s">
        <v>133</v>
      </c>
      <c r="U206" s="324"/>
      <c r="V206" s="75" t="s">
        <v>714</v>
      </c>
      <c r="W206" s="30"/>
      <c r="X206" s="30"/>
      <c r="Y206" s="30"/>
      <c r="Z206" s="124">
        <v>1</v>
      </c>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125" t="s">
        <v>794</v>
      </c>
    </row>
    <row r="207" spans="2:79" ht="45" customHeight="1">
      <c r="B207" s="197"/>
      <c r="C207" s="197"/>
      <c r="D207" s="327"/>
      <c r="E207" s="345"/>
      <c r="F207" s="327"/>
      <c r="G207" s="326">
        <v>35</v>
      </c>
      <c r="H207" s="320" t="s">
        <v>819</v>
      </c>
      <c r="I207" s="320" t="s">
        <v>820</v>
      </c>
      <c r="J207" s="320">
        <v>0</v>
      </c>
      <c r="K207" s="320" t="s">
        <v>821</v>
      </c>
      <c r="O207" s="123" t="s">
        <v>822</v>
      </c>
      <c r="P207" s="75" t="s">
        <v>823</v>
      </c>
      <c r="S207" s="75">
        <v>204</v>
      </c>
      <c r="T207" s="73" t="s">
        <v>133</v>
      </c>
      <c r="U207" s="324"/>
      <c r="V207" s="75">
        <v>1</v>
      </c>
      <c r="W207" s="30"/>
      <c r="X207" s="30"/>
      <c r="Y207" s="30"/>
      <c r="Z207" s="124">
        <v>1</v>
      </c>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125" t="s">
        <v>794</v>
      </c>
    </row>
    <row r="208" spans="2:79" ht="60">
      <c r="B208" s="197"/>
      <c r="C208" s="197"/>
      <c r="D208" s="327"/>
      <c r="E208" s="345"/>
      <c r="F208" s="327"/>
      <c r="G208" s="327"/>
      <c r="H208" s="321"/>
      <c r="I208" s="321"/>
      <c r="J208" s="321"/>
      <c r="K208" s="321"/>
      <c r="O208" s="123" t="s">
        <v>824</v>
      </c>
      <c r="P208" s="75" t="s">
        <v>824</v>
      </c>
      <c r="S208" s="75">
        <v>205</v>
      </c>
      <c r="T208" s="73" t="s">
        <v>419</v>
      </c>
      <c r="U208" s="324"/>
      <c r="V208" s="75">
        <v>1</v>
      </c>
      <c r="W208" s="30"/>
      <c r="X208" s="30"/>
      <c r="Y208" s="30"/>
      <c r="Z208" s="124">
        <v>1</v>
      </c>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125" t="s">
        <v>794</v>
      </c>
    </row>
    <row r="209" spans="2:79" ht="90">
      <c r="B209" s="197"/>
      <c r="C209" s="197"/>
      <c r="D209" s="327"/>
      <c r="E209" s="345"/>
      <c r="F209" s="327"/>
      <c r="G209" s="327"/>
      <c r="H209" s="321"/>
      <c r="I209" s="321"/>
      <c r="J209" s="321"/>
      <c r="K209" s="321"/>
      <c r="O209" s="123" t="s">
        <v>825</v>
      </c>
      <c r="P209" s="75" t="s">
        <v>826</v>
      </c>
      <c r="S209" s="75">
        <v>206</v>
      </c>
      <c r="T209" s="73" t="s">
        <v>827</v>
      </c>
      <c r="U209" s="324"/>
      <c r="V209" s="131">
        <v>0</v>
      </c>
      <c r="W209" s="30"/>
      <c r="X209" s="30"/>
      <c r="Y209" s="30"/>
      <c r="Z209" s="132">
        <v>0</v>
      </c>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125" t="s">
        <v>794</v>
      </c>
    </row>
    <row r="210" spans="2:79" ht="60">
      <c r="B210" s="197"/>
      <c r="C210" s="197"/>
      <c r="D210" s="327"/>
      <c r="E210" s="345"/>
      <c r="F210" s="327"/>
      <c r="G210" s="327"/>
      <c r="H210" s="321"/>
      <c r="I210" s="321"/>
      <c r="J210" s="321"/>
      <c r="K210" s="321"/>
      <c r="O210" s="123" t="s">
        <v>828</v>
      </c>
      <c r="P210" s="75" t="s">
        <v>829</v>
      </c>
      <c r="S210" s="75">
        <v>207</v>
      </c>
      <c r="T210" s="73" t="s">
        <v>827</v>
      </c>
      <c r="U210" s="324"/>
      <c r="V210" s="75" t="s">
        <v>714</v>
      </c>
      <c r="W210" s="30"/>
      <c r="X210" s="30"/>
      <c r="Y210" s="30"/>
      <c r="Z210" s="133">
        <v>0.0125</v>
      </c>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125" t="s">
        <v>794</v>
      </c>
    </row>
    <row r="211" spans="2:79" ht="75">
      <c r="B211" s="197"/>
      <c r="C211" s="197"/>
      <c r="D211" s="327"/>
      <c r="E211" s="345"/>
      <c r="F211" s="327"/>
      <c r="G211" s="327"/>
      <c r="H211" s="321"/>
      <c r="I211" s="321"/>
      <c r="J211" s="321"/>
      <c r="K211" s="321"/>
      <c r="O211" s="123" t="s">
        <v>830</v>
      </c>
      <c r="P211" s="75" t="s">
        <v>831</v>
      </c>
      <c r="S211" s="75">
        <v>208</v>
      </c>
      <c r="T211" s="73" t="s">
        <v>832</v>
      </c>
      <c r="U211" s="324"/>
      <c r="V211" s="75" t="s">
        <v>833</v>
      </c>
      <c r="W211" s="30"/>
      <c r="X211" s="30"/>
      <c r="Y211" s="30"/>
      <c r="Z211" s="132">
        <v>0.01</v>
      </c>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125" t="s">
        <v>794</v>
      </c>
    </row>
    <row r="212" spans="2:79" ht="60">
      <c r="B212" s="197"/>
      <c r="C212" s="197"/>
      <c r="D212" s="327"/>
      <c r="E212" s="345"/>
      <c r="F212" s="327"/>
      <c r="G212" s="327"/>
      <c r="H212" s="321"/>
      <c r="I212" s="321"/>
      <c r="J212" s="321"/>
      <c r="K212" s="321"/>
      <c r="O212" s="123" t="s">
        <v>834</v>
      </c>
      <c r="P212" s="75" t="s">
        <v>835</v>
      </c>
      <c r="S212" s="75">
        <v>209</v>
      </c>
      <c r="T212" s="73" t="s">
        <v>832</v>
      </c>
      <c r="U212" s="324"/>
      <c r="V212" s="75" t="s">
        <v>836</v>
      </c>
      <c r="W212" s="30"/>
      <c r="X212" s="30"/>
      <c r="Y212" s="30"/>
      <c r="Z212" s="133">
        <v>0.0045</v>
      </c>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125" t="s">
        <v>794</v>
      </c>
    </row>
    <row r="213" spans="2:79" ht="75">
      <c r="B213" s="197"/>
      <c r="C213" s="197"/>
      <c r="D213" s="327"/>
      <c r="E213" s="345"/>
      <c r="F213" s="327"/>
      <c r="G213" s="327"/>
      <c r="H213" s="321"/>
      <c r="I213" s="321"/>
      <c r="J213" s="321"/>
      <c r="K213" s="321"/>
      <c r="O213" s="123" t="s">
        <v>837</v>
      </c>
      <c r="P213" s="75" t="s">
        <v>838</v>
      </c>
      <c r="S213" s="75">
        <v>210</v>
      </c>
      <c r="T213" s="73" t="s">
        <v>832</v>
      </c>
      <c r="U213" s="324"/>
      <c r="V213" s="75" t="s">
        <v>714</v>
      </c>
      <c r="W213" s="30"/>
      <c r="X213" s="30"/>
      <c r="Y213" s="30"/>
      <c r="Z213" s="124"/>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125" t="s">
        <v>794</v>
      </c>
    </row>
    <row r="214" spans="2:79" ht="60">
      <c r="B214" s="197"/>
      <c r="C214" s="197"/>
      <c r="D214" s="327"/>
      <c r="E214" s="345"/>
      <c r="F214" s="327"/>
      <c r="G214" s="327"/>
      <c r="H214" s="321"/>
      <c r="I214" s="321"/>
      <c r="J214" s="321"/>
      <c r="K214" s="321"/>
      <c r="O214" s="123" t="s">
        <v>839</v>
      </c>
      <c r="P214" s="75" t="s">
        <v>839</v>
      </c>
      <c r="S214" s="75">
        <v>211</v>
      </c>
      <c r="T214" s="73" t="s">
        <v>427</v>
      </c>
      <c r="U214" s="324"/>
      <c r="V214" s="75">
        <v>0</v>
      </c>
      <c r="W214" s="30"/>
      <c r="X214" s="30"/>
      <c r="Y214" s="30"/>
      <c r="Z214" s="124">
        <v>1</v>
      </c>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125" t="s">
        <v>794</v>
      </c>
    </row>
    <row r="215" spans="2:79" ht="45">
      <c r="B215" s="197"/>
      <c r="C215" s="197"/>
      <c r="D215" s="327"/>
      <c r="E215" s="345"/>
      <c r="F215" s="327"/>
      <c r="G215" s="327"/>
      <c r="H215" s="321"/>
      <c r="I215" s="321"/>
      <c r="J215" s="321"/>
      <c r="K215" s="321"/>
      <c r="O215" s="123" t="s">
        <v>840</v>
      </c>
      <c r="P215" s="75" t="s">
        <v>841</v>
      </c>
      <c r="S215" s="75">
        <v>212</v>
      </c>
      <c r="T215" s="73" t="s">
        <v>427</v>
      </c>
      <c r="U215" s="324"/>
      <c r="V215" s="75" t="s">
        <v>842</v>
      </c>
      <c r="W215" s="30"/>
      <c r="X215" s="30"/>
      <c r="Y215" s="30"/>
      <c r="Z215" s="124">
        <v>50</v>
      </c>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125" t="s">
        <v>794</v>
      </c>
    </row>
    <row r="216" spans="2:79" ht="45">
      <c r="B216" s="197"/>
      <c r="C216" s="197"/>
      <c r="D216" s="327"/>
      <c r="E216" s="345"/>
      <c r="F216" s="327"/>
      <c r="G216" s="327"/>
      <c r="H216" s="321"/>
      <c r="I216" s="321"/>
      <c r="J216" s="321"/>
      <c r="K216" s="321"/>
      <c r="O216" s="123" t="s">
        <v>843</v>
      </c>
      <c r="P216" s="75" t="s">
        <v>844</v>
      </c>
      <c r="S216" s="75">
        <v>213</v>
      </c>
      <c r="T216" s="73" t="s">
        <v>427</v>
      </c>
      <c r="U216" s="324"/>
      <c r="V216" s="75">
        <v>0</v>
      </c>
      <c r="W216" s="30"/>
      <c r="X216" s="30"/>
      <c r="Y216" s="30"/>
      <c r="Z216" s="124">
        <v>1</v>
      </c>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125" t="s">
        <v>794</v>
      </c>
    </row>
    <row r="217" spans="2:79" ht="75">
      <c r="B217" s="197"/>
      <c r="C217" s="197"/>
      <c r="D217" s="327"/>
      <c r="E217" s="345"/>
      <c r="F217" s="327"/>
      <c r="G217" s="327"/>
      <c r="H217" s="321"/>
      <c r="I217" s="321"/>
      <c r="J217" s="321"/>
      <c r="K217" s="321"/>
      <c r="O217" s="123" t="s">
        <v>845</v>
      </c>
      <c r="P217" s="75" t="s">
        <v>845</v>
      </c>
      <c r="S217" s="75">
        <v>214</v>
      </c>
      <c r="T217" s="73" t="s">
        <v>427</v>
      </c>
      <c r="U217" s="324"/>
      <c r="V217" s="75" t="s">
        <v>714</v>
      </c>
      <c r="W217" s="30"/>
      <c r="X217" s="30"/>
      <c r="Y217" s="30"/>
      <c r="Z217" s="124">
        <v>1</v>
      </c>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125" t="s">
        <v>794</v>
      </c>
    </row>
    <row r="218" spans="2:79" ht="75">
      <c r="B218" s="197"/>
      <c r="C218" s="197"/>
      <c r="D218" s="327"/>
      <c r="E218" s="345"/>
      <c r="F218" s="327"/>
      <c r="G218" s="327"/>
      <c r="H218" s="321"/>
      <c r="I218" s="321"/>
      <c r="J218" s="321"/>
      <c r="K218" s="321"/>
      <c r="O218" s="123" t="s">
        <v>846</v>
      </c>
      <c r="P218" s="75" t="s">
        <v>847</v>
      </c>
      <c r="S218" s="75">
        <v>215</v>
      </c>
      <c r="T218" s="73" t="s">
        <v>848</v>
      </c>
      <c r="U218" s="324"/>
      <c r="V218" s="75" t="s">
        <v>714</v>
      </c>
      <c r="W218" s="30"/>
      <c r="X218" s="30"/>
      <c r="Y218" s="30"/>
      <c r="Z218" s="124"/>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125" t="s">
        <v>794</v>
      </c>
    </row>
    <row r="219" spans="2:79" ht="45">
      <c r="B219" s="197"/>
      <c r="C219" s="197"/>
      <c r="D219" s="327"/>
      <c r="E219" s="345"/>
      <c r="F219" s="327"/>
      <c r="G219" s="327"/>
      <c r="H219" s="321"/>
      <c r="I219" s="321"/>
      <c r="J219" s="321"/>
      <c r="K219" s="321"/>
      <c r="O219" s="123" t="s">
        <v>849</v>
      </c>
      <c r="P219" s="75" t="s">
        <v>849</v>
      </c>
      <c r="S219" s="75">
        <v>216</v>
      </c>
      <c r="T219" s="73" t="s">
        <v>848</v>
      </c>
      <c r="U219" s="324"/>
      <c r="V219" s="75" t="s">
        <v>850</v>
      </c>
      <c r="W219" s="30"/>
      <c r="X219" s="30"/>
      <c r="Y219" s="30"/>
      <c r="Z219" s="124">
        <f>28.58+0.475</f>
        <v>29.055</v>
      </c>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125" t="s">
        <v>794</v>
      </c>
    </row>
    <row r="220" spans="2:79" ht="45">
      <c r="B220" s="197"/>
      <c r="C220" s="197"/>
      <c r="D220" s="327"/>
      <c r="E220" s="345"/>
      <c r="F220" s="327"/>
      <c r="G220" s="327"/>
      <c r="H220" s="321"/>
      <c r="I220" s="321"/>
      <c r="J220" s="321"/>
      <c r="K220" s="321"/>
      <c r="O220" s="123" t="s">
        <v>851</v>
      </c>
      <c r="P220" s="75" t="s">
        <v>851</v>
      </c>
      <c r="S220" s="75">
        <v>217</v>
      </c>
      <c r="T220" s="73" t="s">
        <v>848</v>
      </c>
      <c r="U220" s="324"/>
      <c r="V220" s="75" t="s">
        <v>852</v>
      </c>
      <c r="W220" s="30"/>
      <c r="X220" s="30"/>
      <c r="Y220" s="30"/>
      <c r="Z220" s="133">
        <v>0.5885</v>
      </c>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125" t="s">
        <v>794</v>
      </c>
    </row>
    <row r="221" spans="2:79" ht="45">
      <c r="B221" s="197"/>
      <c r="C221" s="197"/>
      <c r="D221" s="327"/>
      <c r="E221" s="345"/>
      <c r="F221" s="327"/>
      <c r="G221" s="327"/>
      <c r="H221" s="321"/>
      <c r="I221" s="321"/>
      <c r="J221" s="321"/>
      <c r="K221" s="321"/>
      <c r="O221" s="123" t="s">
        <v>853</v>
      </c>
      <c r="P221" s="75" t="s">
        <v>853</v>
      </c>
      <c r="S221" s="75">
        <v>218</v>
      </c>
      <c r="T221" s="73" t="s">
        <v>848</v>
      </c>
      <c r="U221" s="324"/>
      <c r="V221" s="75" t="s">
        <v>852</v>
      </c>
      <c r="W221" s="30"/>
      <c r="X221" s="30"/>
      <c r="Y221" s="30"/>
      <c r="Z221" s="133">
        <v>0.5895</v>
      </c>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125" t="s">
        <v>794</v>
      </c>
    </row>
    <row r="222" spans="2:79" ht="60">
      <c r="B222" s="197"/>
      <c r="C222" s="197"/>
      <c r="D222" s="327"/>
      <c r="E222" s="345"/>
      <c r="F222" s="327"/>
      <c r="G222" s="327"/>
      <c r="H222" s="321"/>
      <c r="I222" s="321"/>
      <c r="J222" s="321"/>
      <c r="K222" s="321"/>
      <c r="O222" s="123" t="s">
        <v>854</v>
      </c>
      <c r="P222" s="75" t="s">
        <v>854</v>
      </c>
      <c r="S222" s="75">
        <v>219</v>
      </c>
      <c r="T222" s="73" t="s">
        <v>848</v>
      </c>
      <c r="U222" s="324"/>
      <c r="V222" s="131">
        <v>0.6</v>
      </c>
      <c r="W222" s="30"/>
      <c r="X222" s="30"/>
      <c r="Y222" s="30"/>
      <c r="Z222" s="132">
        <v>0.6</v>
      </c>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125" t="s">
        <v>794</v>
      </c>
    </row>
    <row r="223" spans="2:79" ht="60">
      <c r="B223" s="197"/>
      <c r="C223" s="197"/>
      <c r="D223" s="327"/>
      <c r="E223" s="345"/>
      <c r="F223" s="327"/>
      <c r="G223" s="327"/>
      <c r="H223" s="321"/>
      <c r="I223" s="321"/>
      <c r="J223" s="321"/>
      <c r="K223" s="321"/>
      <c r="O223" s="123" t="s">
        <v>855</v>
      </c>
      <c r="P223" s="75" t="s">
        <v>855</v>
      </c>
      <c r="S223" s="75">
        <v>220</v>
      </c>
      <c r="T223" s="73" t="s">
        <v>848</v>
      </c>
      <c r="U223" s="324"/>
      <c r="V223" s="131">
        <v>0.43</v>
      </c>
      <c r="W223" s="30"/>
      <c r="X223" s="30"/>
      <c r="Y223" s="30"/>
      <c r="Z223" s="133">
        <v>0.44</v>
      </c>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125" t="s">
        <v>794</v>
      </c>
    </row>
    <row r="224" spans="2:79" ht="60">
      <c r="B224" s="197"/>
      <c r="C224" s="197"/>
      <c r="D224" s="327"/>
      <c r="E224" s="345"/>
      <c r="F224" s="327"/>
      <c r="G224" s="327"/>
      <c r="H224" s="321"/>
      <c r="I224" s="321"/>
      <c r="J224" s="321"/>
      <c r="K224" s="321"/>
      <c r="O224" s="123" t="s">
        <v>856</v>
      </c>
      <c r="P224" s="75" t="s">
        <v>856</v>
      </c>
      <c r="S224" s="75">
        <v>221</v>
      </c>
      <c r="T224" s="73" t="s">
        <v>848</v>
      </c>
      <c r="U224" s="324"/>
      <c r="V224" s="75" t="s">
        <v>857</v>
      </c>
      <c r="W224" s="30"/>
      <c r="X224" s="30"/>
      <c r="Y224" s="30"/>
      <c r="Z224" s="133">
        <v>0.5605</v>
      </c>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125" t="s">
        <v>794</v>
      </c>
    </row>
    <row r="225" spans="2:79" ht="60">
      <c r="B225" s="197"/>
      <c r="C225" s="197"/>
      <c r="D225" s="327"/>
      <c r="E225" s="345"/>
      <c r="F225" s="327"/>
      <c r="G225" s="327"/>
      <c r="H225" s="321"/>
      <c r="I225" s="321"/>
      <c r="J225" s="321"/>
      <c r="K225" s="321"/>
      <c r="O225" s="123" t="s">
        <v>858</v>
      </c>
      <c r="P225" s="75" t="s">
        <v>858</v>
      </c>
      <c r="S225" s="75">
        <v>222</v>
      </c>
      <c r="T225" s="73" t="s">
        <v>848</v>
      </c>
      <c r="U225" s="324"/>
      <c r="V225" s="131">
        <v>0</v>
      </c>
      <c r="W225" s="30"/>
      <c r="X225" s="30"/>
      <c r="Y225" s="30"/>
      <c r="Z225" s="132">
        <v>0.15</v>
      </c>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125" t="s">
        <v>794</v>
      </c>
    </row>
    <row r="226" spans="2:79" ht="60">
      <c r="B226" s="197"/>
      <c r="C226" s="197"/>
      <c r="D226" s="327"/>
      <c r="E226" s="345"/>
      <c r="F226" s="327"/>
      <c r="G226" s="327"/>
      <c r="H226" s="321"/>
      <c r="I226" s="321"/>
      <c r="J226" s="321"/>
      <c r="K226" s="321"/>
      <c r="O226" s="123" t="s">
        <v>859</v>
      </c>
      <c r="P226" s="75" t="s">
        <v>860</v>
      </c>
      <c r="S226" s="75">
        <v>223</v>
      </c>
      <c r="T226" s="73" t="s">
        <v>848</v>
      </c>
      <c r="U226" s="324"/>
      <c r="V226" s="75" t="s">
        <v>714</v>
      </c>
      <c r="W226" s="30"/>
      <c r="X226" s="30"/>
      <c r="Y226" s="30"/>
      <c r="Z226" s="132">
        <v>0</v>
      </c>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125" t="s">
        <v>794</v>
      </c>
    </row>
    <row r="227" spans="2:79" ht="75">
      <c r="B227" s="197"/>
      <c r="C227" s="197"/>
      <c r="D227" s="327"/>
      <c r="E227" s="345"/>
      <c r="F227" s="327"/>
      <c r="G227" s="327"/>
      <c r="H227" s="321"/>
      <c r="I227" s="321"/>
      <c r="J227" s="321"/>
      <c r="K227" s="321"/>
      <c r="O227" s="123" t="s">
        <v>861</v>
      </c>
      <c r="P227" s="75" t="s">
        <v>862</v>
      </c>
      <c r="S227" s="75">
        <v>224</v>
      </c>
      <c r="T227" s="73" t="s">
        <v>397</v>
      </c>
      <c r="U227" s="324"/>
      <c r="V227" s="75" t="s">
        <v>399</v>
      </c>
      <c r="W227" s="30"/>
      <c r="X227" s="30"/>
      <c r="Y227" s="30"/>
      <c r="Z227" s="124"/>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125" t="s">
        <v>794</v>
      </c>
    </row>
    <row r="228" spans="2:79" ht="45">
      <c r="B228" s="197"/>
      <c r="C228" s="197"/>
      <c r="D228" s="327"/>
      <c r="E228" s="345"/>
      <c r="F228" s="327"/>
      <c r="G228" s="327"/>
      <c r="H228" s="321"/>
      <c r="I228" s="321"/>
      <c r="J228" s="321"/>
      <c r="K228" s="321"/>
      <c r="O228" s="123" t="s">
        <v>863</v>
      </c>
      <c r="P228" s="75" t="s">
        <v>863</v>
      </c>
      <c r="S228" s="75">
        <v>225</v>
      </c>
      <c r="T228" s="73" t="s">
        <v>397</v>
      </c>
      <c r="U228" s="324"/>
      <c r="V228" s="75">
        <v>0</v>
      </c>
      <c r="W228" s="30"/>
      <c r="X228" s="30"/>
      <c r="Y228" s="30"/>
      <c r="Z228" s="124">
        <v>0</v>
      </c>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125" t="s">
        <v>794</v>
      </c>
    </row>
    <row r="229" spans="2:79" ht="60">
      <c r="B229" s="197"/>
      <c r="C229" s="197"/>
      <c r="D229" s="327"/>
      <c r="E229" s="345"/>
      <c r="F229" s="327"/>
      <c r="G229" s="327"/>
      <c r="H229" s="321"/>
      <c r="I229" s="321"/>
      <c r="J229" s="321"/>
      <c r="K229" s="321"/>
      <c r="O229" s="123" t="s">
        <v>864</v>
      </c>
      <c r="P229" s="75" t="s">
        <v>865</v>
      </c>
      <c r="S229" s="75">
        <v>226</v>
      </c>
      <c r="T229" s="73" t="s">
        <v>866</v>
      </c>
      <c r="U229" s="324"/>
      <c r="V229" s="75" t="s">
        <v>714</v>
      </c>
      <c r="W229" s="30"/>
      <c r="X229" s="30"/>
      <c r="Y229" s="30"/>
      <c r="Z229" s="124">
        <v>0</v>
      </c>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125" t="s">
        <v>794</v>
      </c>
    </row>
    <row r="230" spans="2:79" ht="75">
      <c r="B230" s="197"/>
      <c r="C230" s="197"/>
      <c r="D230" s="327"/>
      <c r="E230" s="345"/>
      <c r="F230" s="327"/>
      <c r="G230" s="327"/>
      <c r="H230" s="321"/>
      <c r="I230" s="321"/>
      <c r="J230" s="321"/>
      <c r="K230" s="321"/>
      <c r="O230" s="123" t="s">
        <v>867</v>
      </c>
      <c r="P230" s="75" t="s">
        <v>868</v>
      </c>
      <c r="S230" s="75">
        <v>227</v>
      </c>
      <c r="T230" s="73" t="s">
        <v>869</v>
      </c>
      <c r="U230" s="324"/>
      <c r="V230" s="75" t="s">
        <v>714</v>
      </c>
      <c r="W230" s="30"/>
      <c r="X230" s="30"/>
      <c r="Y230" s="30"/>
      <c r="Z230" s="124">
        <v>1</v>
      </c>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125" t="s">
        <v>794</v>
      </c>
    </row>
    <row r="231" spans="2:79" ht="75">
      <c r="B231" s="197"/>
      <c r="C231" s="197"/>
      <c r="D231" s="327"/>
      <c r="E231" s="345"/>
      <c r="F231" s="327"/>
      <c r="G231" s="327"/>
      <c r="H231" s="321"/>
      <c r="I231" s="321"/>
      <c r="J231" s="321"/>
      <c r="K231" s="321"/>
      <c r="O231" s="123" t="s">
        <v>870</v>
      </c>
      <c r="P231" s="75" t="s">
        <v>870</v>
      </c>
      <c r="S231" s="75">
        <v>228</v>
      </c>
      <c r="T231" s="73" t="s">
        <v>133</v>
      </c>
      <c r="U231" s="324"/>
      <c r="V231" s="75">
        <v>0</v>
      </c>
      <c r="W231" s="30"/>
      <c r="X231" s="30"/>
      <c r="Y231" s="30"/>
      <c r="Z231" s="132">
        <v>0.25</v>
      </c>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125" t="s">
        <v>794</v>
      </c>
    </row>
    <row r="232" spans="2:79" ht="25.5" customHeight="1">
      <c r="B232" s="197"/>
      <c r="C232" s="197"/>
      <c r="D232" s="327"/>
      <c r="E232" s="345"/>
      <c r="F232" s="327"/>
      <c r="G232" s="327"/>
      <c r="H232" s="321"/>
      <c r="I232" s="321"/>
      <c r="J232" s="321"/>
      <c r="K232" s="321"/>
      <c r="O232" s="123" t="s">
        <v>871</v>
      </c>
      <c r="P232" s="75" t="s">
        <v>872</v>
      </c>
      <c r="S232" s="75">
        <v>229</v>
      </c>
      <c r="T232" s="73" t="s">
        <v>873</v>
      </c>
      <c r="U232" s="324"/>
      <c r="V232" s="75">
        <v>0</v>
      </c>
      <c r="W232" s="30"/>
      <c r="X232" s="30"/>
      <c r="Y232" s="30"/>
      <c r="Z232" s="124">
        <v>0</v>
      </c>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125" t="s">
        <v>794</v>
      </c>
    </row>
    <row r="233" spans="2:79" ht="30">
      <c r="B233" s="197"/>
      <c r="C233" s="197"/>
      <c r="D233" s="327"/>
      <c r="E233" s="345"/>
      <c r="F233" s="327"/>
      <c r="G233" s="327"/>
      <c r="H233" s="321"/>
      <c r="I233" s="321"/>
      <c r="J233" s="321"/>
      <c r="K233" s="321"/>
      <c r="O233" s="123" t="s">
        <v>874</v>
      </c>
      <c r="P233" s="75" t="s">
        <v>874</v>
      </c>
      <c r="S233" s="75">
        <v>230</v>
      </c>
      <c r="T233" s="240" t="s">
        <v>133</v>
      </c>
      <c r="U233" s="324"/>
      <c r="V233" s="75">
        <v>0</v>
      </c>
      <c r="W233" s="30"/>
      <c r="X233" s="30"/>
      <c r="Y233" s="30"/>
      <c r="Z233" s="124">
        <v>0</v>
      </c>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125" t="s">
        <v>794</v>
      </c>
    </row>
    <row r="234" spans="2:79" ht="25.5" customHeight="1">
      <c r="B234" s="197"/>
      <c r="C234" s="197"/>
      <c r="D234" s="327"/>
      <c r="E234" s="345"/>
      <c r="F234" s="327"/>
      <c r="G234" s="327"/>
      <c r="H234" s="321"/>
      <c r="I234" s="321"/>
      <c r="J234" s="321"/>
      <c r="K234" s="321"/>
      <c r="O234" s="123" t="s">
        <v>875</v>
      </c>
      <c r="P234" s="75" t="s">
        <v>876</v>
      </c>
      <c r="S234" s="75">
        <v>231</v>
      </c>
      <c r="T234" s="329"/>
      <c r="U234" s="324"/>
      <c r="V234" s="127" t="s">
        <v>714</v>
      </c>
      <c r="W234" s="30"/>
      <c r="X234" s="30"/>
      <c r="Y234" s="30"/>
      <c r="Z234" s="124">
        <v>0</v>
      </c>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125" t="s">
        <v>794</v>
      </c>
    </row>
    <row r="235" spans="2:79" ht="25.5" customHeight="1">
      <c r="B235" s="197"/>
      <c r="C235" s="197"/>
      <c r="D235" s="327"/>
      <c r="E235" s="345"/>
      <c r="F235" s="327"/>
      <c r="G235" s="328"/>
      <c r="H235" s="322"/>
      <c r="I235" s="322"/>
      <c r="J235" s="322"/>
      <c r="K235" s="322"/>
      <c r="O235" s="123" t="s">
        <v>877</v>
      </c>
      <c r="P235" s="75" t="s">
        <v>878</v>
      </c>
      <c r="S235" s="75">
        <v>232</v>
      </c>
      <c r="T235" s="241"/>
      <c r="U235" s="325"/>
      <c r="V235" s="75" t="s">
        <v>714</v>
      </c>
      <c r="W235" s="30"/>
      <c r="X235" s="30"/>
      <c r="Y235" s="30"/>
      <c r="Z235" s="124">
        <v>0</v>
      </c>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125" t="s">
        <v>794</v>
      </c>
    </row>
    <row r="236" spans="2:79" ht="60">
      <c r="B236" s="197"/>
      <c r="C236" s="197"/>
      <c r="D236" s="327"/>
      <c r="E236" s="345"/>
      <c r="F236" s="327"/>
      <c r="G236" s="326">
        <v>36</v>
      </c>
      <c r="H236" s="320" t="s">
        <v>879</v>
      </c>
      <c r="I236" s="320" t="s">
        <v>880</v>
      </c>
      <c r="J236" s="330">
        <v>0</v>
      </c>
      <c r="K236" s="320" t="s">
        <v>879</v>
      </c>
      <c r="O236" s="123" t="s">
        <v>881</v>
      </c>
      <c r="P236" s="75" t="s">
        <v>881</v>
      </c>
      <c r="S236" s="75">
        <v>233</v>
      </c>
      <c r="T236" s="134" t="s">
        <v>133</v>
      </c>
      <c r="U236" s="129" t="s">
        <v>882</v>
      </c>
      <c r="V236" s="75" t="s">
        <v>714</v>
      </c>
      <c r="W236" s="30"/>
      <c r="X236" s="30"/>
      <c r="Y236" s="30"/>
      <c r="Z236" s="124">
        <v>0</v>
      </c>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125" t="s">
        <v>794</v>
      </c>
    </row>
    <row r="237" spans="2:79" ht="75">
      <c r="B237" s="198"/>
      <c r="C237" s="198"/>
      <c r="D237" s="328"/>
      <c r="E237" s="346"/>
      <c r="F237" s="328"/>
      <c r="G237" s="328"/>
      <c r="H237" s="322"/>
      <c r="I237" s="322"/>
      <c r="J237" s="331"/>
      <c r="K237" s="322"/>
      <c r="O237" s="123" t="s">
        <v>883</v>
      </c>
      <c r="P237" s="75" t="s">
        <v>883</v>
      </c>
      <c r="S237" s="75">
        <v>234</v>
      </c>
      <c r="T237" s="134" t="s">
        <v>133</v>
      </c>
      <c r="U237" s="129" t="s">
        <v>884</v>
      </c>
      <c r="V237" s="75">
        <v>0</v>
      </c>
      <c r="W237" s="30"/>
      <c r="X237" s="30"/>
      <c r="Y237" s="30"/>
      <c r="Z237" s="124">
        <v>0</v>
      </c>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125" t="s">
        <v>204</v>
      </c>
    </row>
    <row r="238" spans="2:79" ht="51" customHeight="1">
      <c r="B238" s="332" t="s">
        <v>885</v>
      </c>
      <c r="C238" s="332"/>
      <c r="D238" s="335" t="s">
        <v>886</v>
      </c>
      <c r="E238" s="338">
        <v>0.125</v>
      </c>
      <c r="F238" s="341" t="s">
        <v>887</v>
      </c>
      <c r="G238" s="335">
        <v>1</v>
      </c>
      <c r="H238" s="335" t="s">
        <v>888</v>
      </c>
      <c r="I238" s="335" t="s">
        <v>889</v>
      </c>
      <c r="J238" s="347">
        <v>0</v>
      </c>
      <c r="K238" s="335" t="s">
        <v>890</v>
      </c>
      <c r="O238" s="135" t="s">
        <v>891</v>
      </c>
      <c r="P238" s="136" t="s">
        <v>892</v>
      </c>
      <c r="S238" s="136">
        <v>1</v>
      </c>
      <c r="T238" s="350" t="s">
        <v>893</v>
      </c>
      <c r="U238" s="352" t="s">
        <v>894</v>
      </c>
      <c r="V238" s="136">
        <v>0</v>
      </c>
      <c r="W238" s="30"/>
      <c r="X238" s="30"/>
      <c r="Y238" s="30"/>
      <c r="Z238" s="137">
        <f>1500/4</f>
        <v>375</v>
      </c>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138" t="s">
        <v>895</v>
      </c>
    </row>
    <row r="239" spans="2:79" ht="25.5" customHeight="1">
      <c r="B239" s="333"/>
      <c r="C239" s="333"/>
      <c r="D239" s="336"/>
      <c r="E239" s="339"/>
      <c r="F239" s="342"/>
      <c r="G239" s="336"/>
      <c r="H239" s="336"/>
      <c r="I239" s="336"/>
      <c r="J239" s="348"/>
      <c r="K239" s="336"/>
      <c r="O239" s="135" t="s">
        <v>896</v>
      </c>
      <c r="P239" s="136" t="s">
        <v>897</v>
      </c>
      <c r="S239" s="136">
        <v>2</v>
      </c>
      <c r="T239" s="351"/>
      <c r="U239" s="353"/>
      <c r="V239" s="136">
        <v>0</v>
      </c>
      <c r="W239" s="30"/>
      <c r="X239" s="30"/>
      <c r="Y239" s="30"/>
      <c r="Z239" s="137">
        <f>500/4</f>
        <v>125</v>
      </c>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138" t="s">
        <v>895</v>
      </c>
    </row>
    <row r="240" spans="2:79" ht="51">
      <c r="B240" s="333"/>
      <c r="C240" s="333"/>
      <c r="D240" s="336"/>
      <c r="E240" s="339"/>
      <c r="F240" s="343"/>
      <c r="G240" s="337"/>
      <c r="H240" s="337"/>
      <c r="I240" s="337"/>
      <c r="J240" s="349"/>
      <c r="K240" s="337"/>
      <c r="O240" s="135" t="s">
        <v>898</v>
      </c>
      <c r="P240" s="136" t="s">
        <v>899</v>
      </c>
      <c r="S240" s="136">
        <v>3</v>
      </c>
      <c r="T240" s="139" t="s">
        <v>900</v>
      </c>
      <c r="U240" s="140" t="s">
        <v>901</v>
      </c>
      <c r="V240" s="136">
        <v>0</v>
      </c>
      <c r="W240" s="30"/>
      <c r="X240" s="30"/>
      <c r="Y240" s="30"/>
      <c r="Z240" s="137">
        <v>0</v>
      </c>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138" t="s">
        <v>895</v>
      </c>
    </row>
    <row r="241" spans="2:79" ht="51" customHeight="1">
      <c r="B241" s="333"/>
      <c r="C241" s="333"/>
      <c r="D241" s="336"/>
      <c r="E241" s="339"/>
      <c r="F241" s="354" t="s">
        <v>902</v>
      </c>
      <c r="G241" s="335">
        <v>2</v>
      </c>
      <c r="H241" s="335" t="s">
        <v>903</v>
      </c>
      <c r="I241" s="335" t="s">
        <v>904</v>
      </c>
      <c r="J241" s="335" t="s">
        <v>905</v>
      </c>
      <c r="K241" s="335" t="s">
        <v>903</v>
      </c>
      <c r="O241" s="135" t="s">
        <v>906</v>
      </c>
      <c r="P241" s="136" t="s">
        <v>907</v>
      </c>
      <c r="S241" s="141">
        <v>4</v>
      </c>
      <c r="T241" s="139" t="s">
        <v>908</v>
      </c>
      <c r="U241" s="140" t="s">
        <v>909</v>
      </c>
      <c r="V241" s="136">
        <v>2</v>
      </c>
      <c r="W241" s="30"/>
      <c r="X241" s="30"/>
      <c r="Y241" s="30"/>
      <c r="Z241" s="137">
        <v>2</v>
      </c>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138" t="s">
        <v>910</v>
      </c>
    </row>
    <row r="242" spans="2:79" ht="38.25" customHeight="1">
      <c r="B242" s="333"/>
      <c r="C242" s="333"/>
      <c r="D242" s="336"/>
      <c r="E242" s="339"/>
      <c r="F242" s="355"/>
      <c r="G242" s="336"/>
      <c r="H242" s="336"/>
      <c r="I242" s="336"/>
      <c r="J242" s="336"/>
      <c r="K242" s="336"/>
      <c r="O242" s="135" t="s">
        <v>911</v>
      </c>
      <c r="P242" s="136" t="s">
        <v>912</v>
      </c>
      <c r="S242" s="136">
        <v>5</v>
      </c>
      <c r="T242" s="139" t="s">
        <v>913</v>
      </c>
      <c r="U242" s="140" t="s">
        <v>914</v>
      </c>
      <c r="V242" s="136">
        <v>0</v>
      </c>
      <c r="W242" s="30"/>
      <c r="X242" s="30"/>
      <c r="Y242" s="30"/>
      <c r="Z242" s="137">
        <v>2</v>
      </c>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138" t="s">
        <v>910</v>
      </c>
    </row>
    <row r="243" spans="2:79" ht="51">
      <c r="B243" s="333"/>
      <c r="C243" s="333"/>
      <c r="D243" s="336"/>
      <c r="E243" s="339"/>
      <c r="F243" s="355"/>
      <c r="G243" s="336"/>
      <c r="H243" s="336"/>
      <c r="I243" s="336"/>
      <c r="J243" s="336"/>
      <c r="K243" s="336"/>
      <c r="O243" s="135" t="s">
        <v>915</v>
      </c>
      <c r="P243" s="136" t="s">
        <v>916</v>
      </c>
      <c r="S243" s="136">
        <v>6</v>
      </c>
      <c r="T243" s="139" t="s">
        <v>917</v>
      </c>
      <c r="U243" s="140" t="s">
        <v>918</v>
      </c>
      <c r="V243" s="136" t="s">
        <v>919</v>
      </c>
      <c r="W243" s="30"/>
      <c r="X243" s="30"/>
      <c r="Y243" s="30"/>
      <c r="Z243" s="137">
        <v>100</v>
      </c>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138" t="s">
        <v>910</v>
      </c>
    </row>
    <row r="244" spans="2:79" ht="25.5" customHeight="1">
      <c r="B244" s="333"/>
      <c r="C244" s="333"/>
      <c r="D244" s="336"/>
      <c r="E244" s="339"/>
      <c r="F244" s="355"/>
      <c r="G244" s="336"/>
      <c r="H244" s="336"/>
      <c r="I244" s="336"/>
      <c r="J244" s="336"/>
      <c r="K244" s="336"/>
      <c r="O244" s="135" t="s">
        <v>920</v>
      </c>
      <c r="P244" s="136" t="s">
        <v>921</v>
      </c>
      <c r="S244" s="136">
        <v>7</v>
      </c>
      <c r="T244" s="350" t="s">
        <v>913</v>
      </c>
      <c r="U244" s="352" t="s">
        <v>922</v>
      </c>
      <c r="V244" s="136"/>
      <c r="W244" s="30"/>
      <c r="X244" s="30"/>
      <c r="Y244" s="30"/>
      <c r="Z244" s="137">
        <v>1</v>
      </c>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138" t="s">
        <v>910</v>
      </c>
    </row>
    <row r="245" spans="2:79" ht="60">
      <c r="B245" s="333"/>
      <c r="C245" s="333"/>
      <c r="D245" s="336"/>
      <c r="E245" s="339"/>
      <c r="F245" s="355"/>
      <c r="G245" s="336"/>
      <c r="H245" s="336"/>
      <c r="I245" s="336"/>
      <c r="J245" s="336"/>
      <c r="K245" s="336"/>
      <c r="O245" s="135" t="s">
        <v>923</v>
      </c>
      <c r="P245" s="136" t="s">
        <v>924</v>
      </c>
      <c r="S245" s="136">
        <v>8</v>
      </c>
      <c r="T245" s="351"/>
      <c r="U245" s="358"/>
      <c r="V245" s="136">
        <v>2</v>
      </c>
      <c r="W245" s="30"/>
      <c r="X245" s="30"/>
      <c r="Y245" s="30"/>
      <c r="Z245" s="137">
        <v>1</v>
      </c>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138" t="s">
        <v>910</v>
      </c>
    </row>
    <row r="246" spans="2:79" ht="60">
      <c r="B246" s="333"/>
      <c r="C246" s="333"/>
      <c r="D246" s="336"/>
      <c r="E246" s="339"/>
      <c r="F246" s="355"/>
      <c r="G246" s="336"/>
      <c r="H246" s="336"/>
      <c r="I246" s="336"/>
      <c r="J246" s="336"/>
      <c r="K246" s="336"/>
      <c r="O246" s="135" t="s">
        <v>925</v>
      </c>
      <c r="P246" s="136"/>
      <c r="S246" s="136">
        <v>9</v>
      </c>
      <c r="T246" s="351"/>
      <c r="U246" s="358"/>
      <c r="V246" s="136" t="s">
        <v>926</v>
      </c>
      <c r="W246" s="30"/>
      <c r="X246" s="30"/>
      <c r="Y246" s="30"/>
      <c r="Z246" s="137">
        <v>3</v>
      </c>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138" t="s">
        <v>910</v>
      </c>
    </row>
    <row r="247" spans="2:79" ht="25.5" customHeight="1">
      <c r="B247" s="333"/>
      <c r="C247" s="333"/>
      <c r="D247" s="336"/>
      <c r="E247" s="339"/>
      <c r="F247" s="355"/>
      <c r="G247" s="336"/>
      <c r="H247" s="336"/>
      <c r="I247" s="336"/>
      <c r="J247" s="336"/>
      <c r="K247" s="336"/>
      <c r="O247" s="135" t="s">
        <v>927</v>
      </c>
      <c r="P247" s="136" t="s">
        <v>928</v>
      </c>
      <c r="S247" s="136">
        <v>10</v>
      </c>
      <c r="T247" s="351"/>
      <c r="U247" s="358"/>
      <c r="V247" s="136">
        <v>0</v>
      </c>
      <c r="W247" s="30"/>
      <c r="X247" s="30"/>
      <c r="Y247" s="30"/>
      <c r="Z247" s="137">
        <v>2</v>
      </c>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138" t="s">
        <v>910</v>
      </c>
    </row>
    <row r="248" spans="2:79" ht="45">
      <c r="B248" s="333"/>
      <c r="C248" s="333"/>
      <c r="D248" s="336"/>
      <c r="E248" s="339"/>
      <c r="F248" s="355"/>
      <c r="G248" s="336"/>
      <c r="H248" s="336"/>
      <c r="I248" s="336"/>
      <c r="J248" s="336"/>
      <c r="K248" s="336"/>
      <c r="O248" s="135" t="s">
        <v>929</v>
      </c>
      <c r="P248" s="136" t="s">
        <v>930</v>
      </c>
      <c r="S248" s="136">
        <v>11</v>
      </c>
      <c r="T248" s="351"/>
      <c r="U248" s="358"/>
      <c r="V248" s="136">
        <v>0</v>
      </c>
      <c r="W248" s="30"/>
      <c r="X248" s="30"/>
      <c r="Y248" s="30"/>
      <c r="Z248" s="137">
        <v>1</v>
      </c>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138" t="s">
        <v>910</v>
      </c>
    </row>
    <row r="249" spans="2:79" ht="45">
      <c r="B249" s="333"/>
      <c r="C249" s="333"/>
      <c r="D249" s="336"/>
      <c r="E249" s="339"/>
      <c r="F249" s="355"/>
      <c r="G249" s="336"/>
      <c r="H249" s="336"/>
      <c r="I249" s="336"/>
      <c r="J249" s="336"/>
      <c r="K249" s="336"/>
      <c r="O249" s="135" t="s">
        <v>931</v>
      </c>
      <c r="P249" s="136" t="s">
        <v>932</v>
      </c>
      <c r="S249" s="136">
        <v>12</v>
      </c>
      <c r="T249" s="357"/>
      <c r="U249" s="353"/>
      <c r="V249" s="136" t="s">
        <v>933</v>
      </c>
      <c r="W249" s="30"/>
      <c r="X249" s="30"/>
      <c r="Y249" s="30"/>
      <c r="Z249" s="137">
        <v>500</v>
      </c>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138" t="s">
        <v>910</v>
      </c>
    </row>
    <row r="250" spans="2:79" ht="25.5" customHeight="1">
      <c r="B250" s="333"/>
      <c r="C250" s="333"/>
      <c r="D250" s="336"/>
      <c r="E250" s="339"/>
      <c r="F250" s="355"/>
      <c r="G250" s="336"/>
      <c r="H250" s="336"/>
      <c r="I250" s="336"/>
      <c r="J250" s="336"/>
      <c r="K250" s="336"/>
      <c r="O250" s="135" t="s">
        <v>934</v>
      </c>
      <c r="P250" s="136" t="s">
        <v>935</v>
      </c>
      <c r="S250" s="136">
        <v>13</v>
      </c>
      <c r="T250" s="139" t="s">
        <v>936</v>
      </c>
      <c r="U250" s="140" t="s">
        <v>937</v>
      </c>
      <c r="V250" s="136" t="s">
        <v>938</v>
      </c>
      <c r="W250" s="30"/>
      <c r="X250" s="30"/>
      <c r="Y250" s="30"/>
      <c r="Z250" s="137">
        <v>2</v>
      </c>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138" t="s">
        <v>910</v>
      </c>
    </row>
    <row r="251" spans="2:79" ht="38.25" customHeight="1">
      <c r="B251" s="333"/>
      <c r="C251" s="333"/>
      <c r="D251" s="336"/>
      <c r="E251" s="339"/>
      <c r="F251" s="355"/>
      <c r="G251" s="336"/>
      <c r="H251" s="336"/>
      <c r="I251" s="336"/>
      <c r="J251" s="336"/>
      <c r="K251" s="336"/>
      <c r="O251" s="135" t="s">
        <v>939</v>
      </c>
      <c r="P251" s="136" t="s">
        <v>940</v>
      </c>
      <c r="S251" s="136">
        <v>14</v>
      </c>
      <c r="T251" s="139" t="s">
        <v>913</v>
      </c>
      <c r="U251" s="352" t="s">
        <v>914</v>
      </c>
      <c r="V251" s="136" t="s">
        <v>941</v>
      </c>
      <c r="W251" s="30"/>
      <c r="X251" s="30"/>
      <c r="Y251" s="30"/>
      <c r="Z251" s="137">
        <v>15</v>
      </c>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138" t="s">
        <v>910</v>
      </c>
    </row>
    <row r="252" spans="2:79" ht="30">
      <c r="B252" s="333"/>
      <c r="C252" s="333"/>
      <c r="D252" s="336"/>
      <c r="E252" s="339"/>
      <c r="F252" s="355"/>
      <c r="G252" s="336"/>
      <c r="H252" s="336"/>
      <c r="I252" s="336"/>
      <c r="J252" s="336"/>
      <c r="K252" s="336"/>
      <c r="O252" s="135" t="s">
        <v>942</v>
      </c>
      <c r="P252" s="136" t="s">
        <v>943</v>
      </c>
      <c r="S252" s="136">
        <v>15</v>
      </c>
      <c r="T252" s="139" t="s">
        <v>913</v>
      </c>
      <c r="U252" s="353"/>
      <c r="V252" s="136"/>
      <c r="W252" s="30"/>
      <c r="X252" s="30"/>
      <c r="Y252" s="30"/>
      <c r="Z252" s="137">
        <v>2</v>
      </c>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138" t="s">
        <v>910</v>
      </c>
    </row>
    <row r="253" spans="2:79" ht="25.5" customHeight="1">
      <c r="B253" s="333"/>
      <c r="C253" s="333"/>
      <c r="D253" s="336"/>
      <c r="E253" s="339"/>
      <c r="F253" s="355"/>
      <c r="G253" s="336"/>
      <c r="H253" s="336"/>
      <c r="I253" s="336"/>
      <c r="J253" s="336"/>
      <c r="K253" s="336"/>
      <c r="O253" s="135" t="s">
        <v>944</v>
      </c>
      <c r="P253" s="136" t="s">
        <v>945</v>
      </c>
      <c r="S253" s="136">
        <v>16</v>
      </c>
      <c r="T253" s="139" t="s">
        <v>936</v>
      </c>
      <c r="U253" s="140" t="s">
        <v>946</v>
      </c>
      <c r="V253" s="136"/>
      <c r="W253" s="30"/>
      <c r="X253" s="30"/>
      <c r="Y253" s="30"/>
      <c r="Z253" s="137">
        <v>1</v>
      </c>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138" t="s">
        <v>910</v>
      </c>
    </row>
    <row r="254" spans="2:79" ht="51" customHeight="1">
      <c r="B254" s="333"/>
      <c r="C254" s="333"/>
      <c r="D254" s="336"/>
      <c r="E254" s="339"/>
      <c r="F254" s="355"/>
      <c r="G254" s="336"/>
      <c r="H254" s="336"/>
      <c r="I254" s="336"/>
      <c r="J254" s="336"/>
      <c r="K254" s="336"/>
      <c r="O254" s="135" t="s">
        <v>947</v>
      </c>
      <c r="P254" s="136" t="s">
        <v>948</v>
      </c>
      <c r="S254" s="136">
        <v>17</v>
      </c>
      <c r="T254" s="139" t="s">
        <v>913</v>
      </c>
      <c r="U254" s="140" t="s">
        <v>914</v>
      </c>
      <c r="V254" s="136" t="s">
        <v>949</v>
      </c>
      <c r="W254" s="30"/>
      <c r="X254" s="30"/>
      <c r="Y254" s="30"/>
      <c r="Z254" s="137">
        <v>2</v>
      </c>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138" t="s">
        <v>910</v>
      </c>
    </row>
    <row r="255" spans="2:79" ht="75">
      <c r="B255" s="333"/>
      <c r="C255" s="333"/>
      <c r="D255" s="336"/>
      <c r="E255" s="339"/>
      <c r="F255" s="355"/>
      <c r="G255" s="336"/>
      <c r="H255" s="336"/>
      <c r="I255" s="336"/>
      <c r="J255" s="336"/>
      <c r="K255" s="336"/>
      <c r="O255" s="135" t="s">
        <v>950</v>
      </c>
      <c r="P255" s="136" t="s">
        <v>951</v>
      </c>
      <c r="S255" s="136">
        <v>18</v>
      </c>
      <c r="T255" s="139" t="s">
        <v>917</v>
      </c>
      <c r="U255" s="140" t="s">
        <v>918</v>
      </c>
      <c r="V255" s="136">
        <v>1</v>
      </c>
      <c r="W255" s="30"/>
      <c r="X255" s="30"/>
      <c r="Y255" s="30"/>
      <c r="Z255" s="137">
        <v>1</v>
      </c>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138" t="s">
        <v>910</v>
      </c>
    </row>
    <row r="256" spans="2:79" ht="75">
      <c r="B256" s="333"/>
      <c r="C256" s="333"/>
      <c r="D256" s="336"/>
      <c r="E256" s="339"/>
      <c r="F256" s="355"/>
      <c r="G256" s="336"/>
      <c r="H256" s="336"/>
      <c r="I256" s="336"/>
      <c r="J256" s="336"/>
      <c r="K256" s="336"/>
      <c r="O256" s="135" t="s">
        <v>952</v>
      </c>
      <c r="P256" s="136" t="s">
        <v>953</v>
      </c>
      <c r="S256" s="136">
        <v>19</v>
      </c>
      <c r="T256" s="139" t="s">
        <v>913</v>
      </c>
      <c r="U256" s="140" t="s">
        <v>922</v>
      </c>
      <c r="V256" s="136">
        <v>0</v>
      </c>
      <c r="W256" s="30"/>
      <c r="X256" s="30"/>
      <c r="Y256" s="30"/>
      <c r="Z256" s="137">
        <v>1</v>
      </c>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138" t="s">
        <v>910</v>
      </c>
    </row>
    <row r="257" spans="2:79" ht="51">
      <c r="B257" s="333"/>
      <c r="C257" s="333"/>
      <c r="D257" s="336"/>
      <c r="E257" s="339"/>
      <c r="F257" s="355"/>
      <c r="G257" s="336"/>
      <c r="H257" s="336"/>
      <c r="I257" s="336"/>
      <c r="J257" s="336"/>
      <c r="K257" s="336"/>
      <c r="O257" s="135" t="s">
        <v>954</v>
      </c>
      <c r="P257" s="136" t="s">
        <v>955</v>
      </c>
      <c r="S257" s="136">
        <v>20</v>
      </c>
      <c r="T257" s="139" t="s">
        <v>956</v>
      </c>
      <c r="U257" s="140" t="s">
        <v>957</v>
      </c>
      <c r="V257" s="136">
        <v>1</v>
      </c>
      <c r="W257" s="30"/>
      <c r="X257" s="30"/>
      <c r="Y257" s="30"/>
      <c r="Z257" s="137">
        <v>5</v>
      </c>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138" t="s">
        <v>910</v>
      </c>
    </row>
    <row r="258" spans="2:79" ht="105">
      <c r="B258" s="333"/>
      <c r="C258" s="333"/>
      <c r="D258" s="336"/>
      <c r="E258" s="339"/>
      <c r="F258" s="355"/>
      <c r="G258" s="336"/>
      <c r="H258" s="336"/>
      <c r="I258" s="336"/>
      <c r="J258" s="336"/>
      <c r="K258" s="336"/>
      <c r="O258" s="135" t="s">
        <v>958</v>
      </c>
      <c r="P258" s="136" t="s">
        <v>959</v>
      </c>
      <c r="S258" s="136">
        <v>21</v>
      </c>
      <c r="T258" s="139" t="s">
        <v>936</v>
      </c>
      <c r="U258" s="140" t="s">
        <v>937</v>
      </c>
      <c r="V258" s="136">
        <v>0</v>
      </c>
      <c r="W258" s="30"/>
      <c r="X258" s="30"/>
      <c r="Y258" s="30"/>
      <c r="Z258" s="137">
        <v>1</v>
      </c>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138" t="s">
        <v>910</v>
      </c>
    </row>
    <row r="259" spans="2:79" ht="51">
      <c r="B259" s="333"/>
      <c r="C259" s="333"/>
      <c r="D259" s="336"/>
      <c r="E259" s="339"/>
      <c r="F259" s="355"/>
      <c r="G259" s="336"/>
      <c r="H259" s="336"/>
      <c r="I259" s="336"/>
      <c r="J259" s="336"/>
      <c r="K259" s="336"/>
      <c r="O259" s="135" t="s">
        <v>960</v>
      </c>
      <c r="P259" s="136" t="s">
        <v>961</v>
      </c>
      <c r="S259" s="136">
        <v>22</v>
      </c>
      <c r="T259" s="139" t="s">
        <v>962</v>
      </c>
      <c r="U259" s="140" t="s">
        <v>963</v>
      </c>
      <c r="V259" s="136" t="s">
        <v>964</v>
      </c>
      <c r="W259" s="30"/>
      <c r="X259" s="30"/>
      <c r="Y259" s="30"/>
      <c r="Z259" s="137">
        <v>767</v>
      </c>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138" t="s">
        <v>910</v>
      </c>
    </row>
    <row r="260" spans="2:79" ht="60.75" thickBot="1">
      <c r="B260" s="333"/>
      <c r="C260" s="333"/>
      <c r="D260" s="336"/>
      <c r="E260" s="339"/>
      <c r="F260" s="356"/>
      <c r="G260" s="337"/>
      <c r="H260" s="337"/>
      <c r="I260" s="337"/>
      <c r="J260" s="337"/>
      <c r="K260" s="337"/>
      <c r="O260" s="135" t="s">
        <v>965</v>
      </c>
      <c r="P260" s="136" t="s">
        <v>966</v>
      </c>
      <c r="S260" s="142">
        <v>23</v>
      </c>
      <c r="T260" s="139" t="s">
        <v>956</v>
      </c>
      <c r="U260" s="140" t="s">
        <v>967</v>
      </c>
      <c r="V260" s="136">
        <v>0</v>
      </c>
      <c r="W260" s="30"/>
      <c r="X260" s="30"/>
      <c r="Y260" s="30"/>
      <c r="Z260" s="137">
        <v>1</v>
      </c>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138" t="s">
        <v>910</v>
      </c>
    </row>
    <row r="261" spans="2:79" ht="25.5" customHeight="1">
      <c r="B261" s="333"/>
      <c r="C261" s="333"/>
      <c r="D261" s="336"/>
      <c r="E261" s="339"/>
      <c r="F261" s="341" t="s">
        <v>968</v>
      </c>
      <c r="G261" s="335">
        <v>3</v>
      </c>
      <c r="H261" s="335" t="s">
        <v>969</v>
      </c>
      <c r="I261" s="335" t="s">
        <v>970</v>
      </c>
      <c r="J261" s="335" t="s">
        <v>971</v>
      </c>
      <c r="K261" s="335" t="s">
        <v>972</v>
      </c>
      <c r="O261" s="135" t="s">
        <v>973</v>
      </c>
      <c r="P261" s="136" t="s">
        <v>974</v>
      </c>
      <c r="S261" s="143">
        <v>24</v>
      </c>
      <c r="T261" s="350" t="s">
        <v>975</v>
      </c>
      <c r="U261" s="352" t="s">
        <v>976</v>
      </c>
      <c r="V261" s="136">
        <v>0</v>
      </c>
      <c r="W261" s="30"/>
      <c r="X261" s="30"/>
      <c r="Y261" s="30"/>
      <c r="Z261" s="137">
        <v>3</v>
      </c>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138" t="s">
        <v>977</v>
      </c>
    </row>
    <row r="262" spans="2:79" ht="39" customHeight="1">
      <c r="B262" s="333"/>
      <c r="C262" s="333"/>
      <c r="D262" s="336"/>
      <c r="E262" s="339"/>
      <c r="F262" s="342"/>
      <c r="G262" s="336"/>
      <c r="H262" s="336"/>
      <c r="I262" s="336"/>
      <c r="J262" s="336"/>
      <c r="K262" s="336"/>
      <c r="O262" s="135" t="s">
        <v>978</v>
      </c>
      <c r="P262" s="136" t="s">
        <v>979</v>
      </c>
      <c r="S262" s="136">
        <v>25</v>
      </c>
      <c r="T262" s="351"/>
      <c r="U262" s="358"/>
      <c r="V262" s="136" t="s">
        <v>980</v>
      </c>
      <c r="W262" s="30"/>
      <c r="X262" s="30"/>
      <c r="Y262" s="30"/>
      <c r="Z262" s="137">
        <v>50</v>
      </c>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138" t="s">
        <v>977</v>
      </c>
    </row>
    <row r="263" spans="2:79" ht="25.5" customHeight="1">
      <c r="B263" s="333"/>
      <c r="C263" s="333"/>
      <c r="D263" s="336"/>
      <c r="E263" s="339"/>
      <c r="F263" s="342"/>
      <c r="G263" s="336"/>
      <c r="H263" s="336"/>
      <c r="I263" s="336"/>
      <c r="J263" s="336"/>
      <c r="K263" s="336"/>
      <c r="O263" s="135" t="s">
        <v>981</v>
      </c>
      <c r="P263" s="136" t="s">
        <v>982</v>
      </c>
      <c r="S263" s="136">
        <v>26</v>
      </c>
      <c r="T263" s="351"/>
      <c r="U263" s="358"/>
      <c r="V263" s="136">
        <v>0</v>
      </c>
      <c r="W263" s="30"/>
      <c r="X263" s="30"/>
      <c r="Y263" s="30"/>
      <c r="Z263" s="137">
        <f>+W263</f>
        <v>0</v>
      </c>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138" t="s">
        <v>977</v>
      </c>
    </row>
    <row r="264" spans="2:79" ht="38.25" customHeight="1">
      <c r="B264" s="333"/>
      <c r="C264" s="333"/>
      <c r="D264" s="336"/>
      <c r="E264" s="339"/>
      <c r="F264" s="342"/>
      <c r="G264" s="336"/>
      <c r="H264" s="336"/>
      <c r="I264" s="336"/>
      <c r="J264" s="336"/>
      <c r="K264" s="336"/>
      <c r="O264" s="135" t="s">
        <v>983</v>
      </c>
      <c r="P264" s="136" t="s">
        <v>984</v>
      </c>
      <c r="S264" s="136">
        <v>27</v>
      </c>
      <c r="T264" s="351"/>
      <c r="U264" s="358"/>
      <c r="V264" s="136" t="s">
        <v>985</v>
      </c>
      <c r="W264" s="30"/>
      <c r="X264" s="30"/>
      <c r="Y264" s="30"/>
      <c r="Z264" s="137">
        <v>13</v>
      </c>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138" t="s">
        <v>977</v>
      </c>
    </row>
    <row r="265" spans="2:79" ht="60">
      <c r="B265" s="333"/>
      <c r="C265" s="333"/>
      <c r="D265" s="336"/>
      <c r="E265" s="339"/>
      <c r="F265" s="342"/>
      <c r="G265" s="336"/>
      <c r="H265" s="336"/>
      <c r="I265" s="336"/>
      <c r="J265" s="336"/>
      <c r="K265" s="336"/>
      <c r="O265" s="135" t="s">
        <v>986</v>
      </c>
      <c r="P265" s="136" t="s">
        <v>987</v>
      </c>
      <c r="S265" s="136">
        <v>28</v>
      </c>
      <c r="T265" s="351"/>
      <c r="U265" s="358"/>
      <c r="V265" s="136">
        <v>0</v>
      </c>
      <c r="W265" s="30"/>
      <c r="X265" s="30"/>
      <c r="Y265" s="30"/>
      <c r="Z265" s="137">
        <v>25</v>
      </c>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138" t="s">
        <v>977</v>
      </c>
    </row>
    <row r="266" spans="2:79" ht="25.5" customHeight="1">
      <c r="B266" s="333"/>
      <c r="C266" s="333"/>
      <c r="D266" s="336"/>
      <c r="E266" s="339"/>
      <c r="F266" s="342"/>
      <c r="G266" s="336"/>
      <c r="H266" s="336"/>
      <c r="I266" s="336"/>
      <c r="J266" s="336"/>
      <c r="K266" s="336"/>
      <c r="O266" s="135" t="s">
        <v>988</v>
      </c>
      <c r="P266" s="136" t="s">
        <v>989</v>
      </c>
      <c r="S266" s="136">
        <v>29</v>
      </c>
      <c r="T266" s="351"/>
      <c r="U266" s="358"/>
      <c r="V266" s="136">
        <v>1</v>
      </c>
      <c r="W266" s="30"/>
      <c r="X266" s="30"/>
      <c r="Y266" s="30"/>
      <c r="Z266" s="137">
        <v>1</v>
      </c>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138" t="s">
        <v>977</v>
      </c>
    </row>
    <row r="267" spans="2:79" ht="25.5" customHeight="1" thickBot="1">
      <c r="B267" s="334"/>
      <c r="C267" s="334"/>
      <c r="D267" s="337"/>
      <c r="E267" s="340"/>
      <c r="F267" s="343"/>
      <c r="G267" s="337"/>
      <c r="H267" s="337"/>
      <c r="I267" s="337"/>
      <c r="J267" s="337"/>
      <c r="K267" s="337"/>
      <c r="O267" s="135" t="s">
        <v>990</v>
      </c>
      <c r="P267" s="136" t="s">
        <v>991</v>
      </c>
      <c r="S267" s="142">
        <v>30</v>
      </c>
      <c r="T267" s="357"/>
      <c r="U267" s="353"/>
      <c r="V267" s="136">
        <v>0</v>
      </c>
      <c r="W267" s="30"/>
      <c r="X267" s="30"/>
      <c r="Y267" s="30"/>
      <c r="Z267" s="144">
        <v>0.1</v>
      </c>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138" t="s">
        <v>977</v>
      </c>
    </row>
    <row r="268" spans="2:79" ht="38.25" customHeight="1">
      <c r="B268" s="332" t="s">
        <v>992</v>
      </c>
      <c r="C268" s="332"/>
      <c r="D268" s="362" t="s">
        <v>993</v>
      </c>
      <c r="E268" s="365">
        <v>0.125</v>
      </c>
      <c r="F268" s="359" t="s">
        <v>994</v>
      </c>
      <c r="G268" s="359">
        <v>1</v>
      </c>
      <c r="H268" s="359" t="s">
        <v>995</v>
      </c>
      <c r="I268" s="359" t="s">
        <v>996</v>
      </c>
      <c r="J268" s="359" t="s">
        <v>997</v>
      </c>
      <c r="K268" s="359" t="s">
        <v>998</v>
      </c>
      <c r="O268" s="145" t="s">
        <v>999</v>
      </c>
      <c r="P268" s="146" t="s">
        <v>1000</v>
      </c>
      <c r="S268" s="147">
        <v>1</v>
      </c>
      <c r="T268" s="148" t="s">
        <v>1001</v>
      </c>
      <c r="U268" s="149" t="s">
        <v>1002</v>
      </c>
      <c r="V268" s="146">
        <v>0</v>
      </c>
      <c r="W268" s="30"/>
      <c r="X268" s="30"/>
      <c r="Y268" s="30"/>
      <c r="Z268" s="150">
        <v>0</v>
      </c>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151" t="s">
        <v>1003</v>
      </c>
    </row>
    <row r="269" spans="2:79" ht="75">
      <c r="B269" s="333"/>
      <c r="C269" s="333"/>
      <c r="D269" s="363"/>
      <c r="E269" s="366"/>
      <c r="F269" s="361"/>
      <c r="G269" s="360"/>
      <c r="H269" s="360"/>
      <c r="I269" s="360"/>
      <c r="J269" s="360"/>
      <c r="K269" s="360"/>
      <c r="O269" s="145" t="s">
        <v>1004</v>
      </c>
      <c r="P269" s="146" t="s">
        <v>1005</v>
      </c>
      <c r="S269" s="146">
        <v>2</v>
      </c>
      <c r="T269" s="148" t="s">
        <v>1006</v>
      </c>
      <c r="U269" s="149" t="s">
        <v>1007</v>
      </c>
      <c r="V269" s="146">
        <v>0</v>
      </c>
      <c r="W269" s="30"/>
      <c r="X269" s="30"/>
      <c r="Y269" s="30"/>
      <c r="Z269" s="150">
        <v>8</v>
      </c>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151" t="s">
        <v>1003</v>
      </c>
    </row>
    <row r="270" spans="2:79" ht="39" customHeight="1">
      <c r="B270" s="333"/>
      <c r="C270" s="333"/>
      <c r="D270" s="363"/>
      <c r="E270" s="366"/>
      <c r="F270" s="361"/>
      <c r="G270" s="359">
        <v>2</v>
      </c>
      <c r="H270" s="359" t="s">
        <v>1008</v>
      </c>
      <c r="I270" s="359" t="s">
        <v>1009</v>
      </c>
      <c r="J270" s="359" t="s">
        <v>1010</v>
      </c>
      <c r="K270" s="359" t="s">
        <v>1008</v>
      </c>
      <c r="O270" s="145" t="s">
        <v>1011</v>
      </c>
      <c r="P270" s="146" t="s">
        <v>1012</v>
      </c>
      <c r="S270" s="152">
        <v>3</v>
      </c>
      <c r="T270" s="148" t="s">
        <v>1013</v>
      </c>
      <c r="U270" s="149" t="s">
        <v>1014</v>
      </c>
      <c r="V270" s="146" t="s">
        <v>1015</v>
      </c>
      <c r="W270" s="30"/>
      <c r="X270" s="30"/>
      <c r="Y270" s="30"/>
      <c r="Z270" s="150">
        <v>20</v>
      </c>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151" t="s">
        <v>910</v>
      </c>
    </row>
    <row r="271" spans="2:79" ht="25.5" customHeight="1">
      <c r="B271" s="333"/>
      <c r="C271" s="333"/>
      <c r="D271" s="363"/>
      <c r="E271" s="366"/>
      <c r="F271" s="361"/>
      <c r="G271" s="361"/>
      <c r="H271" s="361"/>
      <c r="I271" s="361"/>
      <c r="J271" s="361"/>
      <c r="K271" s="361"/>
      <c r="O271" s="145" t="s">
        <v>1016</v>
      </c>
      <c r="P271" s="146" t="s">
        <v>1017</v>
      </c>
      <c r="S271" s="146">
        <v>4</v>
      </c>
      <c r="T271" s="368" t="s">
        <v>1018</v>
      </c>
      <c r="U271" s="371" t="s">
        <v>1019</v>
      </c>
      <c r="V271" s="146">
        <v>0</v>
      </c>
      <c r="W271" s="30"/>
      <c r="X271" s="30"/>
      <c r="Y271" s="30"/>
      <c r="Z271" s="150">
        <v>7.5</v>
      </c>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151" t="s">
        <v>910</v>
      </c>
    </row>
    <row r="272" spans="2:79" ht="45">
      <c r="B272" s="333"/>
      <c r="C272" s="333"/>
      <c r="D272" s="363"/>
      <c r="E272" s="366"/>
      <c r="F272" s="361"/>
      <c r="G272" s="361"/>
      <c r="H272" s="361"/>
      <c r="I272" s="361"/>
      <c r="J272" s="361"/>
      <c r="K272" s="361"/>
      <c r="O272" s="145" t="s">
        <v>1020</v>
      </c>
      <c r="P272" s="146" t="s">
        <v>1021</v>
      </c>
      <c r="S272" s="152">
        <v>5</v>
      </c>
      <c r="T272" s="369"/>
      <c r="U272" s="372"/>
      <c r="V272" s="146">
        <v>0</v>
      </c>
      <c r="W272" s="30"/>
      <c r="X272" s="30"/>
      <c r="Y272" s="30"/>
      <c r="Z272" s="150">
        <v>0</v>
      </c>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151" t="s">
        <v>1022</v>
      </c>
    </row>
    <row r="273" spans="2:79" ht="60">
      <c r="B273" s="333"/>
      <c r="C273" s="333"/>
      <c r="D273" s="363"/>
      <c r="E273" s="366"/>
      <c r="F273" s="361"/>
      <c r="G273" s="361"/>
      <c r="H273" s="361"/>
      <c r="I273" s="361"/>
      <c r="J273" s="361"/>
      <c r="K273" s="361"/>
      <c r="O273" s="145" t="s">
        <v>1023</v>
      </c>
      <c r="P273" s="146" t="s">
        <v>1024</v>
      </c>
      <c r="S273" s="146">
        <v>6</v>
      </c>
      <c r="T273" s="369"/>
      <c r="U273" s="372"/>
      <c r="V273" s="146">
        <v>0</v>
      </c>
      <c r="W273" s="30"/>
      <c r="X273" s="30"/>
      <c r="Y273" s="30"/>
      <c r="Z273" s="150">
        <v>0</v>
      </c>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151" t="s">
        <v>1022</v>
      </c>
    </row>
    <row r="274" spans="2:79" ht="25.5" customHeight="1">
      <c r="B274" s="333"/>
      <c r="C274" s="333"/>
      <c r="D274" s="363"/>
      <c r="E274" s="366"/>
      <c r="F274" s="361"/>
      <c r="G274" s="361"/>
      <c r="H274" s="361"/>
      <c r="I274" s="361"/>
      <c r="J274" s="361"/>
      <c r="K274" s="361"/>
      <c r="O274" s="145" t="s">
        <v>1025</v>
      </c>
      <c r="P274" s="146" t="s">
        <v>1026</v>
      </c>
      <c r="S274" s="152">
        <v>7</v>
      </c>
      <c r="T274" s="370"/>
      <c r="U274" s="373"/>
      <c r="V274" s="146">
        <v>0</v>
      </c>
      <c r="W274" s="30"/>
      <c r="X274" s="30"/>
      <c r="Y274" s="30"/>
      <c r="Z274" s="150">
        <v>1</v>
      </c>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151" t="s">
        <v>1022</v>
      </c>
    </row>
    <row r="275" spans="2:79" ht="38.25">
      <c r="B275" s="333"/>
      <c r="C275" s="333"/>
      <c r="D275" s="363"/>
      <c r="E275" s="366"/>
      <c r="F275" s="361"/>
      <c r="G275" s="361"/>
      <c r="H275" s="361"/>
      <c r="I275" s="361"/>
      <c r="J275" s="361"/>
      <c r="K275" s="361"/>
      <c r="O275" s="145" t="s">
        <v>1027</v>
      </c>
      <c r="P275" s="146" t="s">
        <v>1028</v>
      </c>
      <c r="S275" s="146">
        <v>8</v>
      </c>
      <c r="T275" s="148" t="s">
        <v>1029</v>
      </c>
      <c r="U275" s="149" t="s">
        <v>1030</v>
      </c>
      <c r="V275" s="146">
        <v>1</v>
      </c>
      <c r="W275" s="30"/>
      <c r="X275" s="30"/>
      <c r="Y275" s="30"/>
      <c r="Z275" s="150">
        <v>0</v>
      </c>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151" t="s">
        <v>577</v>
      </c>
    </row>
    <row r="276" spans="2:79" ht="25.5" customHeight="1">
      <c r="B276" s="333"/>
      <c r="C276" s="333"/>
      <c r="D276" s="363"/>
      <c r="E276" s="366"/>
      <c r="F276" s="361"/>
      <c r="G276" s="361"/>
      <c r="H276" s="361"/>
      <c r="I276" s="361"/>
      <c r="J276" s="361"/>
      <c r="K276" s="361"/>
      <c r="O276" s="145" t="s">
        <v>1031</v>
      </c>
      <c r="P276" s="146" t="s">
        <v>1032</v>
      </c>
      <c r="S276" s="152">
        <v>9</v>
      </c>
      <c r="T276" s="148" t="s">
        <v>1033</v>
      </c>
      <c r="U276" s="149" t="s">
        <v>1034</v>
      </c>
      <c r="V276" s="146">
        <v>0</v>
      </c>
      <c r="W276" s="30"/>
      <c r="X276" s="30"/>
      <c r="Y276" s="30"/>
      <c r="Z276" s="150">
        <v>1</v>
      </c>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151" t="s">
        <v>1022</v>
      </c>
    </row>
    <row r="277" spans="2:79" ht="30">
      <c r="B277" s="333"/>
      <c r="C277" s="333"/>
      <c r="D277" s="363"/>
      <c r="E277" s="366"/>
      <c r="F277" s="361"/>
      <c r="G277" s="361"/>
      <c r="H277" s="361"/>
      <c r="I277" s="361"/>
      <c r="J277" s="361"/>
      <c r="K277" s="361"/>
      <c r="O277" s="145" t="s">
        <v>1035</v>
      </c>
      <c r="P277" s="146" t="s">
        <v>1036</v>
      </c>
      <c r="S277" s="146">
        <v>10</v>
      </c>
      <c r="T277" s="368" t="s">
        <v>1037</v>
      </c>
      <c r="U277" s="371" t="s">
        <v>1038</v>
      </c>
      <c r="V277" s="146">
        <v>1</v>
      </c>
      <c r="W277" s="30"/>
      <c r="X277" s="30"/>
      <c r="Y277" s="30"/>
      <c r="Z277" s="150">
        <v>1</v>
      </c>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151" t="s">
        <v>910</v>
      </c>
    </row>
    <row r="278" spans="2:79" ht="90">
      <c r="B278" s="333"/>
      <c r="C278" s="333"/>
      <c r="D278" s="363"/>
      <c r="E278" s="366"/>
      <c r="F278" s="361"/>
      <c r="G278" s="361"/>
      <c r="H278" s="361"/>
      <c r="I278" s="361"/>
      <c r="J278" s="361"/>
      <c r="K278" s="361"/>
      <c r="O278" s="145" t="s">
        <v>1039</v>
      </c>
      <c r="P278" s="146" t="s">
        <v>1040</v>
      </c>
      <c r="S278" s="152">
        <v>11</v>
      </c>
      <c r="T278" s="369"/>
      <c r="U278" s="372"/>
      <c r="V278" s="146">
        <v>0</v>
      </c>
      <c r="W278" s="30"/>
      <c r="X278" s="30"/>
      <c r="Y278" s="30"/>
      <c r="Z278" s="150">
        <v>4</v>
      </c>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151" t="s">
        <v>910</v>
      </c>
    </row>
    <row r="279" spans="2:79" ht="25.5" customHeight="1">
      <c r="B279" s="333"/>
      <c r="C279" s="333"/>
      <c r="D279" s="363"/>
      <c r="E279" s="366"/>
      <c r="F279" s="361"/>
      <c r="G279" s="360"/>
      <c r="H279" s="360"/>
      <c r="I279" s="360"/>
      <c r="J279" s="360"/>
      <c r="K279" s="360"/>
      <c r="O279" s="145" t="s">
        <v>1041</v>
      </c>
      <c r="P279" s="146" t="s">
        <v>1042</v>
      </c>
      <c r="S279" s="146">
        <v>12</v>
      </c>
      <c r="T279" s="370"/>
      <c r="U279" s="373"/>
      <c r="V279" s="146">
        <v>1</v>
      </c>
      <c r="W279" s="30"/>
      <c r="X279" s="30"/>
      <c r="Y279" s="30"/>
      <c r="Z279" s="150">
        <v>1</v>
      </c>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151" t="s">
        <v>910</v>
      </c>
    </row>
    <row r="280" spans="2:79" ht="76.5" customHeight="1">
      <c r="B280" s="333"/>
      <c r="C280" s="333"/>
      <c r="D280" s="363"/>
      <c r="E280" s="366"/>
      <c r="F280" s="361"/>
      <c r="G280" s="359">
        <v>3</v>
      </c>
      <c r="H280" s="359" t="s">
        <v>1043</v>
      </c>
      <c r="I280" s="359" t="s">
        <v>1043</v>
      </c>
      <c r="J280" s="359" t="s">
        <v>1044</v>
      </c>
      <c r="K280" s="359" t="s">
        <v>1043</v>
      </c>
      <c r="O280" s="145" t="s">
        <v>1045</v>
      </c>
      <c r="P280" s="146" t="s">
        <v>1046</v>
      </c>
      <c r="S280" s="146">
        <v>13</v>
      </c>
      <c r="T280" s="148" t="s">
        <v>575</v>
      </c>
      <c r="U280" s="149" t="s">
        <v>1047</v>
      </c>
      <c r="V280" s="146">
        <v>10</v>
      </c>
      <c r="W280" s="30"/>
      <c r="X280" s="30"/>
      <c r="Y280" s="30"/>
      <c r="Z280" s="150">
        <v>1</v>
      </c>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151" t="s">
        <v>577</v>
      </c>
    </row>
    <row r="281" spans="2:79" ht="105">
      <c r="B281" s="333"/>
      <c r="C281" s="333"/>
      <c r="D281" s="363"/>
      <c r="E281" s="366"/>
      <c r="F281" s="361"/>
      <c r="G281" s="361"/>
      <c r="H281" s="361"/>
      <c r="I281" s="361"/>
      <c r="J281" s="361"/>
      <c r="K281" s="361"/>
      <c r="O281" s="145" t="s">
        <v>1048</v>
      </c>
      <c r="P281" s="146" t="s">
        <v>1049</v>
      </c>
      <c r="S281" s="146">
        <v>14</v>
      </c>
      <c r="T281" s="148" t="s">
        <v>133</v>
      </c>
      <c r="U281" s="149" t="s">
        <v>1050</v>
      </c>
      <c r="V281" s="146">
        <v>0</v>
      </c>
      <c r="W281" s="30"/>
      <c r="X281" s="30"/>
      <c r="Y281" s="30"/>
      <c r="Z281" s="150">
        <v>0</v>
      </c>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151" t="s">
        <v>577</v>
      </c>
    </row>
    <row r="282" spans="2:79" ht="39" customHeight="1">
      <c r="B282" s="333"/>
      <c r="C282" s="333"/>
      <c r="D282" s="363"/>
      <c r="E282" s="366"/>
      <c r="F282" s="361"/>
      <c r="G282" s="361"/>
      <c r="H282" s="361"/>
      <c r="I282" s="361"/>
      <c r="J282" s="361"/>
      <c r="K282" s="361"/>
      <c r="O282" s="145" t="s">
        <v>1051</v>
      </c>
      <c r="P282" s="153" t="s">
        <v>1052</v>
      </c>
      <c r="S282" s="146">
        <v>15</v>
      </c>
      <c r="T282" s="148" t="s">
        <v>1053</v>
      </c>
      <c r="U282" s="149" t="s">
        <v>1054</v>
      </c>
      <c r="V282" s="146">
        <v>1</v>
      </c>
      <c r="W282" s="30"/>
      <c r="X282" s="30"/>
      <c r="Y282" s="30"/>
      <c r="Z282" s="150">
        <v>0</v>
      </c>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151" t="s">
        <v>577</v>
      </c>
    </row>
    <row r="283" spans="2:79" ht="39" thickBot="1">
      <c r="B283" s="333"/>
      <c r="C283" s="333"/>
      <c r="D283" s="363"/>
      <c r="E283" s="366"/>
      <c r="F283" s="361"/>
      <c r="G283" s="360"/>
      <c r="H283" s="360"/>
      <c r="I283" s="360"/>
      <c r="J283" s="360"/>
      <c r="K283" s="360"/>
      <c r="O283" s="145" t="s">
        <v>1055</v>
      </c>
      <c r="P283" s="146" t="s">
        <v>1056</v>
      </c>
      <c r="S283" s="154">
        <v>16</v>
      </c>
      <c r="T283" s="148" t="s">
        <v>133</v>
      </c>
      <c r="U283" s="149" t="s">
        <v>1057</v>
      </c>
      <c r="V283" s="146">
        <v>0</v>
      </c>
      <c r="W283" s="30"/>
      <c r="X283" s="30"/>
      <c r="Y283" s="30"/>
      <c r="Z283" s="150">
        <v>1</v>
      </c>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151" t="s">
        <v>577</v>
      </c>
    </row>
    <row r="284" spans="2:79" ht="26.25" customHeight="1">
      <c r="B284" s="333"/>
      <c r="C284" s="333"/>
      <c r="D284" s="363"/>
      <c r="E284" s="366"/>
      <c r="F284" s="361"/>
      <c r="G284" s="359">
        <v>4</v>
      </c>
      <c r="H284" s="359" t="s">
        <v>1058</v>
      </c>
      <c r="I284" s="359" t="s">
        <v>1059</v>
      </c>
      <c r="J284" s="380">
        <v>0</v>
      </c>
      <c r="K284" s="359" t="s">
        <v>1060</v>
      </c>
      <c r="O284" s="145" t="s">
        <v>1061</v>
      </c>
      <c r="P284" s="146" t="s">
        <v>1061</v>
      </c>
      <c r="S284" s="147">
        <v>17</v>
      </c>
      <c r="T284" s="368" t="s">
        <v>1062</v>
      </c>
      <c r="U284" s="371" t="s">
        <v>1063</v>
      </c>
      <c r="V284" s="146">
        <v>0</v>
      </c>
      <c r="W284" s="30"/>
      <c r="X284" s="30"/>
      <c r="Y284" s="30"/>
      <c r="Z284" s="150">
        <v>0</v>
      </c>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151" t="s">
        <v>1064</v>
      </c>
    </row>
    <row r="285" spans="2:79" ht="60">
      <c r="B285" s="333"/>
      <c r="C285" s="333"/>
      <c r="D285" s="363"/>
      <c r="E285" s="366"/>
      <c r="F285" s="361"/>
      <c r="G285" s="361"/>
      <c r="H285" s="361"/>
      <c r="I285" s="361"/>
      <c r="J285" s="381"/>
      <c r="K285" s="361"/>
      <c r="O285" s="145" t="s">
        <v>1065</v>
      </c>
      <c r="P285" s="146" t="s">
        <v>1066</v>
      </c>
      <c r="S285" s="146">
        <v>18</v>
      </c>
      <c r="T285" s="370"/>
      <c r="U285" s="373"/>
      <c r="V285" s="146">
        <v>1</v>
      </c>
      <c r="W285" s="30"/>
      <c r="X285" s="30"/>
      <c r="Y285" s="30"/>
      <c r="Z285" s="150">
        <v>0</v>
      </c>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151" t="s">
        <v>910</v>
      </c>
    </row>
    <row r="286" spans="2:79" ht="60">
      <c r="B286" s="333"/>
      <c r="C286" s="333"/>
      <c r="D286" s="363"/>
      <c r="E286" s="366"/>
      <c r="F286" s="361"/>
      <c r="G286" s="361"/>
      <c r="H286" s="361"/>
      <c r="I286" s="361"/>
      <c r="J286" s="381"/>
      <c r="K286" s="361"/>
      <c r="O286" s="145" t="s">
        <v>1067</v>
      </c>
      <c r="P286" s="146"/>
      <c r="S286" s="146">
        <v>19</v>
      </c>
      <c r="T286" s="148" t="s">
        <v>1068</v>
      </c>
      <c r="U286" s="149" t="s">
        <v>1069</v>
      </c>
      <c r="V286" s="146">
        <v>0</v>
      </c>
      <c r="W286" s="30"/>
      <c r="X286" s="30"/>
      <c r="Y286" s="30"/>
      <c r="Z286" s="150">
        <v>1</v>
      </c>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151" t="s">
        <v>1070</v>
      </c>
    </row>
    <row r="287" spans="2:79" ht="60">
      <c r="B287" s="333"/>
      <c r="C287" s="333"/>
      <c r="D287" s="363"/>
      <c r="E287" s="366"/>
      <c r="F287" s="361"/>
      <c r="G287" s="361"/>
      <c r="H287" s="361"/>
      <c r="I287" s="361"/>
      <c r="J287" s="381"/>
      <c r="K287" s="361"/>
      <c r="O287" s="145" t="s">
        <v>1071</v>
      </c>
      <c r="P287" s="146" t="s">
        <v>1072</v>
      </c>
      <c r="S287" s="146">
        <v>20</v>
      </c>
      <c r="T287" s="148" t="s">
        <v>1001</v>
      </c>
      <c r="U287" s="149" t="s">
        <v>1002</v>
      </c>
      <c r="V287" s="146">
        <v>0</v>
      </c>
      <c r="W287" s="30"/>
      <c r="X287" s="30"/>
      <c r="Y287" s="30"/>
      <c r="Z287" s="150">
        <v>1</v>
      </c>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151" t="s">
        <v>910</v>
      </c>
    </row>
    <row r="288" spans="2:79" ht="45">
      <c r="B288" s="333"/>
      <c r="C288" s="333"/>
      <c r="D288" s="363"/>
      <c r="E288" s="366"/>
      <c r="F288" s="361"/>
      <c r="G288" s="361"/>
      <c r="H288" s="361"/>
      <c r="I288" s="361"/>
      <c r="J288" s="381"/>
      <c r="K288" s="361"/>
      <c r="O288" s="145" t="s">
        <v>1073</v>
      </c>
      <c r="P288" s="146" t="s">
        <v>1074</v>
      </c>
      <c r="S288" s="146">
        <v>21</v>
      </c>
      <c r="T288" s="148" t="s">
        <v>1075</v>
      </c>
      <c r="U288" s="149" t="s">
        <v>1076</v>
      </c>
      <c r="V288" s="146">
        <v>0</v>
      </c>
      <c r="W288" s="30"/>
      <c r="X288" s="30"/>
      <c r="Y288" s="30"/>
      <c r="Z288" s="150">
        <v>0</v>
      </c>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151" t="s">
        <v>1070</v>
      </c>
    </row>
    <row r="289" spans="2:79" ht="75.75" thickBot="1">
      <c r="B289" s="333"/>
      <c r="C289" s="333"/>
      <c r="D289" s="364"/>
      <c r="E289" s="367"/>
      <c r="F289" s="360"/>
      <c r="G289" s="360"/>
      <c r="H289" s="360"/>
      <c r="I289" s="360"/>
      <c r="J289" s="382"/>
      <c r="K289" s="360"/>
      <c r="O289" s="145" t="s">
        <v>1077</v>
      </c>
      <c r="P289" s="146" t="s">
        <v>1078</v>
      </c>
      <c r="S289" s="154">
        <v>22</v>
      </c>
      <c r="T289" s="148" t="s">
        <v>1062</v>
      </c>
      <c r="U289" s="149" t="s">
        <v>1063</v>
      </c>
      <c r="V289" s="146">
        <v>0</v>
      </c>
      <c r="W289" s="30"/>
      <c r="X289" s="30"/>
      <c r="Y289" s="30"/>
      <c r="Z289" s="150">
        <v>0</v>
      </c>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151" t="s">
        <v>910</v>
      </c>
    </row>
    <row r="290" spans="2:79" ht="89.25">
      <c r="B290" s="333"/>
      <c r="C290" s="333"/>
      <c r="D290" s="374" t="s">
        <v>1079</v>
      </c>
      <c r="E290" s="376">
        <v>0.125</v>
      </c>
      <c r="F290" s="374" t="s">
        <v>1080</v>
      </c>
      <c r="G290" s="374">
        <v>1</v>
      </c>
      <c r="H290" s="374" t="s">
        <v>1081</v>
      </c>
      <c r="I290" s="374" t="s">
        <v>1082</v>
      </c>
      <c r="J290" s="374" t="s">
        <v>1083</v>
      </c>
      <c r="K290" s="374" t="s">
        <v>1083</v>
      </c>
      <c r="O290" s="155" t="s">
        <v>1084</v>
      </c>
      <c r="P290" s="156" t="s">
        <v>1085</v>
      </c>
      <c r="S290" s="157">
        <v>23</v>
      </c>
      <c r="T290" s="158" t="s">
        <v>1086</v>
      </c>
      <c r="U290" s="159" t="s">
        <v>1087</v>
      </c>
      <c r="V290" s="156" t="s">
        <v>1088</v>
      </c>
      <c r="W290" s="30"/>
      <c r="X290" s="30"/>
      <c r="Y290" s="30"/>
      <c r="Z290" s="160">
        <v>0</v>
      </c>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161" t="s">
        <v>1089</v>
      </c>
    </row>
    <row r="291" spans="2:79" ht="102">
      <c r="B291" s="333"/>
      <c r="C291" s="333"/>
      <c r="D291" s="375"/>
      <c r="E291" s="377"/>
      <c r="F291" s="375"/>
      <c r="G291" s="379"/>
      <c r="H291" s="379"/>
      <c r="I291" s="379"/>
      <c r="J291" s="379"/>
      <c r="K291" s="379"/>
      <c r="O291" s="155" t="s">
        <v>1090</v>
      </c>
      <c r="P291" s="156" t="s">
        <v>1091</v>
      </c>
      <c r="S291" s="156">
        <v>24</v>
      </c>
      <c r="T291" s="158" t="s">
        <v>1092</v>
      </c>
      <c r="U291" s="159" t="s">
        <v>1093</v>
      </c>
      <c r="V291" s="156">
        <v>0</v>
      </c>
      <c r="W291" s="30"/>
      <c r="X291" s="30"/>
      <c r="Y291" s="30"/>
      <c r="Z291" s="160">
        <v>1</v>
      </c>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161" t="s">
        <v>1070</v>
      </c>
    </row>
    <row r="292" spans="2:79" ht="60">
      <c r="B292" s="333"/>
      <c r="C292" s="333"/>
      <c r="D292" s="375"/>
      <c r="E292" s="377"/>
      <c r="F292" s="375"/>
      <c r="G292" s="374">
        <v>2</v>
      </c>
      <c r="H292" s="374" t="s">
        <v>1094</v>
      </c>
      <c r="I292" s="374" t="s">
        <v>1095</v>
      </c>
      <c r="J292" s="374" t="s">
        <v>1096</v>
      </c>
      <c r="K292" s="374" t="s">
        <v>1097</v>
      </c>
      <c r="O292" s="155" t="s">
        <v>1098</v>
      </c>
      <c r="P292" s="156" t="s">
        <v>1099</v>
      </c>
      <c r="S292" s="156">
        <v>25</v>
      </c>
      <c r="T292" s="158" t="s">
        <v>1100</v>
      </c>
      <c r="U292" s="159" t="s">
        <v>1101</v>
      </c>
      <c r="V292" s="156">
        <v>0</v>
      </c>
      <c r="W292" s="30"/>
      <c r="X292" s="30"/>
      <c r="Y292" s="30"/>
      <c r="Z292" s="160">
        <v>0.1</v>
      </c>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161" t="s">
        <v>1102</v>
      </c>
    </row>
    <row r="293" spans="2:79" ht="105">
      <c r="B293" s="333"/>
      <c r="C293" s="333"/>
      <c r="D293" s="375"/>
      <c r="E293" s="377"/>
      <c r="F293" s="375"/>
      <c r="G293" s="375"/>
      <c r="H293" s="375"/>
      <c r="I293" s="375"/>
      <c r="J293" s="375"/>
      <c r="K293" s="375"/>
      <c r="O293" s="155" t="s">
        <v>1103</v>
      </c>
      <c r="P293" s="156" t="s">
        <v>1104</v>
      </c>
      <c r="S293" s="156">
        <v>26</v>
      </c>
      <c r="T293" s="158" t="s">
        <v>1075</v>
      </c>
      <c r="U293" s="159" t="s">
        <v>1105</v>
      </c>
      <c r="V293" s="156">
        <v>1</v>
      </c>
      <c r="W293" s="30"/>
      <c r="X293" s="30"/>
      <c r="Y293" s="30"/>
      <c r="Z293" s="160">
        <v>15</v>
      </c>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161" t="s">
        <v>1070</v>
      </c>
    </row>
    <row r="294" spans="2:79" ht="75">
      <c r="B294" s="333"/>
      <c r="C294" s="333"/>
      <c r="D294" s="375"/>
      <c r="E294" s="377"/>
      <c r="F294" s="375"/>
      <c r="G294" s="375"/>
      <c r="H294" s="375"/>
      <c r="I294" s="375"/>
      <c r="J294" s="375"/>
      <c r="K294" s="375"/>
      <c r="O294" s="155" t="s">
        <v>1106</v>
      </c>
      <c r="P294" s="156" t="s">
        <v>1107</v>
      </c>
      <c r="S294" s="156">
        <v>27</v>
      </c>
      <c r="T294" s="158" t="s">
        <v>1108</v>
      </c>
      <c r="U294" s="159" t="s">
        <v>1109</v>
      </c>
      <c r="V294" s="156" t="s">
        <v>1110</v>
      </c>
      <c r="W294" s="30"/>
      <c r="X294" s="30"/>
      <c r="Y294" s="30"/>
      <c r="Z294" s="162">
        <v>0.1</v>
      </c>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161" t="s">
        <v>1102</v>
      </c>
    </row>
    <row r="295" spans="2:79" ht="15" customHeight="1">
      <c r="B295" s="333"/>
      <c r="C295" s="333"/>
      <c r="D295" s="375"/>
      <c r="E295" s="377"/>
      <c r="F295" s="375"/>
      <c r="G295" s="375"/>
      <c r="H295" s="375"/>
      <c r="I295" s="375"/>
      <c r="J295" s="375"/>
      <c r="K295" s="375"/>
      <c r="O295" s="155" t="s">
        <v>1111</v>
      </c>
      <c r="P295" s="156" t="s">
        <v>1112</v>
      </c>
      <c r="S295" s="156">
        <v>28</v>
      </c>
      <c r="T295" s="158" t="s">
        <v>1075</v>
      </c>
      <c r="U295" s="159" t="s">
        <v>1076</v>
      </c>
      <c r="V295" s="156" t="s">
        <v>1110</v>
      </c>
      <c r="W295" s="30"/>
      <c r="X295" s="30"/>
      <c r="Y295" s="30"/>
      <c r="Z295" s="160">
        <v>15</v>
      </c>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161" t="s">
        <v>1070</v>
      </c>
    </row>
    <row r="296" spans="2:79" ht="25.5" customHeight="1">
      <c r="B296" s="333"/>
      <c r="C296" s="333"/>
      <c r="D296" s="375"/>
      <c r="E296" s="377"/>
      <c r="F296" s="375"/>
      <c r="G296" s="375"/>
      <c r="H296" s="375"/>
      <c r="I296" s="375"/>
      <c r="J296" s="375"/>
      <c r="K296" s="375"/>
      <c r="O296" s="155" t="s">
        <v>1113</v>
      </c>
      <c r="P296" s="156" t="s">
        <v>1114</v>
      </c>
      <c r="S296" s="156">
        <v>29</v>
      </c>
      <c r="T296" s="158" t="s">
        <v>1115</v>
      </c>
      <c r="U296" s="159" t="s">
        <v>1116</v>
      </c>
      <c r="V296" s="156" t="s">
        <v>1110</v>
      </c>
      <c r="W296" s="30"/>
      <c r="X296" s="30"/>
      <c r="Y296" s="30"/>
      <c r="Z296" s="160">
        <v>0</v>
      </c>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161" t="s">
        <v>1070</v>
      </c>
    </row>
    <row r="297" spans="2:79" ht="114.75">
      <c r="B297" s="333"/>
      <c r="C297" s="333"/>
      <c r="D297" s="375"/>
      <c r="E297" s="377"/>
      <c r="F297" s="375"/>
      <c r="G297" s="375"/>
      <c r="H297" s="375"/>
      <c r="I297" s="375"/>
      <c r="J297" s="375"/>
      <c r="K297" s="375"/>
      <c r="O297" s="155" t="s">
        <v>1117</v>
      </c>
      <c r="P297" s="156" t="s">
        <v>1118</v>
      </c>
      <c r="S297" s="156">
        <v>30</v>
      </c>
      <c r="T297" s="158" t="s">
        <v>1119</v>
      </c>
      <c r="U297" s="159" t="s">
        <v>1120</v>
      </c>
      <c r="V297" s="156" t="s">
        <v>1110</v>
      </c>
      <c r="W297" s="30"/>
      <c r="X297" s="30"/>
      <c r="Y297" s="30"/>
      <c r="Z297" s="160">
        <v>0</v>
      </c>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161" t="s">
        <v>1121</v>
      </c>
    </row>
    <row r="298" spans="2:79" ht="51" customHeight="1">
      <c r="B298" s="333"/>
      <c r="C298" s="333"/>
      <c r="D298" s="375"/>
      <c r="E298" s="377"/>
      <c r="F298" s="375"/>
      <c r="G298" s="379"/>
      <c r="H298" s="379"/>
      <c r="I298" s="379"/>
      <c r="J298" s="379"/>
      <c r="K298" s="379"/>
      <c r="O298" s="155" t="s">
        <v>1122</v>
      </c>
      <c r="P298" s="156" t="s">
        <v>1123</v>
      </c>
      <c r="S298" s="156">
        <v>31</v>
      </c>
      <c r="T298" s="158" t="s">
        <v>1115</v>
      </c>
      <c r="U298" s="159" t="s">
        <v>1124</v>
      </c>
      <c r="V298" s="156">
        <v>0</v>
      </c>
      <c r="W298" s="30"/>
      <c r="X298" s="30"/>
      <c r="Y298" s="30"/>
      <c r="Z298" s="160">
        <v>0</v>
      </c>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161" t="s">
        <v>1125</v>
      </c>
    </row>
    <row r="299" spans="2:79" ht="38.25" customHeight="1">
      <c r="B299" s="333"/>
      <c r="C299" s="333"/>
      <c r="D299" s="375"/>
      <c r="E299" s="377"/>
      <c r="F299" s="375"/>
      <c r="G299" s="374">
        <v>3</v>
      </c>
      <c r="H299" s="383" t="s">
        <v>1126</v>
      </c>
      <c r="I299" s="383" t="s">
        <v>1127</v>
      </c>
      <c r="J299" s="383" t="s">
        <v>1128</v>
      </c>
      <c r="K299" s="383" t="s">
        <v>1126</v>
      </c>
      <c r="O299" s="155" t="s">
        <v>1129</v>
      </c>
      <c r="P299" s="156" t="s">
        <v>1130</v>
      </c>
      <c r="S299" s="156">
        <v>32</v>
      </c>
      <c r="T299" s="158" t="s">
        <v>1092</v>
      </c>
      <c r="U299" s="159" t="s">
        <v>1131</v>
      </c>
      <c r="V299" s="156"/>
      <c r="W299" s="30"/>
      <c r="X299" s="30"/>
      <c r="Y299" s="30"/>
      <c r="Z299" s="162">
        <v>0.25</v>
      </c>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161" t="s">
        <v>1132</v>
      </c>
    </row>
    <row r="300" spans="2:79" ht="39" thickBot="1">
      <c r="B300" s="333"/>
      <c r="C300" s="333"/>
      <c r="D300" s="375"/>
      <c r="E300" s="377"/>
      <c r="F300" s="375"/>
      <c r="G300" s="379"/>
      <c r="H300" s="384"/>
      <c r="I300" s="384"/>
      <c r="J300" s="384"/>
      <c r="K300" s="384"/>
      <c r="O300" s="163" t="s">
        <v>1133</v>
      </c>
      <c r="P300" s="164" t="s">
        <v>1133</v>
      </c>
      <c r="S300" s="156">
        <v>33</v>
      </c>
      <c r="T300" s="165" t="s">
        <v>1134</v>
      </c>
      <c r="U300" s="166" t="s">
        <v>1135</v>
      </c>
      <c r="V300" s="156">
        <v>1</v>
      </c>
      <c r="W300" s="30"/>
      <c r="X300" s="30"/>
      <c r="Y300" s="30"/>
      <c r="Z300" s="160">
        <v>0</v>
      </c>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161" t="s">
        <v>1125</v>
      </c>
    </row>
    <row r="301" spans="2:79" ht="38.25" customHeight="1">
      <c r="B301" s="333"/>
      <c r="C301" s="333"/>
      <c r="D301" s="375"/>
      <c r="E301" s="377"/>
      <c r="F301" s="375"/>
      <c r="G301" s="374">
        <v>4</v>
      </c>
      <c r="H301" s="374" t="s">
        <v>1136</v>
      </c>
      <c r="I301" s="374" t="s">
        <v>1137</v>
      </c>
      <c r="J301" s="374"/>
      <c r="K301" s="374" t="s">
        <v>1138</v>
      </c>
      <c r="O301" s="167" t="s">
        <v>1139</v>
      </c>
      <c r="P301" s="164" t="s">
        <v>1140</v>
      </c>
      <c r="S301" s="156">
        <v>34</v>
      </c>
      <c r="T301" s="392" t="s">
        <v>1092</v>
      </c>
      <c r="U301" s="385" t="s">
        <v>1141</v>
      </c>
      <c r="V301" s="156"/>
      <c r="W301" s="30"/>
      <c r="X301" s="30"/>
      <c r="Y301" s="30"/>
      <c r="Z301" s="162">
        <v>0.2</v>
      </c>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161" t="s">
        <v>1102</v>
      </c>
    </row>
    <row r="302" spans="2:79" ht="60">
      <c r="B302" s="333"/>
      <c r="C302" s="333"/>
      <c r="D302" s="375"/>
      <c r="E302" s="377"/>
      <c r="F302" s="375"/>
      <c r="G302" s="375"/>
      <c r="H302" s="375"/>
      <c r="I302" s="375"/>
      <c r="J302" s="375"/>
      <c r="K302" s="375"/>
      <c r="O302" s="167" t="s">
        <v>1142</v>
      </c>
      <c r="P302" s="164" t="s">
        <v>1143</v>
      </c>
      <c r="S302" s="156">
        <v>35</v>
      </c>
      <c r="T302" s="393"/>
      <c r="U302" s="386"/>
      <c r="V302" s="156"/>
      <c r="W302" s="30"/>
      <c r="X302" s="30"/>
      <c r="Y302" s="30"/>
      <c r="Z302" s="162">
        <v>0.4</v>
      </c>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161" t="s">
        <v>1102</v>
      </c>
    </row>
    <row r="303" spans="2:79" ht="38.25" customHeight="1">
      <c r="B303" s="333"/>
      <c r="C303" s="333"/>
      <c r="D303" s="375"/>
      <c r="E303" s="377"/>
      <c r="F303" s="375"/>
      <c r="G303" s="379"/>
      <c r="H303" s="379"/>
      <c r="I303" s="379"/>
      <c r="J303" s="379"/>
      <c r="K303" s="379"/>
      <c r="O303" s="168" t="s">
        <v>1144</v>
      </c>
      <c r="P303" s="156" t="s">
        <v>1145</v>
      </c>
      <c r="S303" s="156">
        <v>36</v>
      </c>
      <c r="T303" s="387" t="s">
        <v>1134</v>
      </c>
      <c r="U303" s="389" t="s">
        <v>1135</v>
      </c>
      <c r="V303" s="156" t="s">
        <v>1146</v>
      </c>
      <c r="W303" s="30"/>
      <c r="X303" s="30"/>
      <c r="Y303" s="30"/>
      <c r="Z303" s="160">
        <v>1</v>
      </c>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161" t="s">
        <v>1147</v>
      </c>
    </row>
    <row r="304" spans="2:79" ht="45">
      <c r="B304" s="333"/>
      <c r="C304" s="333"/>
      <c r="D304" s="375"/>
      <c r="E304" s="377"/>
      <c r="F304" s="375"/>
      <c r="G304" s="374">
        <v>5</v>
      </c>
      <c r="H304" s="383" t="s">
        <v>1148</v>
      </c>
      <c r="I304" s="383" t="s">
        <v>1149</v>
      </c>
      <c r="J304" s="383" t="s">
        <v>1150</v>
      </c>
      <c r="K304" s="383" t="s">
        <v>1151</v>
      </c>
      <c r="O304" s="167" t="s">
        <v>1152</v>
      </c>
      <c r="P304" s="164" t="s">
        <v>1153</v>
      </c>
      <c r="S304" s="156">
        <v>37</v>
      </c>
      <c r="T304" s="388"/>
      <c r="U304" s="390"/>
      <c r="V304" s="156" t="s">
        <v>1150</v>
      </c>
      <c r="W304" s="30"/>
      <c r="X304" s="30"/>
      <c r="Y304" s="30"/>
      <c r="Z304" s="160">
        <v>0.2</v>
      </c>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161" t="s">
        <v>1102</v>
      </c>
    </row>
    <row r="305" spans="2:79" ht="105">
      <c r="B305" s="333"/>
      <c r="C305" s="333"/>
      <c r="D305" s="375"/>
      <c r="E305" s="377"/>
      <c r="F305" s="375"/>
      <c r="G305" s="375"/>
      <c r="H305" s="391"/>
      <c r="I305" s="391"/>
      <c r="J305" s="391"/>
      <c r="K305" s="391"/>
      <c r="O305" s="155" t="s">
        <v>1154</v>
      </c>
      <c r="P305" s="156" t="s">
        <v>1155</v>
      </c>
      <c r="S305" s="156">
        <v>38</v>
      </c>
      <c r="T305" s="158" t="s">
        <v>1156</v>
      </c>
      <c r="U305" s="159" t="s">
        <v>1157</v>
      </c>
      <c r="V305" s="156">
        <v>0</v>
      </c>
      <c r="W305" s="30"/>
      <c r="X305" s="30"/>
      <c r="Y305" s="30"/>
      <c r="Z305" s="162">
        <v>0.1</v>
      </c>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161" t="s">
        <v>1102</v>
      </c>
    </row>
    <row r="306" spans="2:79" ht="38.25">
      <c r="B306" s="333"/>
      <c r="C306" s="333"/>
      <c r="D306" s="375"/>
      <c r="E306" s="377"/>
      <c r="F306" s="375"/>
      <c r="G306" s="379"/>
      <c r="H306" s="384"/>
      <c r="I306" s="384"/>
      <c r="J306" s="384"/>
      <c r="K306" s="384"/>
      <c r="O306" s="155" t="s">
        <v>1158</v>
      </c>
      <c r="P306" s="156" t="s">
        <v>1159</v>
      </c>
      <c r="S306" s="156">
        <v>39</v>
      </c>
      <c r="T306" s="158" t="s">
        <v>1160</v>
      </c>
      <c r="U306" s="159" t="s">
        <v>1161</v>
      </c>
      <c r="V306" s="156"/>
      <c r="W306" s="30"/>
      <c r="X306" s="30"/>
      <c r="Y306" s="30"/>
      <c r="Z306" s="162">
        <v>0.1</v>
      </c>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161" t="s">
        <v>1102</v>
      </c>
    </row>
    <row r="307" spans="2:79" ht="51" customHeight="1">
      <c r="B307" s="333"/>
      <c r="C307" s="333"/>
      <c r="D307" s="375"/>
      <c r="E307" s="377"/>
      <c r="F307" s="375"/>
      <c r="G307" s="374">
        <v>6</v>
      </c>
      <c r="H307" s="374" t="s">
        <v>1162</v>
      </c>
      <c r="I307" s="374" t="s">
        <v>1163</v>
      </c>
      <c r="J307" s="398">
        <v>0</v>
      </c>
      <c r="K307" s="374" t="s">
        <v>1164</v>
      </c>
      <c r="O307" s="163" t="s">
        <v>1165</v>
      </c>
      <c r="P307" s="164" t="s">
        <v>1166</v>
      </c>
      <c r="S307" s="156">
        <v>40</v>
      </c>
      <c r="T307" s="392" t="s">
        <v>1167</v>
      </c>
      <c r="U307" s="389" t="s">
        <v>1168</v>
      </c>
      <c r="V307" s="156">
        <v>1</v>
      </c>
      <c r="W307" s="30"/>
      <c r="X307" s="30"/>
      <c r="Y307" s="30"/>
      <c r="Z307" s="160">
        <v>0</v>
      </c>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161" t="s">
        <v>1125</v>
      </c>
    </row>
    <row r="308" spans="2:79" ht="25.5" customHeight="1">
      <c r="B308" s="333"/>
      <c r="C308" s="333"/>
      <c r="D308" s="375"/>
      <c r="E308" s="377"/>
      <c r="F308" s="375"/>
      <c r="G308" s="375"/>
      <c r="H308" s="375"/>
      <c r="I308" s="375"/>
      <c r="J308" s="399"/>
      <c r="K308" s="375"/>
      <c r="O308" s="163" t="s">
        <v>1169</v>
      </c>
      <c r="P308" s="164" t="s">
        <v>1170</v>
      </c>
      <c r="S308" s="156">
        <v>41</v>
      </c>
      <c r="T308" s="401"/>
      <c r="U308" s="397"/>
      <c r="V308" s="156">
        <v>0</v>
      </c>
      <c r="W308" s="30"/>
      <c r="X308" s="30"/>
      <c r="Y308" s="30"/>
      <c r="Z308" s="16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161" t="s">
        <v>1125</v>
      </c>
    </row>
    <row r="309" spans="2:79" ht="25.5" customHeight="1">
      <c r="B309" s="333"/>
      <c r="C309" s="333"/>
      <c r="D309" s="375"/>
      <c r="E309" s="377"/>
      <c r="F309" s="375"/>
      <c r="G309" s="375"/>
      <c r="H309" s="375"/>
      <c r="I309" s="375"/>
      <c r="J309" s="399"/>
      <c r="K309" s="375"/>
      <c r="O309" s="163" t="s">
        <v>1171</v>
      </c>
      <c r="P309" s="164" t="s">
        <v>1172</v>
      </c>
      <c r="S309" s="156">
        <v>42</v>
      </c>
      <c r="T309" s="393"/>
      <c r="U309" s="390"/>
      <c r="V309" s="156">
        <v>0</v>
      </c>
      <c r="W309" s="30"/>
      <c r="X309" s="30"/>
      <c r="Y309" s="30"/>
      <c r="Z309" s="160">
        <v>0</v>
      </c>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161" t="s">
        <v>1125</v>
      </c>
    </row>
    <row r="310" spans="2:79" ht="25.5" customHeight="1">
      <c r="B310" s="333"/>
      <c r="C310" s="333"/>
      <c r="D310" s="375"/>
      <c r="E310" s="377"/>
      <c r="F310" s="375"/>
      <c r="G310" s="375"/>
      <c r="H310" s="375"/>
      <c r="I310" s="375"/>
      <c r="J310" s="399"/>
      <c r="K310" s="375"/>
      <c r="O310" s="163" t="s">
        <v>1173</v>
      </c>
      <c r="P310" s="164" t="s">
        <v>1174</v>
      </c>
      <c r="S310" s="156">
        <v>43</v>
      </c>
      <c r="T310" s="158" t="s">
        <v>1068</v>
      </c>
      <c r="U310" s="159" t="s">
        <v>1175</v>
      </c>
      <c r="V310" s="156">
        <v>0</v>
      </c>
      <c r="W310" s="30"/>
      <c r="X310" s="30"/>
      <c r="Y310" s="30"/>
      <c r="Z310" s="160">
        <v>0</v>
      </c>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161" t="s">
        <v>1125</v>
      </c>
    </row>
    <row r="311" spans="2:79" ht="25.5" customHeight="1">
      <c r="B311" s="333"/>
      <c r="C311" s="333"/>
      <c r="D311" s="375"/>
      <c r="E311" s="377"/>
      <c r="F311" s="375"/>
      <c r="G311" s="379"/>
      <c r="H311" s="379"/>
      <c r="I311" s="379"/>
      <c r="J311" s="400"/>
      <c r="K311" s="379"/>
      <c r="O311" s="163" t="s">
        <v>1176</v>
      </c>
      <c r="P311" s="164" t="s">
        <v>1177</v>
      </c>
      <c r="S311" s="156">
        <v>44</v>
      </c>
      <c r="T311" s="158" t="s">
        <v>1178</v>
      </c>
      <c r="U311" s="159" t="s">
        <v>1179</v>
      </c>
      <c r="V311" s="156">
        <v>0</v>
      </c>
      <c r="W311" s="30"/>
      <c r="X311" s="30"/>
      <c r="Y311" s="30"/>
      <c r="Z311" s="160">
        <v>1</v>
      </c>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161" t="s">
        <v>1102</v>
      </c>
    </row>
    <row r="312" spans="2:79" ht="51">
      <c r="B312" s="333"/>
      <c r="C312" s="333"/>
      <c r="D312" s="375"/>
      <c r="E312" s="377"/>
      <c r="F312" s="375"/>
      <c r="G312" s="156">
        <v>7</v>
      </c>
      <c r="H312" s="156" t="s">
        <v>1180</v>
      </c>
      <c r="I312" s="156" t="s">
        <v>1181</v>
      </c>
      <c r="J312" s="156" t="s">
        <v>1182</v>
      </c>
      <c r="K312" s="156" t="s">
        <v>1180</v>
      </c>
      <c r="O312" s="155" t="s">
        <v>1183</v>
      </c>
      <c r="P312" s="156" t="s">
        <v>1184</v>
      </c>
      <c r="S312" s="156">
        <v>45</v>
      </c>
      <c r="T312" s="158" t="s">
        <v>1185</v>
      </c>
      <c r="U312" s="159" t="s">
        <v>1186</v>
      </c>
      <c r="V312" s="156" t="s">
        <v>1187</v>
      </c>
      <c r="W312" s="30"/>
      <c r="X312" s="30"/>
      <c r="Y312" s="30"/>
      <c r="Z312" s="160">
        <v>0</v>
      </c>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161" t="s">
        <v>1102</v>
      </c>
    </row>
    <row r="313" spans="2:79" ht="102">
      <c r="B313" s="333"/>
      <c r="C313" s="333"/>
      <c r="D313" s="375"/>
      <c r="E313" s="377"/>
      <c r="F313" s="375"/>
      <c r="G313" s="374">
        <v>8</v>
      </c>
      <c r="H313" s="374" t="s">
        <v>1188</v>
      </c>
      <c r="I313" s="374" t="s">
        <v>1189</v>
      </c>
      <c r="J313" s="374" t="s">
        <v>1190</v>
      </c>
      <c r="K313" s="374" t="s">
        <v>1191</v>
      </c>
      <c r="O313" s="155" t="s">
        <v>1192</v>
      </c>
      <c r="P313" s="156" t="s">
        <v>1193</v>
      </c>
      <c r="S313" s="156">
        <v>46</v>
      </c>
      <c r="T313" s="158" t="s">
        <v>1194</v>
      </c>
      <c r="U313" s="159" t="s">
        <v>1195</v>
      </c>
      <c r="V313" s="156" t="s">
        <v>1196</v>
      </c>
      <c r="W313" s="30"/>
      <c r="X313" s="30"/>
      <c r="Y313" s="30"/>
      <c r="Z313" s="162">
        <v>0.25</v>
      </c>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161" t="s">
        <v>1197</v>
      </c>
    </row>
    <row r="314" spans="2:79" ht="38.25">
      <c r="B314" s="333"/>
      <c r="C314" s="333"/>
      <c r="D314" s="375"/>
      <c r="E314" s="377"/>
      <c r="F314" s="375"/>
      <c r="G314" s="379"/>
      <c r="H314" s="379"/>
      <c r="I314" s="379"/>
      <c r="J314" s="379"/>
      <c r="K314" s="379"/>
      <c r="O314" s="155" t="s">
        <v>1198</v>
      </c>
      <c r="P314" s="156" t="s">
        <v>1199</v>
      </c>
      <c r="S314" s="156">
        <v>47</v>
      </c>
      <c r="T314" s="158" t="s">
        <v>1200</v>
      </c>
      <c r="U314" s="159" t="s">
        <v>1201</v>
      </c>
      <c r="V314" s="156" t="s">
        <v>1202</v>
      </c>
      <c r="W314" s="30"/>
      <c r="X314" s="30"/>
      <c r="Y314" s="30"/>
      <c r="Z314" s="160">
        <v>2</v>
      </c>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161" t="s">
        <v>1102</v>
      </c>
    </row>
    <row r="315" spans="2:79" ht="30" customHeight="1">
      <c r="B315" s="333"/>
      <c r="C315" s="333"/>
      <c r="D315" s="375"/>
      <c r="E315" s="377"/>
      <c r="F315" s="375"/>
      <c r="G315" s="374">
        <v>9</v>
      </c>
      <c r="H315" s="374" t="s">
        <v>1203</v>
      </c>
      <c r="I315" s="374" t="s">
        <v>1204</v>
      </c>
      <c r="J315" s="374">
        <v>4</v>
      </c>
      <c r="K315" s="374" t="s">
        <v>1203</v>
      </c>
      <c r="O315" s="155" t="s">
        <v>1205</v>
      </c>
      <c r="P315" s="156" t="s">
        <v>1206</v>
      </c>
      <c r="S315" s="156">
        <v>48</v>
      </c>
      <c r="T315" s="158" t="s">
        <v>133</v>
      </c>
      <c r="U315" s="389" t="s">
        <v>1207</v>
      </c>
      <c r="V315" s="156">
        <v>0</v>
      </c>
      <c r="W315" s="30"/>
      <c r="X315" s="30"/>
      <c r="Y315" s="30"/>
      <c r="Z315" s="16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161" t="s">
        <v>1208</v>
      </c>
    </row>
    <row r="316" spans="2:79" ht="45" customHeight="1">
      <c r="B316" s="333"/>
      <c r="C316" s="333"/>
      <c r="D316" s="375"/>
      <c r="E316" s="378"/>
      <c r="F316" s="379"/>
      <c r="G316" s="379"/>
      <c r="H316" s="379"/>
      <c r="I316" s="379"/>
      <c r="J316" s="379"/>
      <c r="K316" s="379"/>
      <c r="O316" s="155" t="s">
        <v>1209</v>
      </c>
      <c r="P316" s="156" t="s">
        <v>1210</v>
      </c>
      <c r="S316" s="156">
        <v>49</v>
      </c>
      <c r="T316" s="158" t="s">
        <v>133</v>
      </c>
      <c r="U316" s="390"/>
      <c r="V316" s="156">
        <v>0</v>
      </c>
      <c r="W316" s="30"/>
      <c r="X316" s="30"/>
      <c r="Y316" s="30"/>
      <c r="Z316" s="16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161" t="s">
        <v>1208</v>
      </c>
    </row>
    <row r="317" spans="2:79" ht="60" customHeight="1">
      <c r="B317" s="333"/>
      <c r="C317" s="333"/>
      <c r="D317" s="394" t="s">
        <v>1211</v>
      </c>
      <c r="E317" s="423"/>
      <c r="F317" s="394" t="s">
        <v>1212</v>
      </c>
      <c r="G317" s="394">
        <v>10</v>
      </c>
      <c r="H317" s="394" t="s">
        <v>1213</v>
      </c>
      <c r="I317" s="394" t="s">
        <v>1214</v>
      </c>
      <c r="J317" s="394" t="s">
        <v>1215</v>
      </c>
      <c r="K317" s="394" t="s">
        <v>1216</v>
      </c>
      <c r="O317" s="169" t="s">
        <v>1217</v>
      </c>
      <c r="P317" s="170" t="s">
        <v>1218</v>
      </c>
      <c r="S317" s="170">
        <v>50</v>
      </c>
      <c r="T317" s="402" t="s">
        <v>1219</v>
      </c>
      <c r="U317" s="404" t="s">
        <v>1220</v>
      </c>
      <c r="V317" s="170" t="s">
        <v>1221</v>
      </c>
      <c r="W317" s="30"/>
      <c r="X317" s="30"/>
      <c r="Y317" s="30"/>
      <c r="Z317" s="171">
        <v>200</v>
      </c>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172" t="s">
        <v>1102</v>
      </c>
    </row>
    <row r="318" spans="2:79" ht="30" customHeight="1">
      <c r="B318" s="333"/>
      <c r="C318" s="333"/>
      <c r="D318" s="395"/>
      <c r="E318" s="424"/>
      <c r="F318" s="395"/>
      <c r="G318" s="395"/>
      <c r="H318" s="395"/>
      <c r="I318" s="395"/>
      <c r="J318" s="395"/>
      <c r="K318" s="395"/>
      <c r="O318" s="169" t="s">
        <v>1222</v>
      </c>
      <c r="P318" s="170" t="s">
        <v>1222</v>
      </c>
      <c r="S318" s="170">
        <v>51</v>
      </c>
      <c r="T318" s="403"/>
      <c r="U318" s="405"/>
      <c r="V318" s="170" t="s">
        <v>1221</v>
      </c>
      <c r="W318" s="30"/>
      <c r="X318" s="30"/>
      <c r="Y318" s="30"/>
      <c r="Z318" s="171">
        <v>0.5</v>
      </c>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172" t="s">
        <v>1102</v>
      </c>
    </row>
    <row r="319" spans="2:79" ht="30" customHeight="1">
      <c r="B319" s="333"/>
      <c r="C319" s="333"/>
      <c r="D319" s="395"/>
      <c r="E319" s="424"/>
      <c r="F319" s="395"/>
      <c r="G319" s="395"/>
      <c r="H319" s="395"/>
      <c r="I319" s="395"/>
      <c r="J319" s="395"/>
      <c r="K319" s="395"/>
      <c r="O319" s="169" t="s">
        <v>1223</v>
      </c>
      <c r="P319" s="170" t="s">
        <v>1224</v>
      </c>
      <c r="S319" s="170">
        <v>52</v>
      </c>
      <c r="T319" s="173" t="s">
        <v>1225</v>
      </c>
      <c r="U319" s="174" t="s">
        <v>1226</v>
      </c>
      <c r="V319" s="170" t="s">
        <v>1227</v>
      </c>
      <c r="W319" s="30"/>
      <c r="X319" s="30"/>
      <c r="Y319" s="30"/>
      <c r="Z319" s="171">
        <v>1.125</v>
      </c>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172" t="s">
        <v>1102</v>
      </c>
    </row>
    <row r="320" spans="2:79" ht="30" customHeight="1">
      <c r="B320" s="333"/>
      <c r="C320" s="333"/>
      <c r="D320" s="395"/>
      <c r="E320" s="424"/>
      <c r="F320" s="395"/>
      <c r="G320" s="395"/>
      <c r="H320" s="395"/>
      <c r="I320" s="395"/>
      <c r="J320" s="395"/>
      <c r="K320" s="395"/>
      <c r="O320" s="169" t="s">
        <v>1228</v>
      </c>
      <c r="P320" s="170" t="s">
        <v>1229</v>
      </c>
      <c r="S320" s="170">
        <v>53</v>
      </c>
      <c r="T320" s="402" t="s">
        <v>1230</v>
      </c>
      <c r="U320" s="404" t="s">
        <v>1231</v>
      </c>
      <c r="V320" s="170"/>
      <c r="W320" s="30"/>
      <c r="X320" s="30"/>
      <c r="Y320" s="30"/>
      <c r="Z320" s="171">
        <v>0</v>
      </c>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172" t="s">
        <v>1102</v>
      </c>
    </row>
    <row r="321" spans="2:79" ht="45">
      <c r="B321" s="333"/>
      <c r="C321" s="333"/>
      <c r="D321" s="395"/>
      <c r="E321" s="424"/>
      <c r="F321" s="395"/>
      <c r="G321" s="395"/>
      <c r="H321" s="395"/>
      <c r="I321" s="395"/>
      <c r="J321" s="395"/>
      <c r="K321" s="395"/>
      <c r="O321" s="169" t="s">
        <v>1232</v>
      </c>
      <c r="P321" s="170" t="s">
        <v>1233</v>
      </c>
      <c r="S321" s="170">
        <v>54</v>
      </c>
      <c r="T321" s="403"/>
      <c r="U321" s="405"/>
      <c r="V321" s="170">
        <v>0</v>
      </c>
      <c r="W321" s="30"/>
      <c r="X321" s="30"/>
      <c r="Y321" s="30"/>
      <c r="Z321" s="171">
        <v>0</v>
      </c>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172" t="s">
        <v>1102</v>
      </c>
    </row>
    <row r="322" spans="2:79" ht="30" customHeight="1">
      <c r="B322" s="333"/>
      <c r="C322" s="333"/>
      <c r="D322" s="395"/>
      <c r="E322" s="424"/>
      <c r="F322" s="395"/>
      <c r="G322" s="395"/>
      <c r="H322" s="395"/>
      <c r="I322" s="395"/>
      <c r="J322" s="395"/>
      <c r="K322" s="395"/>
      <c r="O322" s="175" t="s">
        <v>1234</v>
      </c>
      <c r="P322" s="176" t="s">
        <v>1235</v>
      </c>
      <c r="S322" s="176">
        <v>55</v>
      </c>
      <c r="T322" s="402" t="s">
        <v>1053</v>
      </c>
      <c r="U322" s="404" t="s">
        <v>1236</v>
      </c>
      <c r="V322" s="176">
        <v>1</v>
      </c>
      <c r="W322" s="30"/>
      <c r="X322" s="30"/>
      <c r="Y322" s="30"/>
      <c r="Z322" s="171">
        <v>0.3</v>
      </c>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172" t="s">
        <v>1102</v>
      </c>
    </row>
    <row r="323" spans="2:79" ht="45">
      <c r="B323" s="333"/>
      <c r="C323" s="333"/>
      <c r="D323" s="395"/>
      <c r="E323" s="424"/>
      <c r="F323" s="395"/>
      <c r="G323" s="395"/>
      <c r="H323" s="395"/>
      <c r="I323" s="395"/>
      <c r="J323" s="395"/>
      <c r="K323" s="395"/>
      <c r="O323" s="169" t="s">
        <v>1237</v>
      </c>
      <c r="P323" s="170" t="s">
        <v>1238</v>
      </c>
      <c r="S323" s="170">
        <v>56</v>
      </c>
      <c r="T323" s="406"/>
      <c r="U323" s="407"/>
      <c r="V323" s="170">
        <v>1</v>
      </c>
      <c r="W323" s="30"/>
      <c r="X323" s="30"/>
      <c r="Y323" s="30"/>
      <c r="Z323" s="171">
        <v>0</v>
      </c>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172" t="s">
        <v>1208</v>
      </c>
    </row>
    <row r="324" spans="2:79" ht="30">
      <c r="B324" s="333"/>
      <c r="C324" s="333"/>
      <c r="D324" s="395"/>
      <c r="E324" s="424"/>
      <c r="F324" s="395"/>
      <c r="G324" s="396"/>
      <c r="H324" s="396"/>
      <c r="I324" s="396"/>
      <c r="J324" s="396"/>
      <c r="K324" s="396"/>
      <c r="O324" s="169" t="s">
        <v>1239</v>
      </c>
      <c r="P324" s="170" t="s">
        <v>1240</v>
      </c>
      <c r="S324" s="170">
        <v>57</v>
      </c>
      <c r="T324" s="406"/>
      <c r="U324" s="407"/>
      <c r="V324" s="170">
        <v>0</v>
      </c>
      <c r="W324" s="30"/>
      <c r="X324" s="30"/>
      <c r="Y324" s="30"/>
      <c r="Z324" s="171">
        <v>0</v>
      </c>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172" t="s">
        <v>1208</v>
      </c>
    </row>
    <row r="325" spans="2:79" ht="60">
      <c r="B325" s="333"/>
      <c r="C325" s="333"/>
      <c r="D325" s="395"/>
      <c r="E325" s="424"/>
      <c r="F325" s="395"/>
      <c r="G325" s="394">
        <v>11</v>
      </c>
      <c r="H325" s="394" t="s">
        <v>1241</v>
      </c>
      <c r="I325" s="394" t="s">
        <v>1242</v>
      </c>
      <c r="J325" s="394">
        <v>0</v>
      </c>
      <c r="K325" s="394" t="s">
        <v>1243</v>
      </c>
      <c r="O325" s="169" t="s">
        <v>1244</v>
      </c>
      <c r="P325" s="170" t="s">
        <v>1245</v>
      </c>
      <c r="S325" s="170">
        <v>58</v>
      </c>
      <c r="T325" s="406"/>
      <c r="U325" s="407"/>
      <c r="V325" s="170">
        <v>1</v>
      </c>
      <c r="W325" s="30"/>
      <c r="X325" s="30"/>
      <c r="Y325" s="30"/>
      <c r="Z325" s="171">
        <v>1</v>
      </c>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172" t="s">
        <v>1147</v>
      </c>
    </row>
    <row r="326" spans="2:79" ht="45" customHeight="1">
      <c r="B326" s="333"/>
      <c r="C326" s="333"/>
      <c r="D326" s="395"/>
      <c r="E326" s="424"/>
      <c r="F326" s="395"/>
      <c r="G326" s="395"/>
      <c r="H326" s="395"/>
      <c r="I326" s="395"/>
      <c r="J326" s="395"/>
      <c r="K326" s="395"/>
      <c r="O326" s="169" t="s">
        <v>1246</v>
      </c>
      <c r="P326" s="170" t="s">
        <v>1247</v>
      </c>
      <c r="S326" s="170">
        <v>59</v>
      </c>
      <c r="T326" s="403"/>
      <c r="U326" s="405"/>
      <c r="V326" s="170" t="s">
        <v>1248</v>
      </c>
      <c r="W326" s="30"/>
      <c r="X326" s="30"/>
      <c r="Y326" s="30"/>
      <c r="Z326" s="171">
        <v>0</v>
      </c>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172" t="s">
        <v>1208</v>
      </c>
    </row>
    <row r="327" spans="2:79" ht="30" customHeight="1">
      <c r="B327" s="333"/>
      <c r="C327" s="333"/>
      <c r="D327" s="395"/>
      <c r="E327" s="424"/>
      <c r="F327" s="395"/>
      <c r="G327" s="396"/>
      <c r="H327" s="396"/>
      <c r="I327" s="396"/>
      <c r="J327" s="396"/>
      <c r="K327" s="396"/>
      <c r="O327" s="169" t="s">
        <v>1249</v>
      </c>
      <c r="P327" s="170" t="s">
        <v>1250</v>
      </c>
      <c r="S327" s="170">
        <v>60</v>
      </c>
      <c r="T327" s="173" t="s">
        <v>1251</v>
      </c>
      <c r="U327" s="174" t="s">
        <v>1252</v>
      </c>
      <c r="V327" s="170" t="s">
        <v>1253</v>
      </c>
      <c r="W327" s="30"/>
      <c r="X327" s="30"/>
      <c r="Y327" s="30"/>
      <c r="Z327" s="177">
        <v>0.1</v>
      </c>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172" t="s">
        <v>1102</v>
      </c>
    </row>
    <row r="328" spans="2:79" ht="51">
      <c r="B328" s="333"/>
      <c r="C328" s="333"/>
      <c r="D328" s="395"/>
      <c r="E328" s="424"/>
      <c r="F328" s="395"/>
      <c r="G328" s="394">
        <v>12</v>
      </c>
      <c r="H328" s="394" t="s">
        <v>1254</v>
      </c>
      <c r="I328" s="394" t="s">
        <v>1255</v>
      </c>
      <c r="J328" s="394" t="s">
        <v>1256</v>
      </c>
      <c r="K328" s="394" t="s">
        <v>1255</v>
      </c>
      <c r="O328" s="169" t="s">
        <v>1257</v>
      </c>
      <c r="P328" s="170" t="s">
        <v>1258</v>
      </c>
      <c r="S328" s="170">
        <v>61</v>
      </c>
      <c r="T328" s="173" t="s">
        <v>1259</v>
      </c>
      <c r="U328" s="174" t="s">
        <v>1260</v>
      </c>
      <c r="V328" s="170" t="s">
        <v>1261</v>
      </c>
      <c r="W328" s="30"/>
      <c r="X328" s="30"/>
      <c r="Y328" s="30"/>
      <c r="Z328" s="171">
        <v>1</v>
      </c>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172" t="s">
        <v>1197</v>
      </c>
    </row>
    <row r="329" spans="2:79" ht="60">
      <c r="B329" s="333"/>
      <c r="C329" s="333"/>
      <c r="D329" s="395"/>
      <c r="E329" s="424"/>
      <c r="F329" s="395"/>
      <c r="G329" s="396"/>
      <c r="H329" s="396"/>
      <c r="I329" s="396"/>
      <c r="J329" s="396"/>
      <c r="K329" s="396"/>
      <c r="O329" s="169" t="s">
        <v>1262</v>
      </c>
      <c r="P329" s="170" t="s">
        <v>1263</v>
      </c>
      <c r="S329" s="170">
        <v>62</v>
      </c>
      <c r="T329" s="173" t="s">
        <v>1264</v>
      </c>
      <c r="U329" s="174" t="s">
        <v>1265</v>
      </c>
      <c r="V329" s="170" t="s">
        <v>1266</v>
      </c>
      <c r="W329" s="30"/>
      <c r="X329" s="30"/>
      <c r="Y329" s="30"/>
      <c r="Z329" s="177">
        <v>0.2</v>
      </c>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172" t="s">
        <v>1102</v>
      </c>
    </row>
    <row r="330" spans="2:79" ht="45" customHeight="1">
      <c r="B330" s="333"/>
      <c r="C330" s="333"/>
      <c r="D330" s="395"/>
      <c r="E330" s="424"/>
      <c r="F330" s="395"/>
      <c r="G330" s="394">
        <v>13</v>
      </c>
      <c r="H330" s="394" t="s">
        <v>1267</v>
      </c>
      <c r="I330" s="394" t="s">
        <v>1268</v>
      </c>
      <c r="J330" s="394">
        <v>0</v>
      </c>
      <c r="K330" s="394" t="s">
        <v>1268</v>
      </c>
      <c r="O330" s="169" t="s">
        <v>1269</v>
      </c>
      <c r="P330" s="170" t="s">
        <v>1270</v>
      </c>
      <c r="S330" s="170">
        <v>63</v>
      </c>
      <c r="T330" s="402" t="s">
        <v>784</v>
      </c>
      <c r="U330" s="404" t="s">
        <v>1271</v>
      </c>
      <c r="V330" s="170">
        <v>0</v>
      </c>
      <c r="W330" s="30"/>
      <c r="X330" s="30"/>
      <c r="Y330" s="30"/>
      <c r="Z330" s="171">
        <v>5</v>
      </c>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172"/>
    </row>
    <row r="331" spans="2:79" ht="30">
      <c r="B331" s="333"/>
      <c r="C331" s="333"/>
      <c r="D331" s="395"/>
      <c r="E331" s="424"/>
      <c r="F331" s="395"/>
      <c r="G331" s="395"/>
      <c r="H331" s="395"/>
      <c r="I331" s="395"/>
      <c r="J331" s="395"/>
      <c r="K331" s="395"/>
      <c r="O331" s="169" t="s">
        <v>1272</v>
      </c>
      <c r="P331" s="170" t="s">
        <v>1273</v>
      </c>
      <c r="S331" s="170">
        <v>64</v>
      </c>
      <c r="T331" s="406"/>
      <c r="U331" s="407"/>
      <c r="V331" s="170">
        <v>0</v>
      </c>
      <c r="W331" s="30"/>
      <c r="X331" s="30"/>
      <c r="Y331" s="30"/>
      <c r="Z331" s="171">
        <v>0</v>
      </c>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172" t="s">
        <v>1274</v>
      </c>
    </row>
    <row r="332" spans="2:79" ht="75" customHeight="1">
      <c r="B332" s="333"/>
      <c r="C332" s="333"/>
      <c r="D332" s="395"/>
      <c r="E332" s="424"/>
      <c r="F332" s="395"/>
      <c r="G332" s="395"/>
      <c r="H332" s="395"/>
      <c r="I332" s="395"/>
      <c r="J332" s="395"/>
      <c r="K332" s="395"/>
      <c r="O332" s="169" t="s">
        <v>1275</v>
      </c>
      <c r="P332" s="170" t="s">
        <v>1276</v>
      </c>
      <c r="S332" s="170">
        <v>65</v>
      </c>
      <c r="T332" s="403"/>
      <c r="U332" s="405"/>
      <c r="V332" s="170">
        <v>0</v>
      </c>
      <c r="W332" s="30"/>
      <c r="X332" s="30"/>
      <c r="Y332" s="30"/>
      <c r="Z332" s="171">
        <v>6</v>
      </c>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172" t="s">
        <v>1277</v>
      </c>
    </row>
    <row r="333" spans="2:79" ht="30" customHeight="1">
      <c r="B333" s="333"/>
      <c r="C333" s="333"/>
      <c r="D333" s="395"/>
      <c r="E333" s="424"/>
      <c r="F333" s="395"/>
      <c r="G333" s="395"/>
      <c r="H333" s="395"/>
      <c r="I333" s="395"/>
      <c r="J333" s="395"/>
      <c r="K333" s="395"/>
      <c r="O333" s="169" t="s">
        <v>1278</v>
      </c>
      <c r="P333" s="170" t="s">
        <v>1279</v>
      </c>
      <c r="S333" s="170">
        <v>66</v>
      </c>
      <c r="T333" s="173" t="s">
        <v>1230</v>
      </c>
      <c r="U333" s="174" t="s">
        <v>1231</v>
      </c>
      <c r="V333" s="170">
        <v>0</v>
      </c>
      <c r="W333" s="30"/>
      <c r="X333" s="30"/>
      <c r="Y333" s="30"/>
      <c r="Z333" s="171">
        <v>0.4</v>
      </c>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172" t="s">
        <v>1102</v>
      </c>
    </row>
    <row r="334" spans="2:79" ht="75">
      <c r="B334" s="333"/>
      <c r="C334" s="333"/>
      <c r="D334" s="395"/>
      <c r="E334" s="424"/>
      <c r="F334" s="395"/>
      <c r="G334" s="395"/>
      <c r="H334" s="395"/>
      <c r="I334" s="395"/>
      <c r="J334" s="395"/>
      <c r="K334" s="395"/>
      <c r="O334" s="169" t="s">
        <v>1280</v>
      </c>
      <c r="P334" s="170" t="s">
        <v>1281</v>
      </c>
      <c r="S334" s="170">
        <v>67</v>
      </c>
      <c r="T334" s="173" t="s">
        <v>784</v>
      </c>
      <c r="U334" s="174" t="s">
        <v>1271</v>
      </c>
      <c r="V334" s="170">
        <v>0</v>
      </c>
      <c r="W334" s="30"/>
      <c r="X334" s="30"/>
      <c r="Y334" s="30"/>
      <c r="Z334" s="171">
        <v>0</v>
      </c>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172" t="s">
        <v>1277</v>
      </c>
    </row>
    <row r="335" spans="2:79" ht="51">
      <c r="B335" s="333"/>
      <c r="C335" s="333"/>
      <c r="D335" s="395"/>
      <c r="E335" s="424"/>
      <c r="F335" s="395"/>
      <c r="G335" s="395"/>
      <c r="H335" s="395"/>
      <c r="I335" s="395"/>
      <c r="J335" s="395"/>
      <c r="K335" s="395"/>
      <c r="O335" s="169" t="s">
        <v>1282</v>
      </c>
      <c r="P335" s="170" t="s">
        <v>1283</v>
      </c>
      <c r="S335" s="170">
        <v>68</v>
      </c>
      <c r="T335" s="173" t="s">
        <v>1284</v>
      </c>
      <c r="U335" s="174" t="s">
        <v>1285</v>
      </c>
      <c r="V335" s="170"/>
      <c r="W335" s="30"/>
      <c r="X335" s="30"/>
      <c r="Y335" s="30"/>
      <c r="Z335" s="177">
        <v>0.25</v>
      </c>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172" t="s">
        <v>1277</v>
      </c>
    </row>
    <row r="336" spans="2:79" ht="45">
      <c r="B336" s="334"/>
      <c r="C336" s="334"/>
      <c r="D336" s="396"/>
      <c r="E336" s="425"/>
      <c r="F336" s="396"/>
      <c r="G336" s="396"/>
      <c r="H336" s="396"/>
      <c r="I336" s="396"/>
      <c r="J336" s="396"/>
      <c r="K336" s="396"/>
      <c r="O336" s="169" t="s">
        <v>1286</v>
      </c>
      <c r="P336" s="170" t="s">
        <v>1287</v>
      </c>
      <c r="S336" s="170">
        <v>69</v>
      </c>
      <c r="T336" s="173" t="s">
        <v>784</v>
      </c>
      <c r="U336" s="174" t="s">
        <v>1271</v>
      </c>
      <c r="V336" s="170">
        <v>0</v>
      </c>
      <c r="W336" s="30"/>
      <c r="X336" s="30"/>
      <c r="Y336" s="30"/>
      <c r="Z336" s="171">
        <v>1</v>
      </c>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172"/>
    </row>
    <row r="337" spans="2:79" ht="15" customHeight="1">
      <c r="B337" s="332" t="s">
        <v>1288</v>
      </c>
      <c r="C337" s="332"/>
      <c r="D337" s="417" t="s">
        <v>1289</v>
      </c>
      <c r="E337" s="420">
        <v>0.125</v>
      </c>
      <c r="F337" s="408" t="s">
        <v>1290</v>
      </c>
      <c r="G337" s="408">
        <v>1</v>
      </c>
      <c r="H337" s="408" t="s">
        <v>1291</v>
      </c>
      <c r="I337" s="408" t="s">
        <v>1292</v>
      </c>
      <c r="J337" s="408" t="s">
        <v>1293</v>
      </c>
      <c r="K337" s="408" t="s">
        <v>1291</v>
      </c>
      <c r="O337" s="178" t="s">
        <v>1294</v>
      </c>
      <c r="P337" s="179" t="s">
        <v>1295</v>
      </c>
      <c r="S337" s="179">
        <v>1</v>
      </c>
      <c r="T337" s="411" t="s">
        <v>1296</v>
      </c>
      <c r="U337" s="413" t="s">
        <v>1297</v>
      </c>
      <c r="V337" s="179">
        <v>0</v>
      </c>
      <c r="W337" s="30"/>
      <c r="X337" s="30"/>
      <c r="Y337" s="30"/>
      <c r="Z337" s="180">
        <v>0</v>
      </c>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181" t="s">
        <v>1277</v>
      </c>
    </row>
    <row r="338" spans="2:79" ht="30">
      <c r="B338" s="333"/>
      <c r="C338" s="333"/>
      <c r="D338" s="418"/>
      <c r="E338" s="421"/>
      <c r="F338" s="409"/>
      <c r="G338" s="409"/>
      <c r="H338" s="409"/>
      <c r="I338" s="409"/>
      <c r="J338" s="409"/>
      <c r="K338" s="409"/>
      <c r="O338" s="178" t="s">
        <v>1298</v>
      </c>
      <c r="P338" s="179" t="s">
        <v>1299</v>
      </c>
      <c r="S338" s="179">
        <v>2</v>
      </c>
      <c r="T338" s="412"/>
      <c r="U338" s="414"/>
      <c r="V338" s="179" t="s">
        <v>1300</v>
      </c>
      <c r="W338" s="30"/>
      <c r="X338" s="30"/>
      <c r="Y338" s="30"/>
      <c r="Z338" s="180">
        <f>+W338+0.48</f>
        <v>0.48</v>
      </c>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181" t="s">
        <v>1277</v>
      </c>
    </row>
    <row r="339" spans="2:79" ht="51">
      <c r="B339" s="333"/>
      <c r="C339" s="333"/>
      <c r="D339" s="418"/>
      <c r="E339" s="421"/>
      <c r="F339" s="409"/>
      <c r="G339" s="409"/>
      <c r="H339" s="409"/>
      <c r="I339" s="409"/>
      <c r="J339" s="409"/>
      <c r="K339" s="409"/>
      <c r="O339" s="178" t="s">
        <v>1301</v>
      </c>
      <c r="P339" s="179" t="s">
        <v>1302</v>
      </c>
      <c r="S339" s="179">
        <v>3</v>
      </c>
      <c r="T339" s="182" t="s">
        <v>1303</v>
      </c>
      <c r="U339" s="183" t="s">
        <v>1304</v>
      </c>
      <c r="V339" s="179">
        <v>1</v>
      </c>
      <c r="W339" s="30"/>
      <c r="X339" s="30"/>
      <c r="Y339" s="30"/>
      <c r="Z339" s="180">
        <v>0</v>
      </c>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181" t="s">
        <v>1277</v>
      </c>
    </row>
    <row r="340" spans="2:79" ht="30" customHeight="1">
      <c r="B340" s="333"/>
      <c r="C340" s="333"/>
      <c r="D340" s="418"/>
      <c r="E340" s="421"/>
      <c r="F340" s="409"/>
      <c r="G340" s="410"/>
      <c r="H340" s="410"/>
      <c r="I340" s="410"/>
      <c r="J340" s="410"/>
      <c r="K340" s="410"/>
      <c r="O340" s="178" t="s">
        <v>1305</v>
      </c>
      <c r="P340" s="179" t="s">
        <v>1306</v>
      </c>
      <c r="S340" s="179">
        <v>4</v>
      </c>
      <c r="T340" s="411" t="s">
        <v>1296</v>
      </c>
      <c r="U340" s="413" t="s">
        <v>1307</v>
      </c>
      <c r="V340" s="179" t="s">
        <v>1308</v>
      </c>
      <c r="W340" s="30"/>
      <c r="X340" s="30"/>
      <c r="Y340" s="30"/>
      <c r="Z340" s="184">
        <v>1</v>
      </c>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181" t="s">
        <v>1277</v>
      </c>
    </row>
    <row r="341" spans="2:79" ht="45" customHeight="1">
      <c r="B341" s="333"/>
      <c r="C341" s="333"/>
      <c r="D341" s="418"/>
      <c r="E341" s="421"/>
      <c r="F341" s="409"/>
      <c r="G341" s="408">
        <v>2</v>
      </c>
      <c r="H341" s="408" t="s">
        <v>1309</v>
      </c>
      <c r="I341" s="408" t="s">
        <v>1310</v>
      </c>
      <c r="J341" s="408" t="s">
        <v>1311</v>
      </c>
      <c r="K341" s="408" t="s">
        <v>1309</v>
      </c>
      <c r="O341" s="178" t="s">
        <v>1312</v>
      </c>
      <c r="P341" s="179" t="s">
        <v>1313</v>
      </c>
      <c r="S341" s="179">
        <v>5</v>
      </c>
      <c r="T341" s="415"/>
      <c r="U341" s="416"/>
      <c r="V341" s="179" t="s">
        <v>1308</v>
      </c>
      <c r="W341" s="30"/>
      <c r="X341" s="30"/>
      <c r="Y341" s="30"/>
      <c r="Z341" s="180">
        <v>1</v>
      </c>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181" t="s">
        <v>1277</v>
      </c>
    </row>
    <row r="342" spans="2:79" ht="45" customHeight="1">
      <c r="B342" s="333"/>
      <c r="C342" s="333"/>
      <c r="D342" s="418"/>
      <c r="E342" s="421"/>
      <c r="F342" s="409"/>
      <c r="G342" s="409"/>
      <c r="H342" s="409"/>
      <c r="I342" s="409"/>
      <c r="J342" s="409"/>
      <c r="K342" s="409"/>
      <c r="O342" s="178" t="s">
        <v>1314</v>
      </c>
      <c r="P342" s="179" t="s">
        <v>1315</v>
      </c>
      <c r="S342" s="179">
        <v>6</v>
      </c>
      <c r="T342" s="415"/>
      <c r="U342" s="416"/>
      <c r="V342" s="179" t="s">
        <v>1308</v>
      </c>
      <c r="W342" s="30"/>
      <c r="X342" s="30"/>
      <c r="Y342" s="30"/>
      <c r="Z342" s="180">
        <v>0</v>
      </c>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181" t="s">
        <v>1277</v>
      </c>
    </row>
    <row r="343" spans="2:79" ht="45" customHeight="1">
      <c r="B343" s="333"/>
      <c r="C343" s="333"/>
      <c r="D343" s="418"/>
      <c r="E343" s="421"/>
      <c r="F343" s="409"/>
      <c r="G343" s="410"/>
      <c r="H343" s="410"/>
      <c r="I343" s="410"/>
      <c r="J343" s="410"/>
      <c r="K343" s="410"/>
      <c r="O343" s="185" t="s">
        <v>1316</v>
      </c>
      <c r="P343" s="186" t="s">
        <v>1317</v>
      </c>
      <c r="S343" s="179">
        <v>7</v>
      </c>
      <c r="T343" s="412"/>
      <c r="U343" s="414"/>
      <c r="V343" s="179" t="s">
        <v>1308</v>
      </c>
      <c r="W343" s="30"/>
      <c r="X343" s="30"/>
      <c r="Y343" s="30"/>
      <c r="Z343" s="180">
        <v>0</v>
      </c>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181" t="s">
        <v>1277</v>
      </c>
    </row>
    <row r="344" spans="2:79" ht="45" customHeight="1">
      <c r="B344" s="333"/>
      <c r="C344" s="333"/>
      <c r="D344" s="418"/>
      <c r="E344" s="421"/>
      <c r="F344" s="409"/>
      <c r="G344" s="408">
        <v>3</v>
      </c>
      <c r="H344" s="408" t="s">
        <v>1318</v>
      </c>
      <c r="I344" s="408" t="s">
        <v>1319</v>
      </c>
      <c r="J344" s="408" t="s">
        <v>1320</v>
      </c>
      <c r="K344" s="408" t="s">
        <v>1318</v>
      </c>
      <c r="O344" s="178" t="s">
        <v>1321</v>
      </c>
      <c r="P344" s="179" t="s">
        <v>1322</v>
      </c>
      <c r="S344" s="179">
        <v>8</v>
      </c>
      <c r="T344" s="182" t="s">
        <v>1323</v>
      </c>
      <c r="U344" s="183" t="s">
        <v>1324</v>
      </c>
      <c r="V344" s="179">
        <v>1</v>
      </c>
      <c r="W344" s="30"/>
      <c r="X344" s="30"/>
      <c r="Y344" s="30"/>
      <c r="Z344" s="180">
        <v>0.25</v>
      </c>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181" t="s">
        <v>1102</v>
      </c>
    </row>
    <row r="345" spans="2:79" ht="30">
      <c r="B345" s="333"/>
      <c r="C345" s="333"/>
      <c r="D345" s="418"/>
      <c r="E345" s="421"/>
      <c r="F345" s="409"/>
      <c r="G345" s="409"/>
      <c r="H345" s="409"/>
      <c r="I345" s="409"/>
      <c r="J345" s="409"/>
      <c r="K345" s="409"/>
      <c r="O345" s="178" t="s">
        <v>1325</v>
      </c>
      <c r="P345" s="179" t="s">
        <v>1326</v>
      </c>
      <c r="S345" s="179">
        <v>9</v>
      </c>
      <c r="T345" s="411" t="s">
        <v>1264</v>
      </c>
      <c r="U345" s="413" t="s">
        <v>1265</v>
      </c>
      <c r="V345" s="179">
        <v>1</v>
      </c>
      <c r="W345" s="30"/>
      <c r="X345" s="30"/>
      <c r="Y345" s="30"/>
      <c r="Z345" s="180">
        <v>1</v>
      </c>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181" t="s">
        <v>1277</v>
      </c>
    </row>
    <row r="346" spans="2:79" ht="45">
      <c r="B346" s="333"/>
      <c r="C346" s="333"/>
      <c r="D346" s="418"/>
      <c r="E346" s="421"/>
      <c r="F346" s="410"/>
      <c r="G346" s="410"/>
      <c r="H346" s="410"/>
      <c r="I346" s="410"/>
      <c r="J346" s="410"/>
      <c r="K346" s="410"/>
      <c r="O346" s="178" t="s">
        <v>1327</v>
      </c>
      <c r="P346" s="179" t="s">
        <v>1328</v>
      </c>
      <c r="S346" s="187">
        <v>10</v>
      </c>
      <c r="T346" s="412"/>
      <c r="U346" s="414"/>
      <c r="V346" s="179">
        <v>1</v>
      </c>
      <c r="W346" s="30"/>
      <c r="X346" s="30"/>
      <c r="Y346" s="30"/>
      <c r="Z346" s="180">
        <v>1</v>
      </c>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181" t="s">
        <v>1277</v>
      </c>
    </row>
    <row r="347" spans="2:79" ht="45" customHeight="1">
      <c r="B347" s="333"/>
      <c r="C347" s="333"/>
      <c r="D347" s="418"/>
      <c r="E347" s="421"/>
      <c r="F347" s="426" t="s">
        <v>1329</v>
      </c>
      <c r="G347" s="426">
        <v>4</v>
      </c>
      <c r="H347" s="426" t="s">
        <v>1330</v>
      </c>
      <c r="I347" s="426" t="s">
        <v>1331</v>
      </c>
      <c r="J347" s="426" t="s">
        <v>1293</v>
      </c>
      <c r="K347" s="426" t="s">
        <v>1332</v>
      </c>
      <c r="O347" s="188" t="s">
        <v>1333</v>
      </c>
      <c r="P347" s="189" t="s">
        <v>1334</v>
      </c>
      <c r="S347" s="189">
        <v>11</v>
      </c>
      <c r="T347" s="429" t="s">
        <v>1335</v>
      </c>
      <c r="U347" s="431" t="s">
        <v>1336</v>
      </c>
      <c r="V347" s="189" t="s">
        <v>1337</v>
      </c>
      <c r="W347" s="30"/>
      <c r="X347" s="30"/>
      <c r="Y347" s="30"/>
      <c r="Z347" s="190">
        <v>1</v>
      </c>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191" t="s">
        <v>1277</v>
      </c>
    </row>
    <row r="348" spans="2:79" ht="60">
      <c r="B348" s="333"/>
      <c r="C348" s="333"/>
      <c r="D348" s="418"/>
      <c r="E348" s="421"/>
      <c r="F348" s="427"/>
      <c r="G348" s="428"/>
      <c r="H348" s="428"/>
      <c r="I348" s="428"/>
      <c r="J348" s="428"/>
      <c r="K348" s="428"/>
      <c r="O348" s="188" t="s">
        <v>1338</v>
      </c>
      <c r="P348" s="189" t="s">
        <v>1339</v>
      </c>
      <c r="S348" s="189">
        <v>12</v>
      </c>
      <c r="T348" s="430"/>
      <c r="U348" s="432"/>
      <c r="V348" s="189" t="s">
        <v>1340</v>
      </c>
      <c r="W348" s="30"/>
      <c r="X348" s="30"/>
      <c r="Y348" s="30"/>
      <c r="Z348" s="190">
        <v>1</v>
      </c>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191" t="s">
        <v>1277</v>
      </c>
    </row>
    <row r="349" spans="2:79" ht="45" customHeight="1">
      <c r="B349" s="333"/>
      <c r="C349" s="333"/>
      <c r="D349" s="418"/>
      <c r="E349" s="421"/>
      <c r="F349" s="427"/>
      <c r="G349" s="426">
        <v>5</v>
      </c>
      <c r="H349" s="426" t="s">
        <v>1341</v>
      </c>
      <c r="I349" s="426" t="s">
        <v>1342</v>
      </c>
      <c r="J349" s="426" t="s">
        <v>1343</v>
      </c>
      <c r="K349" s="426" t="s">
        <v>1341</v>
      </c>
      <c r="O349" s="188" t="s">
        <v>1344</v>
      </c>
      <c r="P349" s="189" t="s">
        <v>1345</v>
      </c>
      <c r="S349" s="189">
        <v>13</v>
      </c>
      <c r="T349" s="429" t="s">
        <v>1296</v>
      </c>
      <c r="U349" s="431" t="s">
        <v>1346</v>
      </c>
      <c r="V349" s="189">
        <v>1</v>
      </c>
      <c r="W349" s="30"/>
      <c r="X349" s="30"/>
      <c r="Y349" s="30"/>
      <c r="Z349" s="190">
        <v>1</v>
      </c>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191" t="s">
        <v>1277</v>
      </c>
    </row>
    <row r="350" spans="2:79" ht="90">
      <c r="B350" s="333"/>
      <c r="C350" s="333"/>
      <c r="D350" s="418"/>
      <c r="E350" s="421"/>
      <c r="F350" s="427"/>
      <c r="G350" s="427"/>
      <c r="H350" s="427"/>
      <c r="I350" s="427"/>
      <c r="J350" s="427"/>
      <c r="K350" s="427"/>
      <c r="O350" s="188" t="s">
        <v>1347</v>
      </c>
      <c r="P350" s="189" t="s">
        <v>1348</v>
      </c>
      <c r="S350" s="189">
        <v>14</v>
      </c>
      <c r="T350" s="434"/>
      <c r="U350" s="433"/>
      <c r="V350" s="189">
        <v>0</v>
      </c>
      <c r="W350" s="30"/>
      <c r="X350" s="30"/>
      <c r="Y350" s="30"/>
      <c r="Z350" s="190">
        <v>2</v>
      </c>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191" t="s">
        <v>1277</v>
      </c>
    </row>
    <row r="351" spans="2:79" ht="45">
      <c r="B351" s="333"/>
      <c r="C351" s="333"/>
      <c r="D351" s="418"/>
      <c r="E351" s="421"/>
      <c r="F351" s="427"/>
      <c r="G351" s="427"/>
      <c r="H351" s="427"/>
      <c r="I351" s="427"/>
      <c r="J351" s="427"/>
      <c r="K351" s="427"/>
      <c r="O351" s="188" t="s">
        <v>1349</v>
      </c>
      <c r="P351" s="189" t="s">
        <v>1350</v>
      </c>
      <c r="S351" s="189">
        <v>15</v>
      </c>
      <c r="T351" s="434"/>
      <c r="U351" s="433"/>
      <c r="V351" s="189">
        <v>0</v>
      </c>
      <c r="W351" s="30"/>
      <c r="X351" s="30"/>
      <c r="Y351" s="30"/>
      <c r="Z351" s="190">
        <v>2</v>
      </c>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191" t="s">
        <v>1277</v>
      </c>
    </row>
    <row r="352" spans="2:79" ht="45" customHeight="1">
      <c r="B352" s="333"/>
      <c r="C352" s="333"/>
      <c r="D352" s="418"/>
      <c r="E352" s="421"/>
      <c r="F352" s="427"/>
      <c r="G352" s="428"/>
      <c r="H352" s="428"/>
      <c r="I352" s="428"/>
      <c r="J352" s="428"/>
      <c r="K352" s="428"/>
      <c r="O352" s="188" t="s">
        <v>1351</v>
      </c>
      <c r="P352" s="189" t="s">
        <v>1352</v>
      </c>
      <c r="S352" s="189">
        <v>16</v>
      </c>
      <c r="T352" s="434"/>
      <c r="U352" s="433"/>
      <c r="V352" s="189">
        <v>0</v>
      </c>
      <c r="W352" s="30"/>
      <c r="X352" s="30"/>
      <c r="Y352" s="30"/>
      <c r="Z352" s="190">
        <v>1</v>
      </c>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191" t="s">
        <v>1277</v>
      </c>
    </row>
    <row r="353" spans="2:79" ht="75">
      <c r="B353" s="333"/>
      <c r="C353" s="333"/>
      <c r="D353" s="418"/>
      <c r="E353" s="421"/>
      <c r="F353" s="427"/>
      <c r="G353" s="426">
        <v>6</v>
      </c>
      <c r="H353" s="426" t="s">
        <v>1353</v>
      </c>
      <c r="I353" s="426" t="s">
        <v>1354</v>
      </c>
      <c r="J353" s="426" t="s">
        <v>971</v>
      </c>
      <c r="K353" s="426" t="s">
        <v>1353</v>
      </c>
      <c r="O353" s="188" t="s">
        <v>1355</v>
      </c>
      <c r="P353" s="189" t="s">
        <v>1356</v>
      </c>
      <c r="S353" s="189">
        <v>17</v>
      </c>
      <c r="T353" s="434"/>
      <c r="U353" s="433"/>
      <c r="V353" s="189">
        <v>0</v>
      </c>
      <c r="W353" s="30"/>
      <c r="X353" s="30"/>
      <c r="Y353" s="30"/>
      <c r="Z353" s="190">
        <v>0</v>
      </c>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191" t="s">
        <v>1277</v>
      </c>
    </row>
    <row r="354" spans="2:79" ht="45">
      <c r="B354" s="333"/>
      <c r="C354" s="333"/>
      <c r="D354" s="418"/>
      <c r="E354" s="421"/>
      <c r="F354" s="427"/>
      <c r="G354" s="427"/>
      <c r="H354" s="427"/>
      <c r="I354" s="427"/>
      <c r="J354" s="427"/>
      <c r="K354" s="427"/>
      <c r="O354" s="188" t="s">
        <v>1357</v>
      </c>
      <c r="P354" s="189" t="s">
        <v>1358</v>
      </c>
      <c r="S354" s="189">
        <v>18</v>
      </c>
      <c r="T354" s="434"/>
      <c r="U354" s="433"/>
      <c r="V354" s="189">
        <v>0</v>
      </c>
      <c r="W354" s="30"/>
      <c r="X354" s="30"/>
      <c r="Y354" s="30"/>
      <c r="Z354" s="190">
        <v>2</v>
      </c>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191" t="s">
        <v>1277</v>
      </c>
    </row>
    <row r="355" spans="2:79" ht="90">
      <c r="B355" s="333"/>
      <c r="C355" s="333"/>
      <c r="D355" s="418"/>
      <c r="E355" s="421"/>
      <c r="F355" s="427"/>
      <c r="G355" s="427"/>
      <c r="H355" s="427"/>
      <c r="I355" s="427"/>
      <c r="J355" s="427"/>
      <c r="K355" s="427"/>
      <c r="O355" s="188" t="s">
        <v>1359</v>
      </c>
      <c r="P355" s="189" t="s">
        <v>1360</v>
      </c>
      <c r="S355" s="189">
        <v>19</v>
      </c>
      <c r="T355" s="434"/>
      <c r="U355" s="433"/>
      <c r="V355" s="189">
        <v>0</v>
      </c>
      <c r="W355" s="30"/>
      <c r="X355" s="30"/>
      <c r="Y355" s="30"/>
      <c r="Z355" s="190">
        <v>2</v>
      </c>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191" t="s">
        <v>1277</v>
      </c>
    </row>
    <row r="356" spans="2:79" ht="30" customHeight="1">
      <c r="B356" s="333"/>
      <c r="C356" s="333"/>
      <c r="D356" s="418"/>
      <c r="E356" s="421"/>
      <c r="F356" s="427"/>
      <c r="G356" s="427"/>
      <c r="H356" s="427"/>
      <c r="I356" s="427"/>
      <c r="J356" s="427"/>
      <c r="K356" s="427"/>
      <c r="O356" s="188" t="s">
        <v>1361</v>
      </c>
      <c r="P356" s="189" t="s">
        <v>1362</v>
      </c>
      <c r="S356" s="189">
        <v>20</v>
      </c>
      <c r="T356" s="434"/>
      <c r="U356" s="433"/>
      <c r="V356" s="189">
        <v>0</v>
      </c>
      <c r="W356" s="30"/>
      <c r="X356" s="30"/>
      <c r="Y356" s="30"/>
      <c r="Z356" s="190">
        <v>1</v>
      </c>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191" t="s">
        <v>1277</v>
      </c>
    </row>
    <row r="357" spans="2:79" ht="15" customHeight="1">
      <c r="B357" s="333"/>
      <c r="C357" s="333"/>
      <c r="D357" s="418"/>
      <c r="E357" s="421"/>
      <c r="F357" s="427"/>
      <c r="G357" s="427"/>
      <c r="H357" s="427"/>
      <c r="I357" s="427"/>
      <c r="J357" s="427"/>
      <c r="K357" s="427"/>
      <c r="O357" s="188" t="s">
        <v>1363</v>
      </c>
      <c r="P357" s="189" t="s">
        <v>1363</v>
      </c>
      <c r="S357" s="189">
        <v>21</v>
      </c>
      <c r="T357" s="434"/>
      <c r="U357" s="433"/>
      <c r="V357" s="189">
        <v>0</v>
      </c>
      <c r="W357" s="30"/>
      <c r="X357" s="30"/>
      <c r="Y357" s="30"/>
      <c r="Z357" s="190">
        <v>1</v>
      </c>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191" t="s">
        <v>1277</v>
      </c>
    </row>
    <row r="358" spans="2:79" ht="60">
      <c r="B358" s="333"/>
      <c r="C358" s="333"/>
      <c r="D358" s="418"/>
      <c r="E358" s="421"/>
      <c r="F358" s="427"/>
      <c r="G358" s="427"/>
      <c r="H358" s="427"/>
      <c r="I358" s="427"/>
      <c r="J358" s="427"/>
      <c r="K358" s="427"/>
      <c r="O358" s="188" t="s">
        <v>1364</v>
      </c>
      <c r="P358" s="189" t="s">
        <v>1365</v>
      </c>
      <c r="S358" s="189">
        <v>22</v>
      </c>
      <c r="T358" s="434"/>
      <c r="U358" s="433"/>
      <c r="V358" s="189">
        <v>0</v>
      </c>
      <c r="W358" s="30"/>
      <c r="X358" s="30"/>
      <c r="Y358" s="30"/>
      <c r="Z358" s="190">
        <v>1</v>
      </c>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191" t="s">
        <v>1277</v>
      </c>
    </row>
    <row r="359" spans="2:79" ht="45">
      <c r="B359" s="333"/>
      <c r="C359" s="333"/>
      <c r="D359" s="418"/>
      <c r="E359" s="421"/>
      <c r="F359" s="427"/>
      <c r="G359" s="427"/>
      <c r="H359" s="427"/>
      <c r="I359" s="427"/>
      <c r="J359" s="427"/>
      <c r="K359" s="427"/>
      <c r="O359" s="188" t="s">
        <v>1366</v>
      </c>
      <c r="P359" s="189" t="s">
        <v>1367</v>
      </c>
      <c r="S359" s="189">
        <v>23</v>
      </c>
      <c r="T359" s="434"/>
      <c r="U359" s="433"/>
      <c r="V359" s="189">
        <v>0</v>
      </c>
      <c r="W359" s="30"/>
      <c r="X359" s="30"/>
      <c r="Y359" s="30"/>
      <c r="Z359" s="190">
        <v>1</v>
      </c>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191" t="s">
        <v>1277</v>
      </c>
    </row>
    <row r="360" spans="2:79" ht="90">
      <c r="B360" s="333"/>
      <c r="C360" s="333"/>
      <c r="D360" s="418"/>
      <c r="E360" s="421"/>
      <c r="F360" s="427"/>
      <c r="G360" s="427"/>
      <c r="H360" s="427"/>
      <c r="I360" s="427"/>
      <c r="J360" s="427"/>
      <c r="K360" s="427"/>
      <c r="O360" s="188" t="s">
        <v>1368</v>
      </c>
      <c r="P360" s="189" t="s">
        <v>1369</v>
      </c>
      <c r="S360" s="189">
        <v>24</v>
      </c>
      <c r="T360" s="434"/>
      <c r="U360" s="433"/>
      <c r="V360" s="189">
        <v>0</v>
      </c>
      <c r="W360" s="30"/>
      <c r="X360" s="30"/>
      <c r="Y360" s="30"/>
      <c r="Z360" s="190">
        <v>4</v>
      </c>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191" t="s">
        <v>1277</v>
      </c>
    </row>
    <row r="361" spans="2:79" ht="30">
      <c r="B361" s="333"/>
      <c r="C361" s="333"/>
      <c r="D361" s="418"/>
      <c r="E361" s="421"/>
      <c r="F361" s="427"/>
      <c r="G361" s="428"/>
      <c r="H361" s="428"/>
      <c r="I361" s="428"/>
      <c r="J361" s="428"/>
      <c r="K361" s="428"/>
      <c r="O361" s="188" t="s">
        <v>1370</v>
      </c>
      <c r="P361" s="189" t="s">
        <v>1371</v>
      </c>
      <c r="S361" s="189">
        <v>25</v>
      </c>
      <c r="T361" s="434"/>
      <c r="U361" s="433"/>
      <c r="V361" s="189">
        <v>0</v>
      </c>
      <c r="W361" s="30"/>
      <c r="X361" s="30"/>
      <c r="Y361" s="30"/>
      <c r="Z361" s="190">
        <v>1</v>
      </c>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191" t="s">
        <v>1277</v>
      </c>
    </row>
    <row r="362" spans="2:79" ht="15">
      <c r="B362" s="333"/>
      <c r="C362" s="333"/>
      <c r="D362" s="418"/>
      <c r="E362" s="421"/>
      <c r="F362" s="427"/>
      <c r="G362" s="426">
        <v>7</v>
      </c>
      <c r="H362" s="426" t="s">
        <v>1372</v>
      </c>
      <c r="I362" s="426" t="s">
        <v>1373</v>
      </c>
      <c r="J362" s="426" t="s">
        <v>1374</v>
      </c>
      <c r="K362" s="435" t="s">
        <v>1375</v>
      </c>
      <c r="O362" s="188" t="s">
        <v>1376</v>
      </c>
      <c r="P362" s="189" t="s">
        <v>1377</v>
      </c>
      <c r="S362" s="189">
        <v>26</v>
      </c>
      <c r="T362" s="434"/>
      <c r="U362" s="433"/>
      <c r="V362" s="189">
        <v>0</v>
      </c>
      <c r="W362" s="30"/>
      <c r="X362" s="30"/>
      <c r="Y362" s="30"/>
      <c r="Z362" s="190">
        <v>0</v>
      </c>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191" t="s">
        <v>1378</v>
      </c>
    </row>
    <row r="363" spans="2:79" ht="30">
      <c r="B363" s="333"/>
      <c r="C363" s="333"/>
      <c r="D363" s="418"/>
      <c r="E363" s="421"/>
      <c r="F363" s="427"/>
      <c r="G363" s="427"/>
      <c r="H363" s="427"/>
      <c r="I363" s="427"/>
      <c r="J363" s="427"/>
      <c r="K363" s="436"/>
      <c r="O363" s="188" t="s">
        <v>1379</v>
      </c>
      <c r="P363" s="189" t="s">
        <v>1379</v>
      </c>
      <c r="S363" s="189">
        <v>27</v>
      </c>
      <c r="T363" s="434"/>
      <c r="U363" s="433"/>
      <c r="V363" s="189">
        <v>0</v>
      </c>
      <c r="W363" s="30"/>
      <c r="X363" s="30"/>
      <c r="Y363" s="30"/>
      <c r="Z363" s="192">
        <v>0.05</v>
      </c>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191" t="s">
        <v>1378</v>
      </c>
    </row>
    <row r="364" spans="2:79" ht="30.75" thickBot="1">
      <c r="B364" s="334"/>
      <c r="C364" s="334"/>
      <c r="D364" s="419"/>
      <c r="E364" s="422"/>
      <c r="F364" s="428"/>
      <c r="G364" s="428"/>
      <c r="H364" s="428"/>
      <c r="I364" s="428"/>
      <c r="J364" s="428"/>
      <c r="K364" s="437"/>
      <c r="O364" s="188" t="s">
        <v>1380</v>
      </c>
      <c r="P364" s="189" t="s">
        <v>1381</v>
      </c>
      <c r="S364" s="193">
        <v>28</v>
      </c>
      <c r="T364" s="430"/>
      <c r="U364" s="432"/>
      <c r="V364" s="189">
        <v>0</v>
      </c>
      <c r="W364" s="30"/>
      <c r="X364" s="30"/>
      <c r="Y364" s="30"/>
      <c r="Z364" s="194">
        <v>0.025</v>
      </c>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191" t="s">
        <v>1378</v>
      </c>
    </row>
  </sheetData>
  <sheetProtection/>
  <mergeCells count="427">
    <mergeCell ref="J349:J352"/>
    <mergeCell ref="K349:K352"/>
    <mergeCell ref="T349:T364"/>
    <mergeCell ref="K362:K364"/>
    <mergeCell ref="J344:J346"/>
    <mergeCell ref="K344:K346"/>
    <mergeCell ref="T345:T346"/>
    <mergeCell ref="U345:U346"/>
    <mergeCell ref="F347:F364"/>
    <mergeCell ref="G347:G348"/>
    <mergeCell ref="H347:H348"/>
    <mergeCell ref="I347:I348"/>
    <mergeCell ref="J347:J348"/>
    <mergeCell ref="K347:K348"/>
    <mergeCell ref="T347:T348"/>
    <mergeCell ref="U347:U348"/>
    <mergeCell ref="U349:U364"/>
    <mergeCell ref="G353:G361"/>
    <mergeCell ref="H353:H361"/>
    <mergeCell ref="I353:I361"/>
    <mergeCell ref="J353:J361"/>
    <mergeCell ref="K353:K361"/>
    <mergeCell ref="G362:G364"/>
    <mergeCell ref="H362:H364"/>
    <mergeCell ref="I362:I364"/>
    <mergeCell ref="J362:J364"/>
    <mergeCell ref="G349:G352"/>
    <mergeCell ref="H349:H352"/>
    <mergeCell ref="B337:B364"/>
    <mergeCell ref="C337:C364"/>
    <mergeCell ref="D337:D364"/>
    <mergeCell ref="E337:E364"/>
    <mergeCell ref="F337:F346"/>
    <mergeCell ref="G337:G340"/>
    <mergeCell ref="H337:H340"/>
    <mergeCell ref="I337:I340"/>
    <mergeCell ref="D317:D336"/>
    <mergeCell ref="E317:E336"/>
    <mergeCell ref="F317:F336"/>
    <mergeCell ref="G317:G324"/>
    <mergeCell ref="H317:H324"/>
    <mergeCell ref="I317:I324"/>
    <mergeCell ref="G325:G327"/>
    <mergeCell ref="H325:H327"/>
    <mergeCell ref="G341:G343"/>
    <mergeCell ref="H341:H343"/>
    <mergeCell ref="I341:I343"/>
    <mergeCell ref="G344:G346"/>
    <mergeCell ref="H344:H346"/>
    <mergeCell ref="I344:I346"/>
    <mergeCell ref="I349:I352"/>
    <mergeCell ref="G330:G336"/>
    <mergeCell ref="H330:H336"/>
    <mergeCell ref="I330:I336"/>
    <mergeCell ref="J330:J336"/>
    <mergeCell ref="K330:K336"/>
    <mergeCell ref="J337:J340"/>
    <mergeCell ref="K337:K340"/>
    <mergeCell ref="T337:T338"/>
    <mergeCell ref="U337:U338"/>
    <mergeCell ref="T340:T343"/>
    <mergeCell ref="U340:U343"/>
    <mergeCell ref="T330:T332"/>
    <mergeCell ref="U330:U332"/>
    <mergeCell ref="J341:J343"/>
    <mergeCell ref="K341:K343"/>
    <mergeCell ref="T320:T321"/>
    <mergeCell ref="U320:U321"/>
    <mergeCell ref="T322:T326"/>
    <mergeCell ref="U322:U326"/>
    <mergeCell ref="J325:J327"/>
    <mergeCell ref="K325:K327"/>
    <mergeCell ref="H328:H329"/>
    <mergeCell ref="I328:I329"/>
    <mergeCell ref="J328:J329"/>
    <mergeCell ref="K328:K329"/>
    <mergeCell ref="I325:I327"/>
    <mergeCell ref="G328:G329"/>
    <mergeCell ref="G315:G316"/>
    <mergeCell ref="H315:H316"/>
    <mergeCell ref="I315:I316"/>
    <mergeCell ref="J315:J316"/>
    <mergeCell ref="K315:K316"/>
    <mergeCell ref="U315:U316"/>
    <mergeCell ref="U307:U309"/>
    <mergeCell ref="G313:G314"/>
    <mergeCell ref="H313:H314"/>
    <mergeCell ref="I313:I314"/>
    <mergeCell ref="J313:J314"/>
    <mergeCell ref="K313:K314"/>
    <mergeCell ref="G307:G311"/>
    <mergeCell ref="H307:H311"/>
    <mergeCell ref="I307:I311"/>
    <mergeCell ref="J307:J311"/>
    <mergeCell ref="K307:K311"/>
    <mergeCell ref="T307:T309"/>
    <mergeCell ref="J317:J324"/>
    <mergeCell ref="K317:K324"/>
    <mergeCell ref="T317:T318"/>
    <mergeCell ref="U317:U318"/>
    <mergeCell ref="I299:I300"/>
    <mergeCell ref="J299:J300"/>
    <mergeCell ref="K299:K300"/>
    <mergeCell ref="U301:U302"/>
    <mergeCell ref="T303:T304"/>
    <mergeCell ref="U303:U304"/>
    <mergeCell ref="G304:G306"/>
    <mergeCell ref="H304:H306"/>
    <mergeCell ref="I304:I306"/>
    <mergeCell ref="J304:J306"/>
    <mergeCell ref="K304:K306"/>
    <mergeCell ref="G301:G303"/>
    <mergeCell ref="H301:H303"/>
    <mergeCell ref="I301:I303"/>
    <mergeCell ref="J301:J303"/>
    <mergeCell ref="K301:K303"/>
    <mergeCell ref="T301:T302"/>
    <mergeCell ref="J280:J283"/>
    <mergeCell ref="K280:K283"/>
    <mergeCell ref="U284:U285"/>
    <mergeCell ref="D290:D316"/>
    <mergeCell ref="E290:E316"/>
    <mergeCell ref="F290:F316"/>
    <mergeCell ref="G290:G291"/>
    <mergeCell ref="H290:H291"/>
    <mergeCell ref="I290:I291"/>
    <mergeCell ref="J290:J291"/>
    <mergeCell ref="K290:K291"/>
    <mergeCell ref="G292:G298"/>
    <mergeCell ref="G284:G289"/>
    <mergeCell ref="H284:H289"/>
    <mergeCell ref="I284:I289"/>
    <mergeCell ref="J284:J289"/>
    <mergeCell ref="K284:K289"/>
    <mergeCell ref="T284:T285"/>
    <mergeCell ref="H292:H298"/>
    <mergeCell ref="I292:I298"/>
    <mergeCell ref="J292:J298"/>
    <mergeCell ref="K292:K298"/>
    <mergeCell ref="G299:G300"/>
    <mergeCell ref="H299:H300"/>
    <mergeCell ref="T261:T267"/>
    <mergeCell ref="K268:K269"/>
    <mergeCell ref="G270:G279"/>
    <mergeCell ref="H270:H279"/>
    <mergeCell ref="I270:I279"/>
    <mergeCell ref="J270:J279"/>
    <mergeCell ref="K270:K279"/>
    <mergeCell ref="U261:U267"/>
    <mergeCell ref="B268:B336"/>
    <mergeCell ref="C268:C336"/>
    <mergeCell ref="D268:D289"/>
    <mergeCell ref="E268:E289"/>
    <mergeCell ref="F268:F289"/>
    <mergeCell ref="G268:G269"/>
    <mergeCell ref="H268:H269"/>
    <mergeCell ref="I268:I269"/>
    <mergeCell ref="J268:J269"/>
    <mergeCell ref="T271:T274"/>
    <mergeCell ref="U271:U274"/>
    <mergeCell ref="T277:T279"/>
    <mergeCell ref="U277:U279"/>
    <mergeCell ref="G280:G283"/>
    <mergeCell ref="H280:H283"/>
    <mergeCell ref="I280:I283"/>
    <mergeCell ref="T238:T239"/>
    <mergeCell ref="U238:U239"/>
    <mergeCell ref="F241:F260"/>
    <mergeCell ref="G241:G260"/>
    <mergeCell ref="H241:H260"/>
    <mergeCell ref="I241:I260"/>
    <mergeCell ref="J241:J260"/>
    <mergeCell ref="K241:K260"/>
    <mergeCell ref="T244:T249"/>
    <mergeCell ref="U244:U249"/>
    <mergeCell ref="U251:U252"/>
    <mergeCell ref="J236:J237"/>
    <mergeCell ref="K236:K237"/>
    <mergeCell ref="B238:B267"/>
    <mergeCell ref="C238:C267"/>
    <mergeCell ref="D238:D267"/>
    <mergeCell ref="E238:E267"/>
    <mergeCell ref="F238:F240"/>
    <mergeCell ref="G238:G240"/>
    <mergeCell ref="H238:H240"/>
    <mergeCell ref="I238:I240"/>
    <mergeCell ref="D200:D237"/>
    <mergeCell ref="E200:E237"/>
    <mergeCell ref="F200:F237"/>
    <mergeCell ref="G236:G237"/>
    <mergeCell ref="H236:H237"/>
    <mergeCell ref="I236:I237"/>
    <mergeCell ref="J238:J240"/>
    <mergeCell ref="K238:K240"/>
    <mergeCell ref="F261:F267"/>
    <mergeCell ref="G261:G267"/>
    <mergeCell ref="H261:H267"/>
    <mergeCell ref="I261:I267"/>
    <mergeCell ref="J261:J267"/>
    <mergeCell ref="K261:K267"/>
    <mergeCell ref="U200:U202"/>
    <mergeCell ref="U205:U235"/>
    <mergeCell ref="G207:G235"/>
    <mergeCell ref="H207:H235"/>
    <mergeCell ref="I207:I235"/>
    <mergeCell ref="J207:J235"/>
    <mergeCell ref="K207:K235"/>
    <mergeCell ref="T233:T235"/>
    <mergeCell ref="G200:G203"/>
    <mergeCell ref="H200:H203"/>
    <mergeCell ref="I200:I203"/>
    <mergeCell ref="J186:J188"/>
    <mergeCell ref="K186:K188"/>
    <mergeCell ref="G189:G198"/>
    <mergeCell ref="H189:H198"/>
    <mergeCell ref="I189:I198"/>
    <mergeCell ref="J189:J198"/>
    <mergeCell ref="K189:K198"/>
    <mergeCell ref="J200:J203"/>
    <mergeCell ref="K200:K203"/>
    <mergeCell ref="D186:D199"/>
    <mergeCell ref="E186:E199"/>
    <mergeCell ref="F186:F199"/>
    <mergeCell ref="G186:G188"/>
    <mergeCell ref="H186:H188"/>
    <mergeCell ref="I186:I188"/>
    <mergeCell ref="U182:U185"/>
    <mergeCell ref="G184:G185"/>
    <mergeCell ref="H184:H185"/>
    <mergeCell ref="I184:I185"/>
    <mergeCell ref="J184:J185"/>
    <mergeCell ref="K184:K185"/>
    <mergeCell ref="G181:G183"/>
    <mergeCell ref="H181:H183"/>
    <mergeCell ref="I181:I183"/>
    <mergeCell ref="J181:J183"/>
    <mergeCell ref="K181:K183"/>
    <mergeCell ref="T182:T185"/>
    <mergeCell ref="T191:T193"/>
    <mergeCell ref="U191:U193"/>
    <mergeCell ref="T195:T196"/>
    <mergeCell ref="U195:U196"/>
    <mergeCell ref="T197:T198"/>
    <mergeCell ref="U197:U198"/>
    <mergeCell ref="U173:U174"/>
    <mergeCell ref="G176:G180"/>
    <mergeCell ref="H176:H180"/>
    <mergeCell ref="I176:I180"/>
    <mergeCell ref="J176:J180"/>
    <mergeCell ref="K176:K180"/>
    <mergeCell ref="U176:U178"/>
    <mergeCell ref="U164:U167"/>
    <mergeCell ref="D168:D185"/>
    <mergeCell ref="E168:E185"/>
    <mergeCell ref="F168:F185"/>
    <mergeCell ref="G168:G172"/>
    <mergeCell ref="H168:H172"/>
    <mergeCell ref="I168:I172"/>
    <mergeCell ref="J168:J172"/>
    <mergeCell ref="K168:K172"/>
    <mergeCell ref="T173:T174"/>
    <mergeCell ref="G164:G167"/>
    <mergeCell ref="H164:H167"/>
    <mergeCell ref="I164:I167"/>
    <mergeCell ref="J164:J167"/>
    <mergeCell ref="K164:K167"/>
    <mergeCell ref="T164:T167"/>
    <mergeCell ref="U157:U160"/>
    <mergeCell ref="G161:G163"/>
    <mergeCell ref="H161:H163"/>
    <mergeCell ref="I161:I163"/>
    <mergeCell ref="J161:J163"/>
    <mergeCell ref="K161:K163"/>
    <mergeCell ref="T161:T163"/>
    <mergeCell ref="U161:U163"/>
    <mergeCell ref="T151:T153"/>
    <mergeCell ref="U151:U152"/>
    <mergeCell ref="G155:G160"/>
    <mergeCell ref="H155:H160"/>
    <mergeCell ref="I155:I160"/>
    <mergeCell ref="J155:J160"/>
    <mergeCell ref="K155:K160"/>
    <mergeCell ref="T155:T156"/>
    <mergeCell ref="U155:U156"/>
    <mergeCell ref="T157:T160"/>
    <mergeCell ref="J145:J149"/>
    <mergeCell ref="K145:K149"/>
    <mergeCell ref="D151:D167"/>
    <mergeCell ref="E151:E167"/>
    <mergeCell ref="F151:F167"/>
    <mergeCell ref="G151:G154"/>
    <mergeCell ref="H151:H154"/>
    <mergeCell ref="I151:I154"/>
    <mergeCell ref="J151:J154"/>
    <mergeCell ref="K151:K154"/>
    <mergeCell ref="D145:D150"/>
    <mergeCell ref="E145:E150"/>
    <mergeCell ref="F145:F150"/>
    <mergeCell ref="G145:G149"/>
    <mergeCell ref="H145:H149"/>
    <mergeCell ref="I145:I149"/>
    <mergeCell ref="U134:U135"/>
    <mergeCell ref="G136:G144"/>
    <mergeCell ref="H136:H144"/>
    <mergeCell ref="I136:I144"/>
    <mergeCell ref="J136:J144"/>
    <mergeCell ref="K136:K144"/>
    <mergeCell ref="T136:T139"/>
    <mergeCell ref="U136:U139"/>
    <mergeCell ref="T141:T142"/>
    <mergeCell ref="U141:U142"/>
    <mergeCell ref="D134:D144"/>
    <mergeCell ref="E134:E144"/>
    <mergeCell ref="F134:F144"/>
    <mergeCell ref="G134:G135"/>
    <mergeCell ref="H134:H135"/>
    <mergeCell ref="I134:I135"/>
    <mergeCell ref="J134:J135"/>
    <mergeCell ref="K134:K135"/>
    <mergeCell ref="T134:T135"/>
    <mergeCell ref="U102:U103"/>
    <mergeCell ref="T107:T108"/>
    <mergeCell ref="U107:U108"/>
    <mergeCell ref="T120:T126"/>
    <mergeCell ref="U120:U126"/>
    <mergeCell ref="G127:G133"/>
    <mergeCell ref="H127:H133"/>
    <mergeCell ref="I127:I133"/>
    <mergeCell ref="J127:J133"/>
    <mergeCell ref="K127:K133"/>
    <mergeCell ref="G102:G126"/>
    <mergeCell ref="H102:H126"/>
    <mergeCell ref="I102:I126"/>
    <mergeCell ref="J102:J126"/>
    <mergeCell ref="K102:K126"/>
    <mergeCell ref="T102:T103"/>
    <mergeCell ref="T128:T129"/>
    <mergeCell ref="U91:U92"/>
    <mergeCell ref="G95:G101"/>
    <mergeCell ref="H95:H101"/>
    <mergeCell ref="I95:I101"/>
    <mergeCell ref="J95:J101"/>
    <mergeCell ref="K95:K101"/>
    <mergeCell ref="T95:T99"/>
    <mergeCell ref="U95:U99"/>
    <mergeCell ref="T79:T83"/>
    <mergeCell ref="U79:U83"/>
    <mergeCell ref="G84:G94"/>
    <mergeCell ref="H84:H94"/>
    <mergeCell ref="I84:I94"/>
    <mergeCell ref="J84:J94"/>
    <mergeCell ref="K84:K94"/>
    <mergeCell ref="T84:T89"/>
    <mergeCell ref="U84:U89"/>
    <mergeCell ref="T91:T92"/>
    <mergeCell ref="H72:H83"/>
    <mergeCell ref="I72:I83"/>
    <mergeCell ref="J72:J83"/>
    <mergeCell ref="K72:K83"/>
    <mergeCell ref="T72:T74"/>
    <mergeCell ref="U72:U74"/>
    <mergeCell ref="T77:T78"/>
    <mergeCell ref="U77:U78"/>
    <mergeCell ref="G55:G71"/>
    <mergeCell ref="H55:H71"/>
    <mergeCell ref="I55:I71"/>
    <mergeCell ref="J55:J71"/>
    <mergeCell ref="K55:K71"/>
    <mergeCell ref="T55:T61"/>
    <mergeCell ref="T40:T42"/>
    <mergeCell ref="U40:U42"/>
    <mergeCell ref="T44:T49"/>
    <mergeCell ref="U44:U49"/>
    <mergeCell ref="T53:T54"/>
    <mergeCell ref="U53:U54"/>
    <mergeCell ref="T31:T32"/>
    <mergeCell ref="U31:U32"/>
    <mergeCell ref="D34:D133"/>
    <mergeCell ref="E34:E133"/>
    <mergeCell ref="F34:F133"/>
    <mergeCell ref="G34:G54"/>
    <mergeCell ref="H34:H54"/>
    <mergeCell ref="I34:I54"/>
    <mergeCell ref="J34:J54"/>
    <mergeCell ref="K34:K54"/>
    <mergeCell ref="F31:F33"/>
    <mergeCell ref="G31:G33"/>
    <mergeCell ref="H31:H33"/>
    <mergeCell ref="I31:I33"/>
    <mergeCell ref="J31:J33"/>
    <mergeCell ref="K31:K33"/>
    <mergeCell ref="U55:U62"/>
    <mergeCell ref="G72:G83"/>
    <mergeCell ref="J26:J30"/>
    <mergeCell ref="K26:K30"/>
    <mergeCell ref="T26:T28"/>
    <mergeCell ref="U26:U28"/>
    <mergeCell ref="G14:G25"/>
    <mergeCell ref="H14:H25"/>
    <mergeCell ref="I14:I25"/>
    <mergeCell ref="J14:J25"/>
    <mergeCell ref="K14:K25"/>
    <mergeCell ref="T16:T19"/>
    <mergeCell ref="B2:CA2"/>
    <mergeCell ref="B3:CA3"/>
    <mergeCell ref="B4:CA4"/>
    <mergeCell ref="B5:CA5"/>
    <mergeCell ref="B7:B237"/>
    <mergeCell ref="C7:C237"/>
    <mergeCell ref="D7:D33"/>
    <mergeCell ref="E7:E33"/>
    <mergeCell ref="F7:F30"/>
    <mergeCell ref="G7:G10"/>
    <mergeCell ref="H7:H10"/>
    <mergeCell ref="I7:I10"/>
    <mergeCell ref="J7:J10"/>
    <mergeCell ref="K7:K10"/>
    <mergeCell ref="U7:U8"/>
    <mergeCell ref="G11:G13"/>
    <mergeCell ref="H11:H13"/>
    <mergeCell ref="I11:I13"/>
    <mergeCell ref="J11:J13"/>
    <mergeCell ref="K11:K13"/>
    <mergeCell ref="U16:U19"/>
    <mergeCell ref="G26:G30"/>
    <mergeCell ref="H26:H30"/>
    <mergeCell ref="I26:I30"/>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Jimenez</dc:creator>
  <cp:keywords/>
  <dc:description/>
  <cp:lastModifiedBy>Mayra Leguizamon</cp:lastModifiedBy>
  <dcterms:created xsi:type="dcterms:W3CDTF">2013-02-01T00:51:33Z</dcterms:created>
  <dcterms:modified xsi:type="dcterms:W3CDTF">2014-04-03T21:19:24Z</dcterms:modified>
  <cp:category/>
  <cp:version/>
  <cp:contentType/>
  <cp:contentStatus/>
</cp:coreProperties>
</file>