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9690" windowHeight="6285"/>
  </bookViews>
  <sheets>
    <sheet name="PLAN OPERATIVO" sheetId="2" r:id="rId1"/>
  </sheets>
  <definedNames>
    <definedName name="_xlnm.Print_Area" localSheetId="0">'PLAN OPERATIVO'!$A$1:$P$41</definedName>
    <definedName name="_xlnm.Print_Titles" localSheetId="0">'PLAN OPERATIVO'!$1:$6</definedName>
  </definedNames>
  <calcPr calcId="145621"/>
</workbook>
</file>

<file path=xl/calcChain.xml><?xml version="1.0" encoding="utf-8"?>
<calcChain xmlns="http://schemas.openxmlformats.org/spreadsheetml/2006/main">
  <c r="P30" i="2" l="1"/>
  <c r="P11" i="2" l="1"/>
  <c r="P13" i="2"/>
  <c r="P15" i="2"/>
  <c r="P19" i="2"/>
  <c r="P33" i="2"/>
  <c r="P39" i="2"/>
  <c r="P37" i="2"/>
  <c r="P35" i="2"/>
  <c r="D41" i="2" l="1"/>
  <c r="H41" i="2"/>
  <c r="J41" i="2"/>
  <c r="L41" i="2"/>
  <c r="C41" i="2"/>
  <c r="G41" i="2"/>
  <c r="I41" i="2"/>
  <c r="M41" i="2"/>
  <c r="B41" i="2"/>
  <c r="N41" i="2"/>
  <c r="K41" i="2"/>
  <c r="E41" i="2"/>
  <c r="F41" i="2"/>
  <c r="O41" i="2"/>
  <c r="Q38" i="2"/>
  <c r="Q40" i="2"/>
  <c r="Q26" i="2"/>
  <c r="Q36" i="2"/>
  <c r="Q30" i="2"/>
  <c r="Q20" i="2"/>
  <c r="Q16" i="2"/>
  <c r="Q28" i="2"/>
  <c r="Q12" i="2"/>
  <c r="Q18" i="2"/>
  <c r="P41" i="2" l="1"/>
  <c r="Q41" i="2"/>
</calcChain>
</file>

<file path=xl/sharedStrings.xml><?xml version="1.0" encoding="utf-8"?>
<sst xmlns="http://schemas.openxmlformats.org/spreadsheetml/2006/main" count="38" uniqueCount="37">
  <si>
    <t>SALUD</t>
  </si>
  <si>
    <t>AGUA POTABLE Y SANEAMIENTO BASICO</t>
  </si>
  <si>
    <t>MEDIO AMBIENTE</t>
  </si>
  <si>
    <t>ARTE Y CULTURA</t>
  </si>
  <si>
    <t>VIVIENDA</t>
  </si>
  <si>
    <t>DESARROLLO COMUNITARIO</t>
  </si>
  <si>
    <t>AGROPECUARIO</t>
  </si>
  <si>
    <t>RECURSOS</t>
  </si>
  <si>
    <t>PLAN OPERATIVO ANUAL DE INVERSIONES</t>
  </si>
  <si>
    <t>SECTOR</t>
  </si>
  <si>
    <t>FUENTES DE FINANCIACION</t>
  </si>
  <si>
    <t>COFINANC.</t>
  </si>
  <si>
    <t>RECURSOS PROPIOS</t>
  </si>
  <si>
    <t>JUSTICIA Y SEGURIDAD</t>
  </si>
  <si>
    <t>TRANSPORTE</t>
  </si>
  <si>
    <t>DESARROLLO INSTITUCIONAL</t>
  </si>
  <si>
    <t>EQUIPAMIENTO MUNICIPAL</t>
  </si>
  <si>
    <t>MUNICIPIO DE SAN JOSE DEL PALMAR</t>
  </si>
  <si>
    <t>OTROS RECURSOS</t>
  </si>
  <si>
    <t>REC. DEL CREDITO</t>
  </si>
  <si>
    <t>REGALIAS RECURSOS LEY 99/93</t>
  </si>
  <si>
    <t>SGP ALIMENTAC. ESCOLAR</t>
  </si>
  <si>
    <t>SGP P, GRAL FORZOSA INVERSION</t>
  </si>
  <si>
    <t>SGP SALUD</t>
  </si>
  <si>
    <t>SGP EDUCACION</t>
  </si>
  <si>
    <t>SIN DESTINACION ESPECIFICA</t>
  </si>
  <si>
    <t>CON DESTINACION ESPECIFICA</t>
  </si>
  <si>
    <t>SGP AGUA POTABLE Y SANEAMIENTO</t>
  </si>
  <si>
    <t>SGP P. GRAL LIBRE DESTINACION</t>
  </si>
  <si>
    <t>INVERSION TOTAL 2011</t>
  </si>
  <si>
    <t>GRUPOS VULNERABLES</t>
  </si>
  <si>
    <t>VIGENCIA FISCAL 2012</t>
  </si>
  <si>
    <t>EDUCACION</t>
  </si>
  <si>
    <t>DEPORTE Y RECREACION</t>
  </si>
  <si>
    <t>PREVENCION Y ATENCION DE DESASTRES</t>
  </si>
  <si>
    <t>SERVICIOS PUBLICOS DIFERENTES AAA</t>
  </si>
  <si>
    <t>INDUSTRIA, COMERCIO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</si>
</sst>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9" fontId="2" fillId="0" borderId="0" xfId="0" applyNumberFormat="1" applyFont="1" applyFill="1" applyBorder="1" applyAlignment="1">
      <alignment horizontal="left" vertical="justify"/>
    </xf>
    <xf numFmtId="49" fontId="2" fillId="0" borderId="2" xfId="0" applyNumberFormat="1" applyFont="1" applyFill="1" applyBorder="1" applyAlignment="1">
      <alignment horizontal="left" vertical="justify"/>
    </xf>
    <xf numFmtId="0" fontId="4" fillId="0" borderId="0" xfId="0" applyFont="1" applyFill="1"/>
    <xf numFmtId="0" fontId="4" fillId="0" borderId="2" xfId="0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/>
    <xf numFmtId="0" fontId="8" fillId="0" borderId="0" xfId="0" applyFont="1" applyFill="1"/>
    <xf numFmtId="0" fontId="8" fillId="0" borderId="2" xfId="0" applyFont="1" applyFill="1" applyBorder="1" applyAlignment="1">
      <alignment horizontal="left" vertical="justify"/>
    </xf>
    <xf numFmtId="0" fontId="8" fillId="0" borderId="0" xfId="0" applyFont="1" applyFill="1" applyAlignment="1">
      <alignment horizontal="center"/>
    </xf>
    <xf numFmtId="164" fontId="8" fillId="0" borderId="2" xfId="1" applyFont="1" applyFill="1" applyBorder="1" applyAlignment="1">
      <alignment horizontal="left" vertical="justify"/>
    </xf>
    <xf numFmtId="164" fontId="8" fillId="0" borderId="0" xfId="1" applyFont="1" applyFill="1"/>
    <xf numFmtId="0" fontId="8" fillId="0" borderId="0" xfId="0" applyFont="1" applyFill="1" applyAlignment="1">
      <alignment horizontal="left" vertical="justify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2" fillId="3" borderId="4" xfId="1" applyNumberFormat="1" applyFont="1" applyFill="1" applyBorder="1" applyAlignment="1">
      <alignment horizontal="right" vertical="center" wrapText="1"/>
    </xf>
    <xf numFmtId="164" fontId="8" fillId="0" borderId="2" xfId="1" applyFont="1" applyFill="1" applyBorder="1" applyAlignment="1">
      <alignment horizontal="left" vertical="center"/>
    </xf>
    <xf numFmtId="164" fontId="8" fillId="0" borderId="0" xfId="1" applyFont="1" applyFill="1" applyAlignment="1">
      <alignment vertical="center"/>
    </xf>
    <xf numFmtId="3" fontId="8" fillId="0" borderId="4" xfId="1" applyNumberFormat="1" applyFont="1" applyFill="1" applyBorder="1" applyAlignment="1">
      <alignment horizontal="right" vertical="center" wrapText="1"/>
    </xf>
    <xf numFmtId="164" fontId="2" fillId="0" borderId="2" xfId="1" applyFont="1" applyFill="1" applyBorder="1" applyAlignment="1">
      <alignment horizontal="left" vertical="center"/>
    </xf>
    <xf numFmtId="164" fontId="2" fillId="0" borderId="0" xfId="1" applyFont="1" applyFill="1" applyAlignment="1">
      <alignment vertical="center"/>
    </xf>
    <xf numFmtId="3" fontId="8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4" xfId="2" applyNumberFormat="1" applyFont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left" vertical="justify"/>
    </xf>
    <xf numFmtId="3" fontId="8" fillId="0" borderId="0" xfId="0" applyNumberFormat="1" applyFont="1" applyFill="1" applyAlignment="1">
      <alignment horizontal="right" vertical="justify"/>
    </xf>
    <xf numFmtId="3" fontId="8" fillId="0" borderId="0" xfId="0" applyNumberFormat="1" applyFont="1" applyFill="1" applyAlignment="1">
      <alignment vertical="justify"/>
    </xf>
    <xf numFmtId="0" fontId="8" fillId="0" borderId="0" xfId="0" applyFont="1" applyFill="1" applyAlignment="1">
      <alignment vertical="justify"/>
    </xf>
    <xf numFmtId="3" fontId="8" fillId="0" borderId="0" xfId="0" applyNumberFormat="1" applyFont="1" applyFill="1"/>
    <xf numFmtId="3" fontId="6" fillId="0" borderId="0" xfId="0" applyNumberFormat="1" applyFont="1" applyFill="1"/>
    <xf numFmtId="0" fontId="3" fillId="2" borderId="4" xfId="0" applyFont="1" applyFill="1" applyBorder="1" applyAlignment="1">
      <alignment horizontal="center" vertical="center" wrapText="1"/>
    </xf>
    <xf numFmtId="49" fontId="7" fillId="3" borderId="4" xfId="1" applyNumberFormat="1" applyFont="1" applyFill="1" applyBorder="1" applyAlignment="1">
      <alignment horizontal="justify" vertical="justify"/>
    </xf>
    <xf numFmtId="3" fontId="2" fillId="3" borderId="4" xfId="1" applyNumberFormat="1" applyFont="1" applyFill="1" applyBorder="1" applyAlignment="1">
      <alignment horizontal="right" vertical="center"/>
    </xf>
    <xf numFmtId="49" fontId="6" fillId="4" borderId="4" xfId="0" applyNumberFormat="1" applyFont="1" applyFill="1" applyBorder="1" applyAlignment="1">
      <alignment horizontal="justify" vertical="center"/>
    </xf>
    <xf numFmtId="3" fontId="2" fillId="4" borderId="4" xfId="1" applyNumberFormat="1" applyFont="1" applyFill="1" applyBorder="1" applyAlignment="1">
      <alignment horizontal="right" vertical="center"/>
    </xf>
    <xf numFmtId="164" fontId="7" fillId="5" borderId="4" xfId="1" applyFont="1" applyFill="1" applyBorder="1" applyAlignment="1">
      <alignment horizontal="left" vertical="center"/>
    </xf>
    <xf numFmtId="3" fontId="2" fillId="5" borderId="4" xfId="1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justify"/>
    </xf>
    <xf numFmtId="164" fontId="7" fillId="0" borderId="5" xfId="1" applyFont="1" applyFill="1" applyBorder="1" applyAlignment="1">
      <alignment vertical="center" textRotation="90"/>
    </xf>
    <xf numFmtId="164" fontId="7" fillId="0" borderId="6" xfId="1" applyFont="1" applyFill="1" applyBorder="1" applyAlignment="1">
      <alignment vertical="center" textRotation="90"/>
    </xf>
    <xf numFmtId="49" fontId="7" fillId="0" borderId="6" xfId="1" applyNumberFormat="1" applyFont="1" applyFill="1" applyBorder="1" applyAlignment="1">
      <alignment vertical="center" textRotation="90"/>
    </xf>
    <xf numFmtId="49" fontId="7" fillId="0" borderId="6" xfId="1" applyNumberFormat="1" applyFont="1" applyFill="1" applyBorder="1" applyAlignment="1">
      <alignment vertical="center" textRotation="90" wrapText="1"/>
    </xf>
    <xf numFmtId="164" fontId="7" fillId="0" borderId="6" xfId="1" applyFont="1" applyFill="1" applyBorder="1" applyAlignment="1">
      <alignment vertical="center" textRotation="90" wrapText="1"/>
    </xf>
    <xf numFmtId="49" fontId="7" fillId="3" borderId="4" xfId="1" applyNumberFormat="1" applyFont="1" applyFill="1" applyBorder="1" applyAlignment="1">
      <alignment horizontal="justify" vertical="center"/>
    </xf>
    <xf numFmtId="0" fontId="3" fillId="0" borderId="6" xfId="0" applyFont="1" applyBorder="1" applyAlignment="1">
      <alignment vertical="center" textRotation="90" wrapText="1"/>
    </xf>
    <xf numFmtId="49" fontId="7" fillId="0" borderId="4" xfId="1" applyNumberFormat="1" applyFont="1" applyFill="1" applyBorder="1" applyAlignment="1">
      <alignment horizontal="justify" vertical="center"/>
    </xf>
    <xf numFmtId="3" fontId="2" fillId="0" borderId="0" xfId="0" applyNumberFormat="1" applyFont="1" applyFill="1" applyBorder="1"/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3" fontId="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8" fillId="0" borderId="0" xfId="1" applyNumberFormat="1" applyFont="1" applyFill="1" applyBorder="1" applyAlignment="1">
      <alignment vertical="center"/>
    </xf>
    <xf numFmtId="164" fontId="8" fillId="0" borderId="0" xfId="1" applyFont="1" applyFill="1" applyBorder="1"/>
    <xf numFmtId="3" fontId="2" fillId="0" borderId="0" xfId="1" applyNumberFormat="1" applyFont="1" applyFill="1" applyBorder="1"/>
    <xf numFmtId="3" fontId="2" fillId="0" borderId="0" xfId="1" applyNumberFormat="1" applyFont="1" applyFill="1" applyBorder="1" applyAlignment="1">
      <alignment vertical="center"/>
    </xf>
    <xf numFmtId="164" fontId="8" fillId="0" borderId="0" xfId="1" applyFont="1" applyFill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164" fontId="2" fillId="0" borderId="0" xfId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7" xfId="1" applyNumberFormat="1" applyFont="1" applyBorder="1" applyAlignment="1">
      <alignment horizontal="right" vertical="center"/>
    </xf>
    <xf numFmtId="3" fontId="8" fillId="0" borderId="0" xfId="0" applyNumberFormat="1" applyFont="1" applyFill="1" applyBorder="1"/>
    <xf numFmtId="49" fontId="3" fillId="2" borderId="4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 vertical="justify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view="pageBreakPreview" topLeftCell="D1" zoomScaleSheetLayoutView="100" workbookViewId="0">
      <selection activeCell="A12" sqref="A12"/>
    </sheetView>
  </sheetViews>
  <sheetFormatPr baseColWidth="10" defaultColWidth="11.42578125" defaultRowHeight="15.75" x14ac:dyDescent="0.25"/>
  <cols>
    <col min="1" max="1" width="42.140625" style="6" customWidth="1"/>
    <col min="2" max="3" width="17.28515625" style="12" customWidth="1"/>
    <col min="4" max="4" width="15.42578125" style="12" customWidth="1"/>
    <col min="5" max="5" width="14.7109375" style="12" customWidth="1"/>
    <col min="6" max="6" width="19.140625" style="12" customWidth="1"/>
    <col min="7" max="7" width="17.28515625" style="12" bestFit="1" customWidth="1"/>
    <col min="8" max="8" width="15.28515625" style="12" bestFit="1" customWidth="1"/>
    <col min="9" max="10" width="13.5703125" style="12" hidden="1" customWidth="1"/>
    <col min="11" max="11" width="14.5703125" style="12" bestFit="1" customWidth="1"/>
    <col min="12" max="12" width="10.85546875" style="12" customWidth="1"/>
    <col min="13" max="13" width="8.85546875" style="12" customWidth="1"/>
    <col min="14" max="14" width="14.7109375" style="12" customWidth="1"/>
    <col min="15" max="15" width="14.5703125" style="12" bestFit="1" customWidth="1"/>
    <col min="16" max="16" width="17" style="12" customWidth="1"/>
    <col min="17" max="17" width="0.5703125" style="12" customWidth="1"/>
    <col min="18" max="18" width="19" style="53" customWidth="1"/>
    <col min="19" max="19" width="16.7109375" style="54" bestFit="1" customWidth="1"/>
    <col min="20" max="21" width="11.42578125" style="55"/>
    <col min="22" max="16384" width="11.42578125" style="7"/>
  </cols>
  <sheetData>
    <row r="1" spans="1:21" ht="25.5" customHeight="1" x14ac:dyDescent="0.2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44"/>
    </row>
    <row r="2" spans="1:21" ht="18.75" customHeight="1" x14ac:dyDescent="0.25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44"/>
    </row>
    <row r="3" spans="1:21" ht="18.75" customHeight="1" thickBot="1" x14ac:dyDescent="0.3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1" ht="4.5" customHeight="1" x14ac:dyDescent="0.2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8"/>
    </row>
    <row r="5" spans="1:21" s="3" customFormat="1" ht="16.5" customHeight="1" x14ac:dyDescent="0.25">
      <c r="A5" s="79" t="s">
        <v>9</v>
      </c>
      <c r="B5" s="75" t="s">
        <v>12</v>
      </c>
      <c r="C5" s="75"/>
      <c r="D5" s="75" t="s">
        <v>10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4"/>
      <c r="R5" s="53"/>
      <c r="S5" s="56"/>
      <c r="T5" s="57"/>
      <c r="U5" s="57"/>
    </row>
    <row r="6" spans="1:21" s="14" customFormat="1" ht="51" x14ac:dyDescent="0.2">
      <c r="A6" s="79"/>
      <c r="B6" s="35" t="s">
        <v>26</v>
      </c>
      <c r="C6" s="35" t="s">
        <v>25</v>
      </c>
      <c r="D6" s="35" t="s">
        <v>24</v>
      </c>
      <c r="E6" s="35" t="s">
        <v>23</v>
      </c>
      <c r="F6" s="35" t="s">
        <v>22</v>
      </c>
      <c r="G6" s="35" t="s">
        <v>28</v>
      </c>
      <c r="H6" s="35" t="s">
        <v>21</v>
      </c>
      <c r="I6" s="35" t="s">
        <v>7</v>
      </c>
      <c r="J6" s="35" t="s">
        <v>7</v>
      </c>
      <c r="K6" s="35" t="s">
        <v>27</v>
      </c>
      <c r="L6" s="35" t="s">
        <v>20</v>
      </c>
      <c r="M6" s="35" t="s">
        <v>19</v>
      </c>
      <c r="N6" s="35" t="s">
        <v>11</v>
      </c>
      <c r="O6" s="35" t="s">
        <v>18</v>
      </c>
      <c r="P6" s="35" t="s">
        <v>29</v>
      </c>
      <c r="Q6" s="13"/>
      <c r="R6" s="58"/>
      <c r="S6" s="59"/>
      <c r="T6" s="60"/>
      <c r="U6" s="60"/>
    </row>
    <row r="7" spans="1:21" s="9" customFormat="1" ht="16.5" customHeight="1" x14ac:dyDescent="0.25">
      <c r="A7" s="45"/>
      <c r="B7" s="26"/>
      <c r="C7" s="26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8"/>
      <c r="R7" s="61"/>
      <c r="S7" s="62"/>
      <c r="T7" s="63"/>
      <c r="U7" s="63"/>
    </row>
    <row r="8" spans="1:21" s="11" customFormat="1" ht="16.5" customHeight="1" x14ac:dyDescent="0.25">
      <c r="A8" s="36" t="s">
        <v>32</v>
      </c>
      <c r="B8" s="37">
        <v>0</v>
      </c>
      <c r="C8" s="37">
        <v>0</v>
      </c>
      <c r="D8" s="37">
        <v>167093367</v>
      </c>
      <c r="E8" s="37">
        <v>0</v>
      </c>
      <c r="F8" s="37">
        <v>0</v>
      </c>
      <c r="G8" s="37">
        <v>29036547</v>
      </c>
      <c r="H8" s="37">
        <v>25366978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221496892</v>
      </c>
      <c r="Q8" s="10"/>
      <c r="R8" s="64"/>
      <c r="S8" s="65"/>
      <c r="T8" s="66"/>
      <c r="U8" s="66"/>
    </row>
    <row r="9" spans="1:21" s="11" customFormat="1" ht="16.5" customHeight="1" x14ac:dyDescent="0.25">
      <c r="A9" s="4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0"/>
      <c r="R9" s="67"/>
      <c r="S9" s="65"/>
      <c r="T9" s="66"/>
      <c r="U9" s="66"/>
    </row>
    <row r="10" spans="1:21" s="11" customFormat="1" ht="16.5" customHeight="1" x14ac:dyDescent="0.25">
      <c r="A10" s="36" t="s">
        <v>0</v>
      </c>
      <c r="B10" s="37">
        <v>691261</v>
      </c>
      <c r="C10" s="37">
        <v>0</v>
      </c>
      <c r="D10" s="37">
        <v>0</v>
      </c>
      <c r="E10" s="37">
        <v>929141712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648948766</v>
      </c>
      <c r="P10" s="37">
        <v>1578781739</v>
      </c>
      <c r="Q10" s="10"/>
      <c r="R10" s="64"/>
      <c r="S10" s="65"/>
      <c r="T10" s="66"/>
      <c r="U10" s="66"/>
    </row>
    <row r="11" spans="1:21" s="20" customFormat="1" ht="16.5" customHeight="1" x14ac:dyDescent="0.2">
      <c r="A11" s="48"/>
      <c r="B11" s="2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ref="P11" si="0">SUM(B11:O11)</f>
        <v>0</v>
      </c>
      <c r="Q11" s="19"/>
      <c r="R11" s="68"/>
      <c r="S11" s="65"/>
      <c r="T11" s="69"/>
      <c r="U11" s="69"/>
    </row>
    <row r="12" spans="1:21" s="20" customFormat="1" ht="35.25" customHeight="1" x14ac:dyDescent="0.2">
      <c r="A12" s="50" t="s">
        <v>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263936563</v>
      </c>
      <c r="L12" s="18">
        <v>0</v>
      </c>
      <c r="M12" s="18">
        <v>0</v>
      </c>
      <c r="N12" s="18">
        <v>0</v>
      </c>
      <c r="O12" s="18">
        <v>0</v>
      </c>
      <c r="P12" s="18">
        <v>263936563</v>
      </c>
      <c r="Q12" s="19">
        <f>SUM(D12:O12)</f>
        <v>263936563</v>
      </c>
      <c r="R12" s="70"/>
      <c r="S12" s="65"/>
      <c r="T12" s="69"/>
      <c r="U12" s="69"/>
    </row>
    <row r="13" spans="1:21" s="23" customFormat="1" ht="16.5" customHeight="1" x14ac:dyDescent="0.2">
      <c r="A13" s="46"/>
      <c r="B13" s="16"/>
      <c r="C13" s="15"/>
      <c r="D13" s="15"/>
      <c r="E13" s="17"/>
      <c r="F13" s="17"/>
      <c r="G13" s="17"/>
      <c r="H13" s="15"/>
      <c r="I13" s="15"/>
      <c r="J13" s="15"/>
      <c r="K13" s="15"/>
      <c r="L13" s="15"/>
      <c r="M13" s="15"/>
      <c r="N13" s="15"/>
      <c r="O13" s="15"/>
      <c r="P13" s="15">
        <f t="shared" ref="P13" si="1">SUM(B13:O13)</f>
        <v>0</v>
      </c>
      <c r="Q13" s="22"/>
      <c r="R13" s="68"/>
      <c r="S13" s="68"/>
      <c r="T13" s="71"/>
      <c r="U13" s="71"/>
    </row>
    <row r="14" spans="1:21" s="20" customFormat="1" ht="16.5" customHeight="1" x14ac:dyDescent="0.2">
      <c r="A14" s="50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42768925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42768925</v>
      </c>
      <c r="Q14" s="19"/>
      <c r="R14" s="72"/>
      <c r="S14" s="65"/>
      <c r="T14" s="69"/>
      <c r="U14" s="69"/>
    </row>
    <row r="15" spans="1:21" s="20" customFormat="1" ht="16.5" customHeight="1" x14ac:dyDescent="0.2">
      <c r="A15" s="49"/>
      <c r="B15" s="24"/>
      <c r="C15" s="15"/>
      <c r="D15" s="15"/>
      <c r="E15" s="17"/>
      <c r="F15" s="15"/>
      <c r="G15" s="17"/>
      <c r="H15" s="15"/>
      <c r="I15" s="15"/>
      <c r="J15" s="15"/>
      <c r="K15" s="15"/>
      <c r="L15" s="15"/>
      <c r="M15" s="15"/>
      <c r="N15" s="15"/>
      <c r="O15" s="15"/>
      <c r="P15" s="15">
        <f>SUM(B15:O15)</f>
        <v>0</v>
      </c>
      <c r="Q15" s="19"/>
      <c r="R15" s="68"/>
      <c r="S15" s="65"/>
      <c r="T15" s="69"/>
      <c r="U15" s="69"/>
    </row>
    <row r="16" spans="1:21" s="20" customFormat="1" ht="16.5" customHeight="1" x14ac:dyDescent="0.2">
      <c r="A16" s="50" t="s">
        <v>33</v>
      </c>
      <c r="B16" s="18">
        <v>0</v>
      </c>
      <c r="C16" s="18">
        <v>0</v>
      </c>
      <c r="D16" s="18">
        <v>0</v>
      </c>
      <c r="E16" s="18">
        <v>0</v>
      </c>
      <c r="F16" s="18">
        <v>85764996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849120</v>
      </c>
      <c r="P16" s="37">
        <v>86614116</v>
      </c>
      <c r="Q16" s="19">
        <f>SUM(D16:O16)</f>
        <v>86614116</v>
      </c>
      <c r="R16" s="70"/>
      <c r="S16" s="65"/>
      <c r="T16" s="69"/>
      <c r="U16" s="69"/>
    </row>
    <row r="17" spans="1:21" s="20" customFormat="1" ht="16.5" customHeight="1" x14ac:dyDescent="0.2">
      <c r="A17" s="49"/>
      <c r="B17" s="27"/>
      <c r="C17" s="15"/>
      <c r="D17" s="15"/>
      <c r="E17" s="17"/>
      <c r="F17" s="15"/>
      <c r="G17" s="17"/>
      <c r="H17" s="15"/>
      <c r="I17" s="15"/>
      <c r="J17" s="15"/>
      <c r="K17" s="15"/>
      <c r="L17" s="15"/>
      <c r="M17" s="15"/>
      <c r="N17" s="15"/>
      <c r="O17" s="15"/>
      <c r="P17" s="15"/>
      <c r="Q17" s="19"/>
      <c r="R17" s="68"/>
      <c r="S17" s="65"/>
      <c r="T17" s="69"/>
      <c r="U17" s="69"/>
    </row>
    <row r="18" spans="1:21" s="20" customFormat="1" ht="16.5" customHeight="1" x14ac:dyDescent="0.2">
      <c r="A18" s="50" t="s">
        <v>3</v>
      </c>
      <c r="B18" s="18">
        <v>0</v>
      </c>
      <c r="C18" s="18">
        <v>0</v>
      </c>
      <c r="D18" s="18">
        <v>0</v>
      </c>
      <c r="E18" s="18">
        <v>0</v>
      </c>
      <c r="F18" s="18">
        <v>64323748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849120</v>
      </c>
      <c r="P18" s="37">
        <v>65172868</v>
      </c>
      <c r="Q18" s="19">
        <f>SUM(D18:O18)</f>
        <v>65172868</v>
      </c>
      <c r="R18" s="70"/>
      <c r="S18" s="65"/>
      <c r="T18" s="69"/>
      <c r="U18" s="69"/>
    </row>
    <row r="19" spans="1:21" s="20" customFormat="1" ht="16.5" customHeight="1" x14ac:dyDescent="0.2">
      <c r="A19" s="49"/>
      <c r="B19" s="24"/>
      <c r="C19" s="15"/>
      <c r="D19" s="17"/>
      <c r="E19" s="17"/>
      <c r="F19" s="15"/>
      <c r="G19" s="17"/>
      <c r="H19" s="15"/>
      <c r="I19" s="15"/>
      <c r="J19" s="15"/>
      <c r="K19" s="15"/>
      <c r="L19" s="15"/>
      <c r="M19" s="15"/>
      <c r="N19" s="15"/>
      <c r="O19" s="15"/>
      <c r="P19" s="15">
        <f>SUM(B19:O19)</f>
        <v>0</v>
      </c>
      <c r="Q19" s="19"/>
      <c r="R19" s="68"/>
      <c r="S19" s="65"/>
      <c r="T19" s="69"/>
      <c r="U19" s="69"/>
    </row>
    <row r="20" spans="1:21" s="20" customFormat="1" ht="16.5" customHeight="1" x14ac:dyDescent="0.2">
      <c r="A20" s="50" t="s">
        <v>5</v>
      </c>
      <c r="B20" s="18">
        <v>0</v>
      </c>
      <c r="C20" s="18">
        <v>0</v>
      </c>
      <c r="D20" s="18">
        <v>0</v>
      </c>
      <c r="E20" s="18">
        <v>0</v>
      </c>
      <c r="F20" s="18">
        <v>21954365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37">
        <v>21954365</v>
      </c>
      <c r="Q20" s="19">
        <f>SUM(D20:O20)</f>
        <v>21954365</v>
      </c>
      <c r="R20" s="70"/>
      <c r="S20" s="65"/>
      <c r="T20" s="69"/>
      <c r="U20" s="69"/>
    </row>
    <row r="21" spans="1:21" s="23" customFormat="1" ht="16.5" customHeight="1" x14ac:dyDescent="0.2">
      <c r="A21" s="49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2"/>
      <c r="R21" s="68"/>
      <c r="S21" s="68"/>
      <c r="T21" s="71"/>
      <c r="U21" s="71"/>
    </row>
    <row r="22" spans="1:21" s="23" customFormat="1" ht="16.5" customHeight="1" x14ac:dyDescent="0.2">
      <c r="A22" s="40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45330848</v>
      </c>
      <c r="G22" s="41">
        <v>40160834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26603030</v>
      </c>
      <c r="P22" s="41">
        <v>112094712</v>
      </c>
      <c r="Q22" s="22"/>
      <c r="R22" s="68"/>
      <c r="S22" s="65"/>
      <c r="T22" s="71"/>
      <c r="U22" s="71"/>
    </row>
    <row r="23" spans="1:21" s="23" customFormat="1" ht="16.5" customHeight="1" x14ac:dyDescent="0.2">
      <c r="A23" s="49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22"/>
      <c r="R23" s="68"/>
      <c r="S23" s="68"/>
      <c r="T23" s="71"/>
      <c r="U23" s="71"/>
    </row>
    <row r="24" spans="1:21" s="23" customFormat="1" ht="16.5" customHeight="1" x14ac:dyDescent="0.2">
      <c r="A24" s="40" t="s">
        <v>30</v>
      </c>
      <c r="B24" s="41">
        <v>0</v>
      </c>
      <c r="C24" s="41">
        <v>0</v>
      </c>
      <c r="D24" s="41">
        <v>0</v>
      </c>
      <c r="E24" s="41">
        <v>0</v>
      </c>
      <c r="F24" s="41">
        <v>67000000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23740070</v>
      </c>
      <c r="P24" s="41">
        <v>90740070</v>
      </c>
      <c r="Q24" s="22"/>
      <c r="R24" s="68"/>
      <c r="S24" s="65"/>
      <c r="T24" s="71"/>
      <c r="U24" s="71"/>
    </row>
    <row r="25" spans="1:21" s="20" customFormat="1" ht="16.5" customHeight="1" x14ac:dyDescent="0.2">
      <c r="A25" s="49"/>
      <c r="B25" s="2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5"/>
      <c r="Q25" s="19"/>
      <c r="R25" s="68"/>
      <c r="S25" s="65"/>
      <c r="T25" s="69"/>
      <c r="U25" s="69"/>
    </row>
    <row r="26" spans="1:21" s="20" customFormat="1" ht="32.25" customHeight="1" x14ac:dyDescent="0.2">
      <c r="A26" s="50" t="s">
        <v>34</v>
      </c>
      <c r="B26" s="18">
        <v>0</v>
      </c>
      <c r="C26" s="18">
        <v>0</v>
      </c>
      <c r="D26" s="18">
        <v>0</v>
      </c>
      <c r="E26" s="18">
        <v>0</v>
      </c>
      <c r="F26" s="18">
        <v>26598126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26598126</v>
      </c>
      <c r="Q26" s="19">
        <f>SUM(D26:O26)</f>
        <v>26598126</v>
      </c>
      <c r="R26" s="70"/>
      <c r="S26" s="65"/>
      <c r="T26" s="69"/>
      <c r="U26" s="69"/>
    </row>
    <row r="27" spans="1:21" s="23" customFormat="1" ht="16.5" customHeight="1" x14ac:dyDescent="0.2">
      <c r="A27" s="4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22"/>
      <c r="R27" s="68"/>
      <c r="S27" s="68"/>
      <c r="T27" s="71"/>
      <c r="U27" s="71"/>
    </row>
    <row r="28" spans="1:21" s="20" customFormat="1" ht="16.5" customHeight="1" x14ac:dyDescent="0.2">
      <c r="A28" s="50" t="s">
        <v>6</v>
      </c>
      <c r="B28" s="18">
        <v>0</v>
      </c>
      <c r="C28" s="18">
        <v>0</v>
      </c>
      <c r="D28" s="18">
        <v>0</v>
      </c>
      <c r="E28" s="18">
        <v>0</v>
      </c>
      <c r="F28" s="18">
        <v>95992014</v>
      </c>
      <c r="G28" s="18">
        <v>20000000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37">
        <v>115992014</v>
      </c>
      <c r="Q28" s="19">
        <f>SUM(D28:O28)</f>
        <v>115992014</v>
      </c>
      <c r="R28" s="72"/>
      <c r="S28" s="65"/>
      <c r="T28" s="69"/>
      <c r="U28" s="69"/>
    </row>
    <row r="29" spans="1:21" s="20" customFormat="1" ht="16.5" customHeight="1" x14ac:dyDescent="0.2">
      <c r="A29" s="49"/>
      <c r="B29" s="2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2"/>
      <c r="R29" s="68"/>
      <c r="S29" s="65"/>
      <c r="T29" s="69"/>
      <c r="U29" s="69"/>
    </row>
    <row r="30" spans="1:21" s="20" customFormat="1" ht="16.5" customHeight="1" x14ac:dyDescent="0.2">
      <c r="A30" s="50" t="s">
        <v>14</v>
      </c>
      <c r="B30" s="18">
        <v>0</v>
      </c>
      <c r="C30" s="18">
        <v>5098483</v>
      </c>
      <c r="D30" s="18">
        <v>0</v>
      </c>
      <c r="E30" s="18">
        <v>0</v>
      </c>
      <c r="F30" s="18">
        <v>171120439</v>
      </c>
      <c r="G30" s="18">
        <v>43189184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390000</v>
      </c>
      <c r="P30" s="37">
        <f>214699623+5098483</f>
        <v>219798106</v>
      </c>
      <c r="Q30" s="19">
        <f>SUM(D30:O30)</f>
        <v>214699623</v>
      </c>
      <c r="R30" s="72"/>
      <c r="S30" s="65"/>
      <c r="T30" s="69"/>
      <c r="U30" s="69"/>
    </row>
    <row r="31" spans="1:21" s="23" customFormat="1" ht="16.5" customHeight="1" x14ac:dyDescent="0.2">
      <c r="A31" s="48"/>
      <c r="B31" s="16"/>
      <c r="C31" s="16"/>
      <c r="D31" s="16"/>
      <c r="E31" s="16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5"/>
      <c r="Q31" s="22"/>
      <c r="R31" s="68"/>
      <c r="S31" s="68"/>
      <c r="T31" s="71"/>
      <c r="U31" s="71"/>
    </row>
    <row r="32" spans="1:21" s="20" customFormat="1" ht="29.25" customHeight="1" x14ac:dyDescent="0.2">
      <c r="A32" s="50" t="s">
        <v>35</v>
      </c>
      <c r="B32" s="18">
        <v>0</v>
      </c>
      <c r="C32" s="18">
        <v>1685457</v>
      </c>
      <c r="D32" s="18">
        <v>0</v>
      </c>
      <c r="E32" s="18">
        <v>0</v>
      </c>
      <c r="F32" s="18">
        <v>24787441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26472898</v>
      </c>
      <c r="Q32" s="19"/>
      <c r="R32" s="72"/>
      <c r="S32" s="65"/>
      <c r="T32" s="69"/>
      <c r="U32" s="69"/>
    </row>
    <row r="33" spans="1:21" s="20" customFormat="1" ht="16.5" customHeight="1" x14ac:dyDescent="0.2">
      <c r="A33" s="51"/>
      <c r="B33" s="2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>SUM(D33:O33)</f>
        <v>0</v>
      </c>
      <c r="Q33" s="19"/>
      <c r="R33" s="68"/>
      <c r="S33" s="65"/>
      <c r="T33" s="69"/>
      <c r="U33" s="69"/>
    </row>
    <row r="34" spans="1:21" s="20" customFormat="1" ht="16.5" customHeight="1" x14ac:dyDescent="0.2">
      <c r="A34" s="50" t="s">
        <v>36</v>
      </c>
      <c r="B34" s="37">
        <v>0</v>
      </c>
      <c r="C34" s="37">
        <v>0</v>
      </c>
      <c r="D34" s="37">
        <v>0</v>
      </c>
      <c r="E34" s="37">
        <v>0</v>
      </c>
      <c r="F34" s="37">
        <v>20067489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20067489</v>
      </c>
      <c r="Q34" s="19"/>
      <c r="R34" s="72"/>
      <c r="S34" s="65"/>
      <c r="T34" s="69"/>
      <c r="U34" s="69"/>
    </row>
    <row r="35" spans="1:21" s="20" customFormat="1" ht="16.5" customHeight="1" x14ac:dyDescent="0.2">
      <c r="A35" s="52"/>
      <c r="B35" s="2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f>SUM(D35:O35)</f>
        <v>0</v>
      </c>
      <c r="Q35" s="19"/>
      <c r="R35" s="68"/>
      <c r="S35" s="65"/>
      <c r="T35" s="69"/>
      <c r="U35" s="69"/>
    </row>
    <row r="36" spans="1:21" s="20" customFormat="1" ht="16.5" customHeight="1" x14ac:dyDescent="0.2">
      <c r="A36" s="50" t="s">
        <v>2</v>
      </c>
      <c r="B36" s="18">
        <v>0</v>
      </c>
      <c r="C36" s="18">
        <v>0</v>
      </c>
      <c r="D36" s="18">
        <v>0</v>
      </c>
      <c r="E36" s="18">
        <v>0</v>
      </c>
      <c r="F36" s="18">
        <v>12199361</v>
      </c>
      <c r="G36" s="18">
        <v>15000000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37">
        <v>27199361</v>
      </c>
      <c r="Q36" s="19">
        <f>SUM(D36:O36)</f>
        <v>27199361</v>
      </c>
      <c r="R36" s="72"/>
      <c r="S36" s="65"/>
      <c r="T36" s="69"/>
      <c r="U36" s="69"/>
    </row>
    <row r="37" spans="1:21" s="20" customFormat="1" ht="16.5" customHeight="1" x14ac:dyDescent="0.2">
      <c r="A37" s="52"/>
      <c r="B37" s="24"/>
      <c r="C37" s="15"/>
      <c r="D37" s="15"/>
      <c r="E37" s="17"/>
      <c r="F37" s="15"/>
      <c r="G37" s="17"/>
      <c r="H37" s="15"/>
      <c r="I37" s="15"/>
      <c r="J37" s="15"/>
      <c r="K37" s="15"/>
      <c r="L37" s="15"/>
      <c r="M37" s="15"/>
      <c r="N37" s="15"/>
      <c r="O37" s="15"/>
      <c r="P37" s="15">
        <f>SUM(D37:O37)</f>
        <v>0</v>
      </c>
      <c r="Q37" s="19"/>
      <c r="R37" s="68"/>
      <c r="S37" s="65"/>
      <c r="T37" s="69"/>
      <c r="U37" s="69"/>
    </row>
    <row r="38" spans="1:21" s="20" customFormat="1" ht="16.5" customHeight="1" x14ac:dyDescent="0.2">
      <c r="A38" s="50" t="s">
        <v>15</v>
      </c>
      <c r="B38" s="37">
        <v>0</v>
      </c>
      <c r="C38" s="37">
        <v>0</v>
      </c>
      <c r="D38" s="37">
        <v>0</v>
      </c>
      <c r="E38" s="37">
        <v>0</v>
      </c>
      <c r="F38" s="37">
        <v>135400000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135400000</v>
      </c>
      <c r="Q38" s="19">
        <f>SUM(D38:O38)</f>
        <v>135400000</v>
      </c>
      <c r="R38" s="70"/>
      <c r="S38" s="65"/>
      <c r="T38" s="69"/>
      <c r="U38" s="69"/>
    </row>
    <row r="39" spans="1:21" s="20" customFormat="1" ht="16.5" customHeight="1" x14ac:dyDescent="0.2">
      <c r="A39" s="51"/>
      <c r="B39" s="28"/>
      <c r="C39" s="15"/>
      <c r="D39" s="15"/>
      <c r="E39" s="17"/>
      <c r="F39" s="15"/>
      <c r="G39" s="17"/>
      <c r="H39" s="15"/>
      <c r="I39" s="15"/>
      <c r="J39" s="15"/>
      <c r="K39" s="15"/>
      <c r="L39" s="15"/>
      <c r="M39" s="15"/>
      <c r="N39" s="15"/>
      <c r="O39" s="15"/>
      <c r="P39" s="15">
        <f t="shared" ref="P39" si="2">SUM(B39:O39)</f>
        <v>0</v>
      </c>
      <c r="Q39" s="19"/>
      <c r="R39" s="68"/>
      <c r="S39" s="65"/>
      <c r="T39" s="69"/>
      <c r="U39" s="69"/>
    </row>
    <row r="40" spans="1:21" s="20" customFormat="1" ht="16.5" customHeight="1" x14ac:dyDescent="0.2">
      <c r="A40" s="50" t="s">
        <v>16</v>
      </c>
      <c r="B40" s="18">
        <v>0</v>
      </c>
      <c r="C40" s="18">
        <v>0</v>
      </c>
      <c r="D40" s="18">
        <v>0</v>
      </c>
      <c r="E40" s="18">
        <v>0</v>
      </c>
      <c r="F40" s="18">
        <v>22742835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37">
        <v>22742835</v>
      </c>
      <c r="Q40" s="19">
        <f>SUM(D40:O40)</f>
        <v>22742835</v>
      </c>
      <c r="R40" s="73"/>
      <c r="S40" s="65"/>
      <c r="T40" s="69"/>
      <c r="U40" s="69"/>
    </row>
    <row r="41" spans="1:21" s="20" customFormat="1" ht="16.5" customHeight="1" x14ac:dyDescent="0.2">
      <c r="A41" s="38"/>
      <c r="B41" s="39">
        <f t="shared" ref="B41:P41" si="3">+B8+B10+B12+B14+B16+B18+B20+B22+B24+B26+B28+B30+B32+B34+B36+B38+B40</f>
        <v>691261</v>
      </c>
      <c r="C41" s="39">
        <f t="shared" si="3"/>
        <v>6783940</v>
      </c>
      <c r="D41" s="39">
        <f t="shared" si="3"/>
        <v>167093367</v>
      </c>
      <c r="E41" s="39">
        <f t="shared" si="3"/>
        <v>929141712</v>
      </c>
      <c r="F41" s="39">
        <f t="shared" si="3"/>
        <v>836050587</v>
      </c>
      <c r="G41" s="39">
        <f t="shared" si="3"/>
        <v>147386565</v>
      </c>
      <c r="H41" s="39">
        <f t="shared" si="3"/>
        <v>25366978</v>
      </c>
      <c r="I41" s="39">
        <f t="shared" si="3"/>
        <v>0</v>
      </c>
      <c r="J41" s="39">
        <f t="shared" si="3"/>
        <v>0</v>
      </c>
      <c r="K41" s="39">
        <f t="shared" si="3"/>
        <v>263936563</v>
      </c>
      <c r="L41" s="39">
        <f t="shared" si="3"/>
        <v>0</v>
      </c>
      <c r="M41" s="39">
        <f t="shared" si="3"/>
        <v>0</v>
      </c>
      <c r="N41" s="39">
        <f t="shared" si="3"/>
        <v>0</v>
      </c>
      <c r="O41" s="39">
        <f t="shared" si="3"/>
        <v>701380106</v>
      </c>
      <c r="P41" s="39">
        <f t="shared" si="3"/>
        <v>3077831079</v>
      </c>
      <c r="Q41" s="19">
        <f>SUM(D41:O41)</f>
        <v>3070355878</v>
      </c>
      <c r="R41" s="68"/>
      <c r="S41" s="65"/>
      <c r="T41" s="69"/>
      <c r="U41" s="69"/>
    </row>
    <row r="42" spans="1:21" x14ac:dyDescent="0.25">
      <c r="B42" s="31"/>
      <c r="C42" s="30"/>
      <c r="D42" s="30"/>
    </row>
    <row r="43" spans="1:21" x14ac:dyDescent="0.25">
      <c r="B43" s="32"/>
    </row>
    <row r="44" spans="1:21" x14ac:dyDescent="0.25">
      <c r="B44" s="31"/>
    </row>
    <row r="45" spans="1:21" s="33" customFormat="1" x14ac:dyDescent="0.25">
      <c r="A45" s="34"/>
      <c r="B45" s="31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53"/>
      <c r="S45" s="54"/>
      <c r="T45" s="74"/>
      <c r="U45" s="74"/>
    </row>
    <row r="46" spans="1:21" s="33" customFormat="1" x14ac:dyDescent="0.25">
      <c r="A46" s="34"/>
      <c r="B46" s="31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53"/>
      <c r="S46" s="54"/>
      <c r="T46" s="74"/>
      <c r="U46" s="74"/>
    </row>
    <row r="47" spans="1:21" s="33" customFormat="1" x14ac:dyDescent="0.25">
      <c r="A47" s="34"/>
      <c r="B47" s="3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53"/>
      <c r="S47" s="54"/>
      <c r="T47" s="74"/>
      <c r="U47" s="74"/>
    </row>
    <row r="48" spans="1:21" s="33" customFormat="1" x14ac:dyDescent="0.25">
      <c r="A48" s="34"/>
      <c r="B48" s="3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53"/>
      <c r="S48" s="54"/>
      <c r="T48" s="74"/>
      <c r="U48" s="74"/>
    </row>
    <row r="49" spans="1:21" s="33" customFormat="1" x14ac:dyDescent="0.25">
      <c r="A49" s="34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53"/>
      <c r="S49" s="54"/>
      <c r="T49" s="74"/>
      <c r="U49" s="74"/>
    </row>
    <row r="50" spans="1:21" s="33" customFormat="1" x14ac:dyDescent="0.25">
      <c r="A50" s="34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53"/>
      <c r="S50" s="54"/>
      <c r="T50" s="74"/>
      <c r="U50" s="74"/>
    </row>
    <row r="51" spans="1:21" s="33" customFormat="1" x14ac:dyDescent="0.25">
      <c r="A51" s="34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3"/>
      <c r="S51" s="54"/>
      <c r="T51" s="74"/>
      <c r="U51" s="74"/>
    </row>
    <row r="52" spans="1:21" s="33" customFormat="1" x14ac:dyDescent="0.25">
      <c r="A52" s="34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53"/>
      <c r="S52" s="54"/>
      <c r="T52" s="74"/>
      <c r="U52" s="74"/>
    </row>
    <row r="53" spans="1:21" s="33" customFormat="1" x14ac:dyDescent="0.25">
      <c r="A53" s="34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53"/>
      <c r="S53" s="54"/>
      <c r="T53" s="74"/>
      <c r="U53" s="74"/>
    </row>
    <row r="54" spans="1:21" s="33" customFormat="1" x14ac:dyDescent="0.25">
      <c r="A54" s="34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53"/>
      <c r="S54" s="54"/>
      <c r="T54" s="74"/>
      <c r="U54" s="74"/>
    </row>
    <row r="55" spans="1:21" s="33" customFormat="1" x14ac:dyDescent="0.25">
      <c r="A55" s="3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53"/>
      <c r="S55" s="54"/>
      <c r="T55" s="74"/>
      <c r="U55" s="74"/>
    </row>
    <row r="56" spans="1:21" s="33" customFormat="1" x14ac:dyDescent="0.25">
      <c r="A56" s="34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53"/>
      <c r="S56" s="54"/>
      <c r="T56" s="74"/>
      <c r="U56" s="74"/>
    </row>
    <row r="57" spans="1:21" s="33" customFormat="1" x14ac:dyDescent="0.25">
      <c r="A57" s="34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53"/>
      <c r="S57" s="54"/>
      <c r="T57" s="74"/>
      <c r="U57" s="74"/>
    </row>
    <row r="58" spans="1:21" s="33" customFormat="1" x14ac:dyDescent="0.25">
      <c r="A58" s="34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53"/>
      <c r="S58" s="54"/>
      <c r="T58" s="74"/>
      <c r="U58" s="74"/>
    </row>
  </sheetData>
  <sheetProtection password="C390" sheet="1" objects="1" scenarios="1"/>
  <mergeCells count="6">
    <mergeCell ref="D5:P5"/>
    <mergeCell ref="B5:C5"/>
    <mergeCell ref="A1:P1"/>
    <mergeCell ref="A2:P2"/>
    <mergeCell ref="A3:Q3"/>
    <mergeCell ref="A5:A6"/>
  </mergeCells>
  <phoneticPr fontId="0" type="noConversion"/>
  <printOptions horizontalCentered="1"/>
  <pageMargins left="1" right="0" top="0.66929133858267698" bottom="0.43307086614173201" header="0" footer="0.196850393700787"/>
  <pageSetup paperSize="5" scale="60" fitToHeight="5" orientation="landscape" horizontalDpi="300" verticalDpi="300" r:id="rId1"/>
  <headerFooter alignWithMargins="0">
    <oddFooter>&amp;CPágina &amp;P/3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OPERATIVO</vt:lpstr>
      <vt:lpstr>'PLAN OPERATIVO'!Área_de_impresión</vt:lpstr>
      <vt:lpstr>'PLAN OPERATIVO'!Títulos_a_imprimir</vt:lpstr>
    </vt:vector>
  </TitlesOfParts>
  <Company>SECRETARIA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 DE TOCANCIPA</dc:creator>
  <cp:lastModifiedBy>David Suarez Sanchez</cp:lastModifiedBy>
  <cp:lastPrinted>2012-02-13T15:08:23Z</cp:lastPrinted>
  <dcterms:created xsi:type="dcterms:W3CDTF">2001-06-20T20:52:59Z</dcterms:created>
  <dcterms:modified xsi:type="dcterms:W3CDTF">2014-04-02T15:34:34Z</dcterms:modified>
</cp:coreProperties>
</file>