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 DE ACCION 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Fandy</author>
    <author>Diana</author>
  </authors>
  <commentList>
    <comment ref="B7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B81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F215" authorId="1">
      <text>
        <r>
          <rPr>
            <b/>
            <sz val="8"/>
            <rFont val="Tahoma"/>
            <family val="2"/>
          </rPr>
          <t>Fandy:</t>
        </r>
        <r>
          <rPr>
            <sz val="8"/>
            <rFont val="Tahoma"/>
            <family val="2"/>
          </rPr>
          <t xml:space="preserve">
OJO </t>
        </r>
      </text>
    </comment>
    <comment ref="AG264" authorId="2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64" authorId="2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273" authorId="2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73" authorId="2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284" authorId="2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84" authorId="2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296" authorId="2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96" authorId="2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306" authorId="2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06" authorId="2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322" authorId="2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22" authorId="2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334" authorId="2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34" authorId="2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342" authorId="2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42" authorId="2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348" authorId="2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48" authorId="2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355" authorId="2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55" authorId="2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362" authorId="2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62" authorId="2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370" authorId="2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70" authorId="2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378" authorId="2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78" authorId="2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385" authorId="2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85" authorId="2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393" authorId="2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93" authorId="2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<sst xmlns="http://schemas.openxmlformats.org/spreadsheetml/2006/main" count="3241" uniqueCount="658">
  <si>
    <t>Mantener al 100% el cumplimiento de los 7 programas dirigidos a la primera infancia</t>
  </si>
  <si>
    <t>Realizar el 100% de cumplimiento de programas dirigidos a madres gestantes y lactantes</t>
  </si>
  <si>
    <t xml:space="preserve">Porcentaje de cumplimiento </t>
  </si>
  <si>
    <t>Realizar cuatro (4) convenios para brindar apoyo a la Fundación Hogar del Anciano</t>
  </si>
  <si>
    <t>Realizar cuatro (4) jornadas de sensibilización en contra del maltrato hacía la mujer.</t>
  </si>
  <si>
    <t>Número de jornadas realizadas</t>
  </si>
  <si>
    <t>Establecer cuatro (4) proyectos productivos para madres cabeza de familia</t>
  </si>
  <si>
    <t>Número de proyectos establecidos</t>
  </si>
  <si>
    <t>Lograr que el 30% a 50% de las familias beneficiadas a través de la Estrategia Unidos superen su situación de pobreza extrema</t>
  </si>
  <si>
    <t>% de la población que supero la pobreza extrema</t>
  </si>
  <si>
    <t>Realizar un (1) diagnostico para establecer el nivel educativo de personas en pobreza extrema</t>
  </si>
  <si>
    <t>Mantener en un 100% la cobertura en personas vinculadas al sistema de seguridad social de la RED UNIDOS</t>
  </si>
  <si>
    <t>Porcentaje de personas vinculadas</t>
  </si>
  <si>
    <t>Mantener en un 100% el conocimiento de métodos de planificación  en adolecentes y adultos</t>
  </si>
  <si>
    <t>Porcentaje de personas</t>
  </si>
  <si>
    <t>Mantener en 100% la cobertura en vacunación de niños y niñas en pobreza extrema</t>
  </si>
  <si>
    <t>Porcentaje de vacunación</t>
  </si>
  <si>
    <t>Mantener en 100% la cobertura en programas de prevención  y promoción de la salud en niños y niñas, mujeres  gestantes y personas en discapacidad.</t>
  </si>
  <si>
    <t>Beneficiar a cuarenta (40) familias de pobreza extrema con mejoras o entrega de vivienda</t>
  </si>
  <si>
    <t>Número de familias de extrema pobreza beneficiadas</t>
  </si>
  <si>
    <t>Porcentaje de familias</t>
  </si>
  <si>
    <t>Lograr que las familias en riesgo de violencia intrafamiliar y abuso sexual sean cero (0).</t>
  </si>
  <si>
    <t>Número de familias en riesgo de violencia</t>
  </si>
  <si>
    <t>Mantener en el 100% la participación activa de personas en organizaciones comunitarias, espacios de recreación y cultura.</t>
  </si>
  <si>
    <t>Mantener en 100% las familias que aplican pautas de crianza y generan espacios de  diálogo y convivencia familiar.</t>
  </si>
  <si>
    <t>Mantener el 10% de familias que acceden al sistema financiero y ahorran a través de mecanismos formales y no formales.</t>
  </si>
  <si>
    <t>Realizar cuatro (4) actividades que garanticen la apropiación de las herramientas para la solución a conflictos y que tengan acceso a los servicios de justicia</t>
  </si>
  <si>
    <t>Realizar tres (3) campañas de reforestación y cultura ambiental</t>
  </si>
  <si>
    <t>Realizar tres (3) Campañas sobre recolección de residuos peligrosos (agropecuarios)</t>
  </si>
  <si>
    <t>Realizar ocho (8) capacitaciones sobre recolección de residuos peligrosos (agropecuarios).</t>
  </si>
  <si>
    <t xml:space="preserve">Realizar la reforestación de cien (100) hectáreas </t>
  </si>
  <si>
    <t>Número de hectáreas reforestadas</t>
  </si>
  <si>
    <t>Número de hectáreas adquiridas con fuentes hídricas</t>
  </si>
  <si>
    <t>Realizar la implementación ocho (8) proyectos dirigidos a la protección y conservación de recursos naturales</t>
  </si>
  <si>
    <t>Número de proyectos implementados</t>
  </si>
  <si>
    <t>Realizar veinticuatro (24) reuniones del CLOPAD para el establecimiento de mecanismos alerta y reacción ante situaciones de riesgo.</t>
  </si>
  <si>
    <t>Número de reuniones realizadas</t>
  </si>
  <si>
    <t>Realizar cuatro (4) capacitaciones por parte del CLOPAD en primeros auxilios</t>
  </si>
  <si>
    <t>Realizar dos (2) simulacros de catástrofe</t>
  </si>
  <si>
    <t>Número de simulacros realizados</t>
  </si>
  <si>
    <t>Ampliar en un 10% las hectáreas para la producción agrícola.</t>
  </si>
  <si>
    <t>Porcentaje de hectáreas para la producción agrícola ampliadas</t>
  </si>
  <si>
    <t>Realizar veinte (20) capacitaciones sobre buenas practicas agrícolas</t>
  </si>
  <si>
    <t>Realizar veinte (20) capacitaciones en procesos asociativos</t>
  </si>
  <si>
    <t>Apoyar dos (2) asociaciones de productores y reactivar las existentes</t>
  </si>
  <si>
    <t>Realizar veinticuatro (24) reuniones del consejo municipal de desarrollo rural  (CDMR)</t>
  </si>
  <si>
    <t>Aumentar en un 5% las toneladas de producción agrícola</t>
  </si>
  <si>
    <t>Porcentaje de toneladas de producción agrícola aumentadas</t>
  </si>
  <si>
    <t>Número de parcelas creadas</t>
  </si>
  <si>
    <t>Apoyar doscientas (200) parcelas de cultivos tradicionales</t>
  </si>
  <si>
    <t xml:space="preserve">Número de parcelas apoyados </t>
  </si>
  <si>
    <t>Establecer doscientas cincuenta (250) parcelas de frijol</t>
  </si>
  <si>
    <t>Número de parcelas establecidas</t>
  </si>
  <si>
    <t>Establecer o renovar veinte (20) hectáreas de café</t>
  </si>
  <si>
    <t>Número de hectáreas establecidas o renovadas</t>
  </si>
  <si>
    <t>Mantener al 100% la asistencia técnica a los sistemas de producción agrícolas</t>
  </si>
  <si>
    <t xml:space="preserve">Realizar dieciséis (16) capacitaciones sobre técnicas de sembrado  y/o manejo del cultivo </t>
  </si>
  <si>
    <t>Ampliar en un 5% la cobertura de vacunación animal en el municipio, en el cuatrienio</t>
  </si>
  <si>
    <t>Número de vacunas animal aplicadas en el municipio</t>
  </si>
  <si>
    <t>Mantener la asistencia técnica para atender los sistemas de producción pecuarios del municipio</t>
  </si>
  <si>
    <t>Vacunar el 100% de animales del municipio</t>
  </si>
  <si>
    <t>Porcentaje de animales vacunados</t>
  </si>
  <si>
    <t>Realizar cuatro (4) ferias agropecuarias</t>
  </si>
  <si>
    <t>Número de ferias agropecuarias realizadas</t>
  </si>
  <si>
    <t>Aumentar en 6% la demanda Turística durante el Periodo</t>
  </si>
  <si>
    <t>Realizar cuatro (4) capacitaciones en artesanías</t>
  </si>
  <si>
    <t>Modernización del 100% de la estructura administrativa</t>
  </si>
  <si>
    <t>Implementación de una (1) estructura administrativa acorde a la normatividad vigente.</t>
  </si>
  <si>
    <t>Realización de la restructuración</t>
  </si>
  <si>
    <t>Realizar al 100% la implementación del MECI</t>
  </si>
  <si>
    <t>Porcentaje de Implementación</t>
  </si>
  <si>
    <t>Implementar el 100% el plan de capacitación del Municipio durante el periodo de gobierno</t>
  </si>
  <si>
    <t xml:space="preserve">realizar 20 asistencias técnicas orientadas al desarrollo eficiente de las competencias del municipio por la ley </t>
  </si>
  <si>
    <t xml:space="preserve">Numero de asistencias realizadas </t>
  </si>
  <si>
    <t>Realizar cuatro (4) capacitaciones a los funcionarios de la administración</t>
  </si>
  <si>
    <t>Cancelar la cartera morosa del municipio</t>
  </si>
  <si>
    <t>Gestionar la depuración de la cartera morosa, pago de bonos pensiónales y pago de deuda de pavimentación de un tramo de la vía Gama - Gacheta</t>
  </si>
  <si>
    <t>Porcentaje de saneamiento en las finanzas del municipio en cuanto a;  la depuración de la cartera morosa, pago de bonos pensiónales y pago de la deuda de pavimentación de un tramo de la vía Gama - Gacheta</t>
  </si>
  <si>
    <t>Nivel de avance alto en el Índice de Gobierno en línea</t>
  </si>
  <si>
    <t>Realizar cuatro (4) capacitaciones sobre la importancia de las TICS</t>
  </si>
  <si>
    <t>Realizar cuatro (4) campañas informativa de la importancia de gobierno en línea</t>
  </si>
  <si>
    <t>Cumplir al 100% la implementación de la 4 primeras fases de gobierno en línea</t>
  </si>
  <si>
    <t>Realizar dos (2) mantenimientos y optimizaciones  a la red de datos y equipos tecnológicos</t>
  </si>
  <si>
    <t>Número de mantenimientos y optimizaciones  realizados</t>
  </si>
  <si>
    <t>Cambio de ocho (8) equipos tecnológicos</t>
  </si>
  <si>
    <t>Número de equipos renovados</t>
  </si>
  <si>
    <t>Adquirir dos (2) software para el manejo de información</t>
  </si>
  <si>
    <t>Número de software adquiridos</t>
  </si>
  <si>
    <t>CONSTRUCCIÓN, MANTENIMIENTO Y/O ADECUACIÓN DE LOS ESCENARIOS DEPORTIVOS Y RECREATIVOS</t>
  </si>
  <si>
    <t>Productores agropecuarios</t>
  </si>
  <si>
    <t>Mantener al 100 % la calidad educativa en el Municipio</t>
  </si>
  <si>
    <t>Aumentar la calidad educativa en el Municipio 1%</t>
  </si>
  <si>
    <t>Porcentaje de cobertura en educacion</t>
  </si>
  <si>
    <t>Porcentaje de calidad educativa brindada</t>
  </si>
  <si>
    <t>Mantener las acciones en salud publica al 100%</t>
  </si>
  <si>
    <t>Porcentaje de acciones en salud publica</t>
  </si>
  <si>
    <t>Realizar una (1) actualización al plan territorrial en salud</t>
  </si>
  <si>
    <t>Lograr el 100% de la actualización de la información de las líneas base del plan de salud territorrial</t>
  </si>
  <si>
    <t>Promover e Integrar el acercamiento de la comunidad a la administración municipal al 100%</t>
  </si>
  <si>
    <t>Mantener e Impulsar al 100% la lectura y la escritura que faciliten la circulación y acceso a la información y el conocimiento.</t>
  </si>
  <si>
    <t>Porcentaje de Personas que utilizan las bibliotecas públicas de la comunidad escolar y la ciudadanía</t>
  </si>
  <si>
    <t>Realizar actividades lúdicas con los niños en las 8 veredas</t>
  </si>
  <si>
    <t>Número actividades realizadas  con actividades lúdicas</t>
  </si>
  <si>
    <t>Realizar, participar y mantener las  ocho (8) actividades enfocadas a resaltar las aptitudes artísticas de los Gamenses</t>
  </si>
  <si>
    <t>Entregar cuatro (4) dotaciones para la escuelas de formacion</t>
  </si>
  <si>
    <t>Fomentar al 100%los procesos de formación artística y de creación cultural</t>
  </si>
  <si>
    <t>% de Personas que asisten a escuelas de formación musical y artista</t>
  </si>
  <si>
    <t>Aumentar en un 20%  practicans de alguna actividad deportiva</t>
  </si>
  <si>
    <t>% de personas que  practican alguna actividad deportiva (recreativa o aficionada)</t>
  </si>
  <si>
    <t>Incrementar el 50% la participación de jóvenes en actividades deportivas</t>
  </si>
  <si>
    <t>Mantener 2 y Crear una (1) escuela de formación deportiva</t>
  </si>
  <si>
    <t>Realizar el 55% a mantenimientos o adecuaciones a escenarios deportivos</t>
  </si>
  <si>
    <t>Realizar mantenimiento o adecuacion  a 10 escenarios deportivos</t>
  </si>
  <si>
    <t>Numero de escenarios mantenidos o adecuaciones realizadas</t>
  </si>
  <si>
    <t>Lograr el 23% del nivel potabilidad del agua de la planta del casco urbano</t>
  </si>
  <si>
    <t>Lograr al 100% la potabilizacion del agua en el casco urbano</t>
  </si>
  <si>
    <t>Porcentaje de calidad de agua</t>
  </si>
  <si>
    <t>Porcentaje de cobertura en red de alcantarrilaldo</t>
  </si>
  <si>
    <t>Mantener al 100% la cobertura en el sistema de alcantarrillado en el Municipio</t>
  </si>
  <si>
    <t>Realizar seguimiento al 100% de la poblaciòn desertada</t>
  </si>
  <si>
    <t>Realizar cuatro acciones y sensibilizaciòn para evitar la deserciòn escolar</t>
  </si>
  <si>
    <t>Realizar seguimiento y acompañamiento al 100% a las acciones sobre educación sexual, matoneo y sustancias psicoactivas</t>
  </si>
  <si>
    <t>Realizar seguimiento al 100% a los casos  de mortalidad  de los niños menores de un año</t>
  </si>
  <si>
    <t>Realizar seguimiento al 100% a la cobertura en vacunación</t>
  </si>
  <si>
    <t>Realizar elinforme de gestion de infancia y adolescencia al 100%</t>
  </si>
  <si>
    <t>Actualizar al 100% el informe de gestion de infancia y adolescencia</t>
  </si>
  <si>
    <t xml:space="preserve">Mantener los 271 adulto mayor en los programas Juan Luis Londoño de la Cuesta y PPSAM  </t>
  </si>
  <si>
    <t>Brindar cobertura al 2% de la poblacion adulta mayor</t>
  </si>
  <si>
    <t>Porcentaje de adulto mayor en cobertura</t>
  </si>
  <si>
    <t>Apoyar al 100% de los programas hacia la mujer</t>
  </si>
  <si>
    <t xml:space="preserve">Porcentaje de programas realizados </t>
  </si>
  <si>
    <t>Porcentaje de programas de educacion ambiental realizados</t>
  </si>
  <si>
    <t>Fortalecer en un 20% al municipio en educacion ambiental</t>
  </si>
  <si>
    <t>Numero de hectareas protegidas y preservadas</t>
  </si>
  <si>
    <t xml:space="preserve">Proteger y preservar 200 hectareas en el municipio </t>
  </si>
  <si>
    <t>Elaborar el plan municipal de riesgo</t>
  </si>
  <si>
    <t>Documento actualizado</t>
  </si>
  <si>
    <t>Actualizaciòn el documento de los protocolos establecidos en los plecs</t>
  </si>
  <si>
    <t>Implementar al 100% acciones de contingencia con respecto a emergencias y riesgo al municipio</t>
  </si>
  <si>
    <t xml:space="preserve">Adriana Leonor Urrea Beltrán </t>
  </si>
  <si>
    <t>PATRICIA GARZON</t>
  </si>
  <si>
    <t>NANCY GARZON</t>
  </si>
  <si>
    <t xml:space="preserve">Construir treinta (30) viviendas de interés social y asignar según priorización </t>
  </si>
  <si>
    <t>RECURSOS FINANCIEROS (MILES DE PESOS )</t>
  </si>
  <si>
    <t>GERENCIA</t>
  </si>
  <si>
    <t xml:space="preserve">META DE RESULTADO </t>
  </si>
  <si>
    <t xml:space="preserve">INDICADOR </t>
  </si>
  <si>
    <t>META  CUATRIENIO</t>
  </si>
  <si>
    <t>DPTO</t>
  </si>
  <si>
    <t>REGALIAS</t>
  </si>
  <si>
    <t>CREDITO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</si>
  <si>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</si>
  <si>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</si>
  <si>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</si>
  <si>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</si>
  <si>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</si>
  <si>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PROYECTO</t>
  </si>
  <si>
    <t xml:space="preserve">ACTIVIDADES </t>
  </si>
  <si>
    <t>META DE PRODUCTO 1</t>
  </si>
  <si>
    <t>META DE PRODUCTO 2</t>
  </si>
  <si>
    <t xml:space="preserve">Responsable </t>
  </si>
  <si>
    <t xml:space="preserve">LINEA BASE </t>
  </si>
  <si>
    <t>META  ALCANZADA 1ª SEMESTRE</t>
  </si>
  <si>
    <t>META  ALCANZADA 2ª SEMESTRE</t>
  </si>
  <si>
    <t>RESPONSABLE DIRECTO</t>
  </si>
  <si>
    <t>programado</t>
  </si>
  <si>
    <t xml:space="preserve">ejecutado </t>
  </si>
  <si>
    <t>ejecutado</t>
  </si>
  <si>
    <t xml:space="preserve">UNIDAD DE MEDIDA </t>
  </si>
  <si>
    <t xml:space="preserve">Ejecutado 1º Semestre </t>
  </si>
  <si>
    <t>Ejecutado 2º  Semestre</t>
  </si>
  <si>
    <t>UNIDAD DE MEDIDA</t>
  </si>
  <si>
    <t>CODIGO REGISTRO PROYECTO</t>
  </si>
  <si>
    <t>INDICADOR</t>
  </si>
  <si>
    <t>RECURSO PROPIO</t>
  </si>
  <si>
    <t>SGP ESPECIFICO</t>
  </si>
  <si>
    <t>SGP LIBRE DESTINACION</t>
  </si>
  <si>
    <t>NACION</t>
  </si>
  <si>
    <t>Número de campañas realizadas</t>
  </si>
  <si>
    <t>Realizar cuatro (4) campañas de sensibilización sobre la importancia de la educación</t>
  </si>
  <si>
    <t>Número de asociaciones conformadas</t>
  </si>
  <si>
    <t>Número de actividades realizadas</t>
  </si>
  <si>
    <t>Realizar cuatro (4) mantenimientos y optimizaciones al alumbrado publico</t>
  </si>
  <si>
    <t>Número de mantenimientos y optimizaciones realizadas.</t>
  </si>
  <si>
    <t>Porcentaje de cobertura</t>
  </si>
  <si>
    <t>Número de mantenimientos realizados</t>
  </si>
  <si>
    <t>Porcentaje de cumplimiento</t>
  </si>
  <si>
    <t>Realizar ocho (8) mantenimientos preventivos a la planta de aguas residuales</t>
  </si>
  <si>
    <t>Realizar cuatro (4) mantenimientos preventivos al alcantarillado sanitario y pluvial</t>
  </si>
  <si>
    <t>Implementar en un 60% el proceso de PSMV del casco urbano</t>
  </si>
  <si>
    <t xml:space="preserve">Porcentaje de implementación </t>
  </si>
  <si>
    <t>Porcentaje de construcción del sistema de tratamiento gestionado</t>
  </si>
  <si>
    <t>Número de actualizaciones</t>
  </si>
  <si>
    <t>Número de campañas</t>
  </si>
  <si>
    <t>Propiciar 2 mecanismos para que la población mejore su acceso a las vías del municipio</t>
  </si>
  <si>
    <t>Realizar mantenimiento a ciento ochenta (180) kilómetros de vías del municipio</t>
  </si>
  <si>
    <t>Gestionar el mejoramiento de 10 kilómetros de vías en el municipio</t>
  </si>
  <si>
    <t>Realizar la construcción de trescientos (300) metros lineales de placa huella</t>
  </si>
  <si>
    <t>Número de metros lineales construidos</t>
  </si>
  <si>
    <t>Mantener en 0% la tasa de accidentalidad en el municipio</t>
  </si>
  <si>
    <t>Realizar cuatro (4) actividades encaminadas a brindar seguridad vial</t>
  </si>
  <si>
    <t>Adquirir una herramienta que permitan el mantenimiento de las vías del municipio</t>
  </si>
  <si>
    <t>Realizar ocho (8) mantenimientos a la maquinaria pesada</t>
  </si>
  <si>
    <t>Construir, gestionar, adquirir,  adecuar y mantenimiento de la infraestructura de física de las dependencias administrativas del municipio y bienes de uso público de propiedad del municipio</t>
  </si>
  <si>
    <t>Realizar diez (10) mantenimientos o adecuaciones a la infraestructura del municipio</t>
  </si>
  <si>
    <t>Número de mantenimientos o adecuaciones realizadas</t>
  </si>
  <si>
    <t>Realizar cuatro(4) mantenimientos al parque automotor</t>
  </si>
  <si>
    <t>Población general</t>
  </si>
  <si>
    <t>PLAN DE GESTIÓN INTEGRAL DE RESIDUOS SÓLIDOS (PGIRS)</t>
  </si>
  <si>
    <t>Población en edad escolar</t>
  </si>
  <si>
    <t>Mantener cubierto al 100% las necesidades en alimentación y nutrición a la población escolar</t>
  </si>
  <si>
    <t>Dotar a dieciséis (16) instituciones educativas de implementos necesarios para la enseñanza incluido material didáctico</t>
  </si>
  <si>
    <t>Número de instituciones dotadas</t>
  </si>
  <si>
    <t>Realizar mantenimiento a dieciséis (16) instituciones educativas</t>
  </si>
  <si>
    <t>Número de mantenimientos realizados a instituciones educativas</t>
  </si>
  <si>
    <t>Instituciones educativas</t>
  </si>
  <si>
    <t>Aumentar en 0.5 puntos el promedio de resultado en pruebas Icfes</t>
  </si>
  <si>
    <t>Puntaje promedio en resultados de pruebas ICFES 11</t>
  </si>
  <si>
    <t>Capacitar a los jóvenes de grados 5, 9 y 11  en técnicas y refuerzos tendientes a mejorar la calidad educativa en las pruebas de SABER.</t>
  </si>
  <si>
    <t>Porcentaje de jóvenes de grados 5, 9 y 11 capacitados.</t>
  </si>
  <si>
    <t>Estdiantes de grado 5,9 y 11 grado</t>
  </si>
  <si>
    <t>Gestionar la asignación de treinta (30) computadores para las instituciones educativas</t>
  </si>
  <si>
    <t>Número de computadores</t>
  </si>
  <si>
    <t>Garantizar que el 12% de la población se encuentre en el sistema de educación superior</t>
  </si>
  <si>
    <t>Porcentaje de personas que se encuentran en educación superior</t>
  </si>
  <si>
    <t>Mantener y apoyar a cinco  (5) bachilleres para que den continuidad a sus estudios</t>
  </si>
  <si>
    <t>Número de apoyos otorgados</t>
  </si>
  <si>
    <t>Bachilleres academicos.</t>
  </si>
  <si>
    <t>Porcentaje de población afiliada al SGSSS</t>
  </si>
  <si>
    <t>Disminuir la población desvinculada a la salud en un 1%</t>
  </si>
  <si>
    <t>Porcentaje de población en condición de vinculado</t>
  </si>
  <si>
    <t>Realizar 10 brigadas de atención en salud extramural</t>
  </si>
  <si>
    <t>Mantener en cero  (0%) la mortalidad en niños menores de 5 años</t>
  </si>
  <si>
    <t>Porcentaje de mortalidad en niños menores de 5 años.</t>
  </si>
  <si>
    <t>Menores de 5 años</t>
  </si>
  <si>
    <t xml:space="preserve">Mantener en cero (0%) los casos de desnutrición en niños menores de 5 años </t>
  </si>
  <si>
    <t>Porcentaje de niños menores de 5 años en condición de desnutrición.</t>
  </si>
  <si>
    <t>Sistema de información que de cuenta del avance municipal frente a indicadores de salud</t>
  </si>
  <si>
    <t>Número de actualizaciones realizadas</t>
  </si>
  <si>
    <t>Porcentaje de información actualizada</t>
  </si>
  <si>
    <t>Número de mejoramientos realizados</t>
  </si>
  <si>
    <t xml:space="preserve">Realizar un (1) diagnósticos para establecer y  priorizar las necesidades de vivienda en la población </t>
  </si>
  <si>
    <t>Número de diagnósticos realizados</t>
  </si>
  <si>
    <t>Número de viviendas construidas</t>
  </si>
  <si>
    <t>Entregar cinco (5) dotaciones a las instituciones de justicia y seguridad</t>
  </si>
  <si>
    <t>Número de dotaciones entregadas</t>
  </si>
  <si>
    <t>Realizar cuatro (4) actividades que involucren temas de seguridad y colaboración.</t>
  </si>
  <si>
    <t>Realizar cuatro (4) actividades en las que la comunidad conozca las funciones de los entes que defienden sus derechos</t>
  </si>
  <si>
    <t>Realizar siete (7) capacitaciones a la comunidad en mecanismos de participación ciudadana</t>
  </si>
  <si>
    <t>Número de capacitaciones realizadas</t>
  </si>
  <si>
    <t xml:space="preserve">realizar 6 capacitaciones que fortalezcan a las JAC en temas de liderazgo y desarrollo </t>
  </si>
  <si>
    <t>Realizar cuatro (4) actividades encaminadas a reactivar y fortalecer los espacios de participación ciudadana existentes</t>
  </si>
  <si>
    <t>Realizar cuatro (4) rendiciones de cuentas sobre la gestión de la administración municipal</t>
  </si>
  <si>
    <t>Número de rendición de cuentas realizadas</t>
  </si>
  <si>
    <t>Realizar cuatrocientos (400) prestamos domiciliarios de libros de la biblioteca municipal</t>
  </si>
  <si>
    <t>Número de libros prestados a domicilio</t>
  </si>
  <si>
    <t>Realizar dieciséis (16) visitas de la biblioteca municipal entre los centros educativos del municipio</t>
  </si>
  <si>
    <t>Número de visitas de la biblioteca municipal realizadas</t>
  </si>
  <si>
    <t>Realizar  dieciocho (18) visitas de la Biblioteca municipal entre el hogar comunitario, jardín infantil y club juvenil.</t>
  </si>
  <si>
    <t>Realizar cuatro (4) actividades "Rescate de tradición oral "</t>
  </si>
  <si>
    <t>Realizar veintiún (21) veces la actividad Biblioteca al parque</t>
  </si>
  <si>
    <t>Número de veces que se realiza la actividad</t>
  </si>
  <si>
    <t>Realizar cuarenta (40) visitas de la biblioteca municipal a el hogar del anciano</t>
  </si>
  <si>
    <t>Número de visitas realizadas</t>
  </si>
  <si>
    <t>Número de actividades realizadas o en las que se participe</t>
  </si>
  <si>
    <t>Realizar veinte (20) eventos deportivos de carácter individual y de conjunto</t>
  </si>
  <si>
    <t>Número de eventos deportivos realizados</t>
  </si>
  <si>
    <t>Realizar cuatro (4) juegos comunales y/o campesinos</t>
  </si>
  <si>
    <t>Número de juegos comunales realizados</t>
  </si>
  <si>
    <t>Realizar cuarenta (40) actividades recreativas a toda la comunidad Gamense</t>
  </si>
  <si>
    <t>Realizar cuatro (4) festivales escolares</t>
  </si>
  <si>
    <t>Número de festivales realizados</t>
  </si>
  <si>
    <t>Realizar cuatro (4) juegos intercolegiados</t>
  </si>
  <si>
    <t>Número de intercolegiados realizados</t>
  </si>
  <si>
    <t>Número de deportistas que asisten a juegos y competencias deportivas nacionales e internacionales</t>
  </si>
  <si>
    <t>PLAN DE DESARROLLO: "GAMA CORAZON PARA TODOS" 2012-2015</t>
  </si>
  <si>
    <t xml:space="preserve">COMPONENTE DE EFICACIA - PLAN DE ACCIÒN - VIGENCIA  2012 </t>
  </si>
  <si>
    <t>EJE: SOCIO - CULTURAL</t>
  </si>
  <si>
    <t>OBJETIVO DEL EJE / DIMENSIÓN: GENERAR IMPACTO EN LA CALIDAD DE VIDA DE LOS HABITANTES DEL MUNICIPIO DE GAMA MEDIANTE LA GESTION SOCIAL DE LA Administración EN LOS SECTORES EDUCATIVO, SALUD, INFANCIA Y ADOLESCENCIA, SERVICIOS PUBLICOS DIFERENTES A APSB, ATENCION A POBLACION VULNERABLE, VICTIMAS DE LA VIOLENCIA , JUSTICIA SEGURIDAD Y CONVIVENCIA CIUDADANA, PARTICIPACION CIUDADANA, VIVIENDA, CULTURA, RECREACION Y DEPORTE.</t>
  </si>
  <si>
    <t>META  VIGENCIA(2012)</t>
  </si>
  <si>
    <t>SECTOR : VIVIENDA</t>
  </si>
  <si>
    <r>
      <t>PROGRAMA</t>
    </r>
    <r>
      <rPr>
        <b/>
        <sz val="8"/>
        <rFont val="Arial"/>
        <family val="2"/>
      </rPr>
      <t>:                     VIVIENDA DIGNA CALIDAD DE VIDA</t>
    </r>
  </si>
  <si>
    <r>
      <t>OBJETIVOS</t>
    </r>
    <r>
      <rPr>
        <sz val="9"/>
        <rFont val="Arial"/>
        <family val="2"/>
      </rPr>
      <t>:                              BENEFICIAR A LA POBLACION QUE REALMENTE TIENE LA NECESIDAD; GESTIONAR COFINANCIACION PARA PROYECTOS DE MEJORAMIENTO DE VIVIENDA; GESTIONAR COFINANCIACION PARA PROYECTOS EN SOLUCION DE VIVIENDA NUEVA</t>
    </r>
  </si>
  <si>
    <t>Incrementar la  oferta de vivienda nueva  en la entidad territorial durante el cuatrienio en 30 viviendas</t>
  </si>
  <si>
    <t xml:space="preserve">Reducir el déficit cualitativo de vivienda durante el cuatrienio con 50 mejoramientos </t>
  </si>
  <si>
    <t>Unid</t>
  </si>
  <si>
    <t>Elaboracion de un Diagnostico de Vivienda en el Municipio</t>
  </si>
  <si>
    <t>Numero de diagnostico realziado</t>
  </si>
  <si>
    <t>CONSTRUCCION DE VIVIENDAS EN MUNICIPIO DE GAMA</t>
  </si>
  <si>
    <t>CONSTRUCCION DE VIVIENDAS NUEVAS</t>
  </si>
  <si>
    <t>UND</t>
  </si>
  <si>
    <t>SECRETARIA DE PLANEACION</t>
  </si>
  <si>
    <t>POR UN HABITAD MEJOR EN EL MUNICIPIO</t>
  </si>
  <si>
    <t>H y M</t>
  </si>
  <si>
    <t>PLANEACION</t>
  </si>
  <si>
    <t>TODA</t>
  </si>
  <si>
    <t xml:space="preserve">EJE: AMBIENTE CONSTRUIDO </t>
  </si>
  <si>
    <t>SECTOR : TIC`S</t>
  </si>
  <si>
    <t>OBJETIVO DEL EJE / DIMENSIÓN: AUMENTAR LA EFICIENCIA DEL MUNICIPIO EN LA GESTION DE LAS POLITICAS DANDO LUGAR A UN OPTIMO DESARROLLO  INSTITUCIONAL TENIENDO EN CUENTA A LA CIUDADANIA EN EL ALCANCE DE LOS PROPOSITOS.</t>
  </si>
  <si>
    <t xml:space="preserve">PROGRAMA:               TODOS AMIGOS DE LA TECNOLOGIA </t>
  </si>
  <si>
    <t xml:space="preserve">OBJETIVOS: LOGRAR LA APROPIACION DE LAS TIC`S POR PARTE DE LA COMUNIDAD GAMENSE; DIVULGAR LA ESTRATEGIA DE GOBIERNO EN LINEA A NIVEL MUNICIPAL; DAR CONTINUIDAD AL PROGRAMA DE LA ESTRATEGIA DE GOBIERNO EN LINEA.                </t>
  </si>
  <si>
    <t xml:space="preserve">SECRETARIA DE GOBIERNO </t>
  </si>
  <si>
    <t xml:space="preserve"> IMPLEMENTAR LA ESTRATEGIA DE GOBIERNO EN LINEA EN LA ENTIDAD TERRITORIAL</t>
  </si>
  <si>
    <t xml:space="preserve">POBLACION GENERAL </t>
  </si>
  <si>
    <t>GAMA COMPROMETIDO CON LAS TECNOLOGIAS DE INFORMACION Y LAS COMUNICACIONES</t>
  </si>
  <si>
    <t xml:space="preserve">REALIZACION DE CAPACITACIONES </t>
  </si>
  <si>
    <t xml:space="preserve">PLANILLAS DE ASISTENCIA, REGISTRO FOTOGRAFICO </t>
  </si>
  <si>
    <t xml:space="preserve">LIDIA CONSUELO GARZON BERMUDEZ </t>
  </si>
  <si>
    <t>CAMPAÑAS INFORMATIVAS ESTRATEGIA GEL-T</t>
  </si>
  <si>
    <t>REGISTRO DE ENTREGA DE MATERIAL (ESFEROS, LLAVEROS, MUGS, VOLANTES ETC)</t>
  </si>
  <si>
    <t>IMPLEMENTACION FASES ESTRATEGIA GEL-T</t>
  </si>
  <si>
    <t>%</t>
  </si>
  <si>
    <t xml:space="preserve">ALCALDIA MUNICIPAL </t>
  </si>
  <si>
    <t xml:space="preserve">CERTIFICACION DE CUMPLIMIENTO POR PARTE DEL MIN TIC </t>
  </si>
  <si>
    <t>SECTOR: TIC`S</t>
  </si>
  <si>
    <t xml:space="preserve">PROGRAMA: TECNOLOGIA DE VANGUARDIA </t>
  </si>
  <si>
    <t xml:space="preserve">OBJETIVOS: ADOPTAR HERRAMIENTAS TECNOLOGICAS QUE PERMITAN PRESTAR UN SERVICIO EFICIENTE, EFECTIVO Y EFICAZ </t>
  </si>
  <si>
    <t>RECURSOS FINANCIEROS (MILES DE PESOS)</t>
  </si>
  <si>
    <t>DOTAR LOS IMPLEMENTOS BÁSICOS PARA PERMITIR EL ACCESO A TIC</t>
  </si>
  <si>
    <t xml:space="preserve">Número de Dotaciones realizadas </t>
  </si>
  <si>
    <t xml:space="preserve">GAMA,  ELCAMINO A LA MODERNIZACION TECNOLOGICA </t>
  </si>
  <si>
    <t xml:space="preserve">CONTRATAR EL MANTENIMIENTO DE EQUIPOS Y REDES TECNOLOGICAS </t>
  </si>
  <si>
    <t>UNID</t>
  </si>
  <si>
    <t xml:space="preserve">REGISTRO FOTOGRAFICO, INFORME DE ACTIVIDADES POR PARTE DEL CONTRATISTA </t>
  </si>
  <si>
    <t xml:space="preserve">COMPRA DE EQUIPO TECNOLÓGICO </t>
  </si>
  <si>
    <t xml:space="preserve">REGISTRO FOTOGRAFICO, CONTRATO DE SUMINISTRO </t>
  </si>
  <si>
    <t xml:space="preserve">ADQUISICIÓN DE SOFTWARE </t>
  </si>
  <si>
    <t xml:space="preserve">LICENCIAS, CONTRATO DE SUMINISTRO </t>
  </si>
  <si>
    <t>Mantener la población afiliada al al  SGSSS en un 99%</t>
  </si>
  <si>
    <t xml:space="preserve">Porcentaje de población afiliada al SGSSS </t>
  </si>
  <si>
    <t>Brindar mediante los 12 programas sociales protección integral a la población Vulnerable</t>
  </si>
  <si>
    <t>Lograr que el 80% de las familias de Red Unidos cuenten con al menos una fuente de ingreso o sustento económico.</t>
  </si>
  <si>
    <t>Mantener el porcentaje de familias en pobreza extrema que conozcan con la totalidad de sus logros identificados en el plan familiar.</t>
  </si>
  <si>
    <t>Adquirir cien (100) hectáreas de importancia hídricas</t>
  </si>
  <si>
    <t>Establecer setenta (70) parcelas de frutales de clima frio</t>
  </si>
  <si>
    <t>SECTOR :EDUCACION</t>
  </si>
  <si>
    <r>
      <t>PROGRAMA</t>
    </r>
    <r>
      <rPr>
        <b/>
        <sz val="8"/>
        <rFont val="Arial"/>
        <family val="2"/>
      </rPr>
      <t>:               EDUCACIÓN ACOGEDORA</t>
    </r>
  </si>
  <si>
    <r>
      <t>OBJETIVOS</t>
    </r>
    <r>
      <rPr>
        <sz val="9"/>
        <rFont val="Arial"/>
        <family val="2"/>
      </rPr>
      <t>: MEJORAR LA COBERTURA EN EDUCACION BASICA (PREESCOLAR, BASICA PRIAMRIA BASICA SECUNDARIA?</t>
    </r>
  </si>
  <si>
    <t>SECRETARIO DE GOBIERNO</t>
  </si>
  <si>
    <t>EDUCACION CON CALIDAD</t>
  </si>
  <si>
    <t>Concertar con los operadores del transporte escolar la totalidad del cubrimiento de las rutas escolares de acuerdo a las necesidades de los estudiantes</t>
  </si>
  <si>
    <t>Mantener cubierto al 100% las necesidades en transporte escolar según sea requerid</t>
  </si>
  <si>
    <t>SECRETARIA DE GOBIERNO</t>
  </si>
  <si>
    <t>Contratar con el operdor del ICBF para suministrar la alimentación escolar. Aportar recursos para el mejoramiento de las porciones de las raciones alimenticias para la población escolar.</t>
  </si>
  <si>
    <r>
      <t>OBJETIVOS</t>
    </r>
    <r>
      <rPr>
        <sz val="9"/>
        <rFont val="Arial"/>
        <family val="2"/>
      </rPr>
      <t>: DISMINUIR LA TASA DE ANALFABETISMO EN LAS PERSONAS ENTRE LOS 15 A LOS 24 AÑOS</t>
    </r>
  </si>
  <si>
    <t>Realizar la adquisición de implementos escolares y material didactico que contribuyan con el aprendizaje.</t>
  </si>
  <si>
    <t>Realizar el manetninimiento preventivo a las locaciones de las escuelas veredales.</t>
  </si>
  <si>
    <r>
      <t>PROGRAMA</t>
    </r>
    <r>
      <rPr>
        <b/>
        <sz val="8"/>
        <rFont val="Arial"/>
        <family val="2"/>
      </rPr>
      <t>:          TODOS A CLASE</t>
    </r>
  </si>
  <si>
    <r>
      <t>OBJETIVOS</t>
    </r>
    <r>
      <rPr>
        <sz val="9"/>
        <rFont val="Arial"/>
        <family val="2"/>
      </rPr>
      <t>: MEJORAR LA CALIDAD EDUCATIVA Y ASISTENCIAL EN EL MUNICIPIO, DISMINUIR LA DESERCION ESCOLAR</t>
    </r>
  </si>
  <si>
    <t>COBERTURA TOTAL</t>
  </si>
  <si>
    <t>Hacer talleres de refuerzo en las diferentes materias y capacitaciones  para los estudiantes de los grados 5, 9 y 11, con la finalidad de mejorar la calidad educativa</t>
  </si>
  <si>
    <t>Gestionar ante los diferentes organismos la adquisición de 5 computadores, para las instituciones educativas</t>
  </si>
  <si>
    <r>
      <t>PROGRAMA</t>
    </r>
    <r>
      <rPr>
        <b/>
        <sz val="8"/>
        <rFont val="Arial"/>
        <family val="2"/>
      </rPr>
      <t>:        ASEGURANDO TU FUTURO</t>
    </r>
  </si>
  <si>
    <r>
      <t>OBJETIVOS</t>
    </r>
    <r>
      <rPr>
        <sz val="9"/>
        <rFont val="Arial"/>
        <family val="2"/>
      </rPr>
      <t>: DESARROLLAR COMPETENCIAS PROPIAS EN CUANTO A LAS POTENCIALIDADES DEL MUNICIPIO</t>
    </r>
  </si>
  <si>
    <t>Apoyar a los 5 mejores bachilleres del municipio por medio de un incentivo para la continuación de sus estudios superiores.</t>
  </si>
  <si>
    <t>SECTOR :SALUD</t>
  </si>
  <si>
    <r>
      <t>PROGRAMA</t>
    </r>
    <r>
      <rPr>
        <b/>
        <sz val="8"/>
        <rFont val="Arial"/>
        <family val="2"/>
      </rPr>
      <t>:               EN BUSCA DE LA BUENA SALUD GAMENSE</t>
    </r>
  </si>
  <si>
    <r>
      <t>OBJETIVOS</t>
    </r>
    <r>
      <rPr>
        <sz val="9"/>
        <rFont val="Arial"/>
        <family val="2"/>
      </rPr>
      <t>:Gestionar el acceso y la cobertura al servicio de salud, con calidad y eficiencia, de la población del municipio de Gama.</t>
    </r>
  </si>
  <si>
    <t>ASEGURAR EL 100% DE POBLACION AL SGSSS</t>
  </si>
  <si>
    <t>POLITICAS DE ASEGURAMIENTO</t>
  </si>
  <si>
    <t xml:space="preserve">COBERTURA  AL  SGSSS </t>
  </si>
  <si>
    <t>PORCENTAJE</t>
  </si>
  <si>
    <t>POBLACION GENERAL</t>
  </si>
  <si>
    <t>REALIZAR UN PROGRAMA PARA LA SOCIALIZACION EN REGIMEN SUBSIDIADO</t>
  </si>
  <si>
    <t>SALUD PARA LA POBLACION GAMENSE</t>
  </si>
  <si>
    <t>Realizar  brigadas de atención en salud extramural</t>
  </si>
  <si>
    <t>und</t>
  </si>
  <si>
    <t>COORDINACION DE SALUD</t>
  </si>
  <si>
    <t>realizar  un programa para mantener la mortalidad en 0</t>
  </si>
  <si>
    <t>Realizar un Programa para evitar la desnutricion en el municipio</t>
  </si>
  <si>
    <r>
      <t>PROGRAMA</t>
    </r>
    <r>
      <rPr>
        <b/>
        <sz val="8"/>
        <rFont val="Arial"/>
        <family val="2"/>
      </rPr>
      <t>:          GAMA ASEGURADA Y SALUDABLE</t>
    </r>
  </si>
  <si>
    <t xml:space="preserve">Fortalecer el Sistema de Información territorial en Salud que permita evaluar el avance municipal en salud
</t>
  </si>
  <si>
    <t>ELABORAR EL PLAN TERRITORIAL DE SALUD</t>
  </si>
  <si>
    <t>DETECCION DEL RIESGO  EN EL AMBITO FAMILIAR</t>
  </si>
  <si>
    <t>PORC</t>
  </si>
  <si>
    <t>EJE: JUSTICIA - SOCIO CULTURAL</t>
  </si>
  <si>
    <t>SECTOR : JUSTICIA - SEGURIDAD Y CONVIVENCIA CIUDADANA</t>
  </si>
  <si>
    <r>
      <t>PROGRAMA</t>
    </r>
    <r>
      <rPr>
        <b/>
        <sz val="8"/>
        <rFont val="Arial"/>
        <family val="2"/>
      </rPr>
      <t>:                  FORTALECIMIENTO DEL FONDO DE SEGURIDAD</t>
    </r>
  </si>
  <si>
    <r>
      <t>OBJETIVOS</t>
    </r>
    <r>
      <rPr>
        <sz val="9"/>
        <rFont val="Arial"/>
        <family val="2"/>
      </rPr>
      <t>:                         DOTAR DE HERRAMIENTAS PARA EL CUMPLIMIENTO DE LA LABOR A LAS INSTITUCIONES DE JUSTICIA Y SEGURIDAD.</t>
    </r>
  </si>
  <si>
    <t>Proteger a los Gamenses en su vida, integridad, libertad y patrimonio económico, por medio de la reducción y sanción del delito, el temor a la violencia y la promoción de la convivencia en un 100% de casoso</t>
  </si>
  <si>
    <t>HERRAMIENTAS DE TRABAJO</t>
  </si>
  <si>
    <t>Dotar a la fuerza pública con los implementos necesarios para mantener la seguridad y el orden público en el municipio</t>
  </si>
  <si>
    <t>Unidad</t>
  </si>
  <si>
    <t>EL BUEN VECINO</t>
  </si>
  <si>
    <t>Realización de actividades de temas de seguridad y colaboración con la comunidad</t>
  </si>
  <si>
    <t>EL DERECHO A UNA VIDA DIGNA Y TRANQUILA</t>
  </si>
  <si>
    <t>Realizar actividades grupales con la comunidad para que conozcan sus derechos y las dependencias que estan en obligación de hacerlos cumplir</t>
  </si>
  <si>
    <t>EJE: SOCIO CULTURAL</t>
  </si>
  <si>
    <t>SECTOR : POBLACION VULNERABLE</t>
  </si>
  <si>
    <r>
      <t>PROGRAMA</t>
    </r>
    <r>
      <rPr>
        <b/>
        <sz val="8"/>
        <rFont val="Arial"/>
        <family val="2"/>
      </rPr>
      <t>:                  NIÑOS Y JÓVENES GAMENSES EN ARMONÍA CON LA VIDA</t>
    </r>
  </si>
  <si>
    <r>
      <t>OBJETIVOS</t>
    </r>
    <r>
      <rPr>
        <sz val="9"/>
        <rFont val="Arial"/>
        <family val="2"/>
      </rPr>
      <t>:                              IMPLEMENTAR ACCIONES INFORMATIVAS DIRIGIDAS A LA POBLACION DE NIÑOS, NIÑAS Y ADOLESCENTES DEL MUNICIPIO DE GAMA</t>
    </r>
  </si>
  <si>
    <t>COMISARIA DE FAMILIA</t>
  </si>
  <si>
    <t>Número de informes realizados</t>
  </si>
  <si>
    <t>POR UNA NIÑEZ Y JUVENTUD FORTALECIDA EN VALORES</t>
  </si>
  <si>
    <t>Realizar acciones, seguimientos y campañas para gestionar, promover y actualizar lo que va dirigido a la poblacion infancia y adolescencia</t>
  </si>
  <si>
    <t>Unidades</t>
  </si>
  <si>
    <t>Numero de acciones realizadas</t>
  </si>
  <si>
    <t>INFANCIA ADOLESCENCIA</t>
  </si>
  <si>
    <t>Porcentaje</t>
  </si>
  <si>
    <t>Numero de seguimientos</t>
  </si>
  <si>
    <t>Numero de campañas</t>
  </si>
  <si>
    <t>Numero de seguimientos y acompañamiento</t>
  </si>
  <si>
    <t>Numero de informes</t>
  </si>
  <si>
    <r>
      <t>PROGRAMA</t>
    </r>
    <r>
      <rPr>
        <b/>
        <sz val="8"/>
        <rFont val="Arial"/>
        <family val="2"/>
      </rPr>
      <t>:                      TODO POR LOS NIÑOS, NIÑAS Y JÓVENES DEL MUNICIPIO</t>
    </r>
  </si>
  <si>
    <r>
      <t>OBJETIVOS</t>
    </r>
    <r>
      <rPr>
        <sz val="9"/>
        <rFont val="Arial"/>
        <family val="2"/>
      </rPr>
      <t>:                            garantizar la continuidad de los programas para la primera infancia, gestantes y lactantes</t>
    </r>
  </si>
  <si>
    <t>Juan Pablo Linares Gomez</t>
  </si>
  <si>
    <t>No. de Programas Sociales en Funcionamiento</t>
  </si>
  <si>
    <t>I</t>
  </si>
  <si>
    <t>Planillas de entrega / Asistencia a capacitaciones</t>
  </si>
  <si>
    <t>POR LA PROTECCION Y CUIDADO NUTRICIONAL DE LAS GESTANTES, LACTANTES, NIÑOS Y JOVENES DEL MUNICIPIO</t>
  </si>
  <si>
    <t>Ejecutar los Programas Sociales que esten orientados a la atención y cuidado de la Niñez y Juventud del Municipio.</t>
  </si>
  <si>
    <r>
      <t>PROGRAMA</t>
    </r>
    <r>
      <rPr>
        <b/>
        <sz val="8"/>
        <rFont val="Arial"/>
        <family val="2"/>
      </rPr>
      <t>:                      DULCE VEJEZ</t>
    </r>
  </si>
  <si>
    <r>
      <t>OBJETIVOS</t>
    </r>
    <r>
      <rPr>
        <sz val="9"/>
        <rFont val="Arial"/>
        <family val="2"/>
      </rPr>
      <t>:                             Brindar espacios de sano esparcimiento, cuidado y atención  a la población Adulta del municipio.</t>
    </r>
  </si>
  <si>
    <t>AD</t>
  </si>
  <si>
    <t>Registro fotografico / Planillas de Asitencia / Planillas de Control entrega de Programas Sociales</t>
  </si>
  <si>
    <t>Convenios establecidos con la Fundación Hogar del Anciano</t>
  </si>
  <si>
    <t>APOYO PARA LA ATENCION Y CUIDADO DE LOS ADULTOS MAYORES</t>
  </si>
  <si>
    <t>Realizar Convenios de Cooperación para brindar Apoyo a la fundación Hogar del Anciano</t>
  </si>
  <si>
    <t>1</t>
  </si>
  <si>
    <t>MEJORANDO LA CALIDAD DE VIDA DE LOS ADULTOS MAYORES</t>
  </si>
  <si>
    <t>Mantener la cobertura de los Programas de protección y Atención a la Población Adulta del municipio</t>
  </si>
  <si>
    <t>271</t>
  </si>
  <si>
    <t>100%</t>
  </si>
  <si>
    <t>listado asistencia; registro fotografico</t>
  </si>
  <si>
    <t>VINCULANDO A LOS ADULTOS MAYORES SIN COBERTURA</t>
  </si>
  <si>
    <t>Realizar acciones que permitan vincular a los mayores de 60 años que aún se encuentran sin cobretura de los Programas Sociales (Charlas educativas, recreación y atención)</t>
  </si>
  <si>
    <t xml:space="preserve">Realizar cuatro (4) actividades enfocadas a suplir necesidades de adultos mayores que no cuentan con beneficios de programas sociales  </t>
  </si>
  <si>
    <t>Numero de actividades realizadas</t>
  </si>
  <si>
    <t>0</t>
  </si>
  <si>
    <t>4</t>
  </si>
  <si>
    <r>
      <t>PROGRAMA</t>
    </r>
    <r>
      <rPr>
        <b/>
        <sz val="8"/>
        <rFont val="Arial"/>
        <family val="2"/>
      </rPr>
      <t>: GAMA POR EL RESPETO A LA IGUALDAD DE GENERO Y LOS DERECHOS HUMANOS</t>
    </r>
  </si>
  <si>
    <r>
      <t>OBJETIVOS</t>
    </r>
    <r>
      <rPr>
        <sz val="9"/>
        <rFont val="Arial"/>
        <family val="2"/>
      </rPr>
      <t xml:space="preserve">:                             Desarrollar acciones y actividades que permitan vinvular a las Mujeres del municipio a partir de las cuales se permita reconocer a la mujer como un ser humano digno y merecedor de respeto dentro de la sociedad. </t>
    </r>
  </si>
  <si>
    <t>MUJERES</t>
  </si>
  <si>
    <t xml:space="preserve">Registro fotografico / Planillas de Asitencia </t>
  </si>
  <si>
    <t>Registro Fotografico / Planillas de Asitencia a capacitaciones</t>
  </si>
  <si>
    <t>EN CONTRA DEL MALTRATO HACIA LA MUJER</t>
  </si>
  <si>
    <t>Jornadas de sensibilización  contra el maltrato a la mujer</t>
  </si>
  <si>
    <t>APOYANDO A LAS MADRES CABEZA DE FAMILIA</t>
  </si>
  <si>
    <t>Desarrollar la ejecución de Proyectos Productivos que permitan vincular a madres cabezas de familia.</t>
  </si>
  <si>
    <r>
      <t>PROGRAMA</t>
    </r>
    <r>
      <rPr>
        <b/>
        <sz val="8"/>
        <rFont val="Arial"/>
        <family val="2"/>
      </rPr>
      <t>: RED UNIDOS</t>
    </r>
  </si>
  <si>
    <r>
      <t>OBJETIVOS</t>
    </r>
    <r>
      <rPr>
        <sz val="9"/>
        <rFont val="Arial"/>
        <family val="2"/>
      </rPr>
      <t>:                          INCREMENTAR OSTENSIBLEMENTE LA CALIDAD DE VIDA PARA LOS HABITANTES QUE SE ENCUENTRAN EN SITUACION VULNERABLE Y QUE REQUIEREN UNA ATENCION PRIORITARIA</t>
    </r>
  </si>
  <si>
    <t>P.I. / I / AD/ JUV/ AD/AD-M/ DISCAP</t>
  </si>
  <si>
    <t xml:space="preserve">Zulma Cristina Garavito Garzón / Lucy Cortes </t>
  </si>
  <si>
    <t xml:space="preserve"> JUV/ AD/AD-M/ DISCAP/ DESPLAZADOS</t>
  </si>
  <si>
    <t xml:space="preserve">Registro Fotografico / Planillas de Asitencia / Mayas de validación </t>
  </si>
  <si>
    <t>INGRESOS Y TRABAJO</t>
  </si>
  <si>
    <t>Realizar la vinculación a los Proyectos Agropecuarios y Programas Sociales de la las familias Red UNIDOS.</t>
  </si>
  <si>
    <t>20%</t>
  </si>
  <si>
    <t xml:space="preserve">EDUCACION Y CAPACITACION </t>
  </si>
  <si>
    <t>En seguimiento y gestion de logros realizar la encuesta donde se evidencia el nivel educativa de cada integrante de las Familias que se encuentran en pobreza extrema.</t>
  </si>
  <si>
    <t>SALUD PARA FAMILIAS EN CONDICION DE POBREZA EXTREMA</t>
  </si>
  <si>
    <t>Focalizar las familias que no esten dentro del sistema y orientar el proceso de afiliación.</t>
  </si>
  <si>
    <t>SALUD Y MEJORAMIENTO DE CALIDAD DE VIDA</t>
  </si>
  <si>
    <t>Realizar campañas de Promoción y Educación en metodos de Planificación Familiar.</t>
  </si>
  <si>
    <t>Gestionar acciones para realizar la vacunación a los niños que pertenecen a la estrategia UNIDOS.</t>
  </si>
  <si>
    <t>Canalizar a las familias para participar de las actividades de Promoción y Prevención.</t>
  </si>
  <si>
    <t>HABITABILIDAD</t>
  </si>
  <si>
    <t>Realizar mejoras de v ivienda a las familias que se encuentren en Pobreza Extrema</t>
  </si>
  <si>
    <t>DINAMICA FAMILIAR</t>
  </si>
  <si>
    <t>Focalizar las familias mediante visitas domiciliarias dando a conocer las nueve dimensiones mediante la priorizacion de los 45 logros.</t>
  </si>
  <si>
    <t>Realizar procesos de convocatorias para participar en actividades de carácter comunitario, recreación y cultura (Ludoteca, bilbioteca y deportes)</t>
  </si>
  <si>
    <t>Facalizar y capacitar a las familias que cuenten con menores de edad en temas de pautas de crianza, diaolo y convivencia familiar.</t>
  </si>
  <si>
    <t>BANCARIZACION Y AHORRO</t>
  </si>
  <si>
    <t>Promoción y capacitacion a las familias para acceder a los sistemas financieros y metodos de ahorro.</t>
  </si>
  <si>
    <t>APOYO PARA GARANTIZAR EL ACCESOJUSTICIA</t>
  </si>
  <si>
    <t>Brindar sesiones educativas con el apoyo de Personeria Municipal, Juzgado Promiscuo Municipal y Comisaria de Familia</t>
  </si>
  <si>
    <t>SECTOR : CULTURA</t>
  </si>
  <si>
    <r>
      <t>PROGRAMA</t>
    </r>
    <r>
      <rPr>
        <b/>
        <sz val="8"/>
        <rFont val="Arial"/>
        <family val="2"/>
      </rPr>
      <t>:                 GAMA DE LA MANO CON LA LECTURA</t>
    </r>
  </si>
  <si>
    <r>
      <t>OBJETIVOS</t>
    </r>
    <r>
      <rPr>
        <sz val="9"/>
        <rFont val="Arial"/>
        <family val="2"/>
      </rPr>
      <t>:                           GENERAR EL INTERES EN LA POBLACIÓN POR LA LECTURA Y LA ESCRITURA</t>
    </r>
  </si>
  <si>
    <t>JUAN PABLO LINARES GOMEZ</t>
  </si>
  <si>
    <t>REALIZAR ACTIVIDADES QUE IMPULSEN  Y GENEREN INTERES POR LA LECTURA  EN EL MUNICIPIO DE GAMA</t>
  </si>
  <si>
    <t>DESARROLLAR ACTIVIDAES DE LECTURA Y ESCRITURA CON LA COMUNIDAD</t>
  </si>
  <si>
    <t>DESARROLLAR ACTIVIDAES DE LECTURA Y ESCRITURA CON LAS SEDES EDUCATIVAS</t>
  </si>
  <si>
    <t>REALIZAR ACTIVIDADES DE LECTURA Y ESCRITURA CON EL HOGAR COMUNITARIO Y CLUBES JUVENILES</t>
  </si>
  <si>
    <t>DESARROLLAR ACTIVIDADES DE RESCATE DE TRADICIÓN ORAL</t>
  </si>
  <si>
    <t>BIBLIOTECA AL PARQUE</t>
  </si>
  <si>
    <t>DESARROLLAR ACTIVIDADES DE LECTURA Y ESCRITURA CON EL HOGAR DEL ANCIANO</t>
  </si>
  <si>
    <r>
      <t>PROGRAMA</t>
    </r>
    <r>
      <rPr>
        <b/>
        <sz val="8"/>
        <rFont val="Arial"/>
        <family val="2"/>
      </rPr>
      <t xml:space="preserve">:                    LUDOTECA EN VEREDAS </t>
    </r>
  </si>
  <si>
    <r>
      <t>OBJETIVOS</t>
    </r>
    <r>
      <rPr>
        <sz val="9"/>
        <rFont val="Arial"/>
        <family val="2"/>
      </rPr>
      <t xml:space="preserve">:    GENERAR ACTIVIDADES EN LAS VEREDAS CON LA LUDOTECA                        </t>
    </r>
  </si>
  <si>
    <t>REALIZAR ACTIVIDADES  LUDICAS CON LOS NIÑOS DEL MUNICIPIO DE GAMA</t>
  </si>
  <si>
    <t xml:space="preserve">DESARROLLAR ACTIVIDADES LUDICAS </t>
  </si>
  <si>
    <t>PROGRAMA:     GAMA UN MUNICIPIO DE ARTE Y FOLCLOR</t>
  </si>
  <si>
    <r>
      <t>OBJETIVOS</t>
    </r>
    <r>
      <rPr>
        <sz val="9"/>
        <rFont val="Arial"/>
        <family val="2"/>
      </rPr>
      <t>:                             PROMOVER ENCUENTROS CULTURALES Y ARTISTICOS EN EL MUNICIPIO; DOTAR LAS ESCUELAS DE FORMACIÓN ARTÍSTICA Y CULTURAL</t>
    </r>
  </si>
  <si>
    <t>DESARROLLAR ACTIVIDADES ENFOCADAS A RESALTAR APTITUDES ARTISTICAS</t>
  </si>
  <si>
    <t xml:space="preserve">DOTAR LAS ESCUELAS  DE FORMACIÓN </t>
  </si>
  <si>
    <t>SECTOR : RECREACIÓN Y DEPORTE</t>
  </si>
  <si>
    <r>
      <t>PROGRAMA</t>
    </r>
    <r>
      <rPr>
        <b/>
        <sz val="8"/>
        <rFont val="Arial"/>
        <family val="2"/>
      </rPr>
      <t>:                     DEPORTE FORMATIVO</t>
    </r>
  </si>
  <si>
    <r>
      <t>OBJETIVOS</t>
    </r>
    <r>
      <rPr>
        <sz val="9"/>
        <rFont val="Arial"/>
        <family val="2"/>
      </rPr>
      <t>:                             FORMAR DEPORTISTAS COMPETITITIVOS CON CALIDAD HUMANA</t>
    </r>
  </si>
  <si>
    <t>REALIZAR Y FOMENTAR  EVENTOS RECREODEPORTIVOS EN EL MUNICIPIO DE GAMA</t>
  </si>
  <si>
    <t>DESARROLLAR ACTIVIDADES DEPORTIVAS</t>
  </si>
  <si>
    <t>PT</t>
  </si>
  <si>
    <t>PLANILLAS; REGISTRO FOTOGRAFICO</t>
  </si>
  <si>
    <t>CARMEN ROMERO</t>
  </si>
  <si>
    <t>REALIZAR DIFERENTES JUEGOS</t>
  </si>
  <si>
    <t>DESARROLLAR  DIFERENTES ACTIVIDADES RECREATIVAS</t>
  </si>
  <si>
    <r>
      <t>PROGRAMA</t>
    </r>
    <r>
      <rPr>
        <b/>
        <sz val="8"/>
        <rFont val="Arial"/>
        <family val="2"/>
      </rPr>
      <t>:                     DEPORTE EDUCATIVO</t>
    </r>
  </si>
  <si>
    <r>
      <t>OBJETIVOS</t>
    </r>
    <r>
      <rPr>
        <sz val="9"/>
        <rFont val="Arial"/>
        <family val="2"/>
      </rPr>
      <t>:                              LOGRAR QUE LA POBLACIÓN EDUCATIVA PARTICIPE EN LOS JUEGOS INTYERCOLEGIAGOS Y LOS JUEGOS ESCOLARES</t>
    </r>
  </si>
  <si>
    <t>FESTIVALES ESCOLARES</t>
  </si>
  <si>
    <t>ESTUDIANTIL PRIMARIA</t>
  </si>
  <si>
    <t>PLANILLAS; REGIST. FOT.</t>
  </si>
  <si>
    <t>JUEGOS INTERCOLEGIADOS</t>
  </si>
  <si>
    <t>ESTUDIANTIL SECUNDARIA</t>
  </si>
  <si>
    <t xml:space="preserve">MANTENER ESCUELAS DE FORMACIÓN </t>
  </si>
  <si>
    <t>Numero de escuelas de formacion deportiva mantenida</t>
  </si>
  <si>
    <t>CARMEN HELENA</t>
  </si>
  <si>
    <r>
      <t>PROGRAMA</t>
    </r>
    <r>
      <rPr>
        <b/>
        <sz val="8"/>
        <rFont val="Arial"/>
        <family val="2"/>
      </rPr>
      <t xml:space="preserve">:                    ESCENARIOS DEPORTIVOS OPTIMOS </t>
    </r>
  </si>
  <si>
    <r>
      <t>OBJETIVOS</t>
    </r>
    <r>
      <rPr>
        <sz val="9"/>
        <rFont val="Arial"/>
        <family val="2"/>
      </rPr>
      <t>:                            TENER ESCENARIOS DEPORTIVOS ADECUADOS PARA SU UTILIZACIÓN</t>
    </r>
  </si>
  <si>
    <t xml:space="preserve">SECRETARIA DE PLANEACIÓN </t>
  </si>
  <si>
    <t>CONSTRUCCIÓN Y MEJORAMIENTO DE LOS ESCENARIOS DEPORTIVOS DEL MUNICIPIO DE GAMA</t>
  </si>
  <si>
    <t>MANTENIMIENTO DE LOS ESCENARIOS DEPORTIVOS ( POLIDEPORTIVO Y ESTADIO MUNICIPAL)</t>
  </si>
  <si>
    <t>Planeación</t>
  </si>
  <si>
    <t>SECTOR : SERVICIOS PUBLICOS DIFERENTES A APSB</t>
  </si>
  <si>
    <t>CALLES Y ESPACIO PUBLICOS ILUMINADOS</t>
  </si>
  <si>
    <r>
      <t>PROGRAMA</t>
    </r>
    <r>
      <rPr>
        <b/>
        <sz val="8"/>
        <rFont val="Arial"/>
        <family val="2"/>
      </rPr>
      <t>:                  CALLES Y ESPACIO PUBLICOS ILUMINADOS</t>
    </r>
  </si>
  <si>
    <r>
      <t>OBJETIVOS</t>
    </r>
    <r>
      <rPr>
        <sz val="9"/>
        <rFont val="Arial"/>
        <family val="2"/>
      </rPr>
      <t xml:space="preserve">: AUNMENTAR LA ILUMINACION EN ESPACIOS PUBLICOS DEL MUNICIPIO </t>
    </r>
  </si>
  <si>
    <t xml:space="preserve">MANTENIMIENTO AL ALUMBRADO PUBLICO DEL MUNICIPIO </t>
  </si>
  <si>
    <t>POR UNA MEJOR CALIDAD DE VIDA DE LA POBLACION</t>
  </si>
  <si>
    <t>EJE: AMBIENTE NATURAL Y SERVICIOS PÚBLICOS</t>
  </si>
  <si>
    <t>SECTOR : AGUA POTABLE Y SANEAMIENTO BÁSICO</t>
  </si>
  <si>
    <t>OBJETIVO DEL EJE / DIMENSIÓN: DESARROLLAR ESTRATEGIAS COMPETITIVAS Y ARMONICAS GGENERANDO EL MEJORAMIENTO DE LOS SERVICIOS PUBLICOS Y LA INFRAESTRUCTURA DEL MUNICIPIO EN BUSCA DE CRECIMIENTO SOCIAL Y EL MEJORAMIENTO DE LA CALIDAD DE VIDA DE LA POBLACION EN ARMONIA CON EL MEDIO AMBIENTE Y MITIGACION DE LOS RIESGOS NATURALES</t>
  </si>
  <si>
    <r>
      <t>PROGRAMA</t>
    </r>
    <r>
      <rPr>
        <b/>
        <sz val="8"/>
        <rFont val="Arial"/>
        <family val="2"/>
      </rPr>
      <t>:                  AGUA POTABLE Y SANEAMIENTO BÁSICO PARA TODOS LOS GAMENSES</t>
    </r>
  </si>
  <si>
    <r>
      <t>OBJETIVOS</t>
    </r>
    <r>
      <rPr>
        <sz val="9"/>
        <rFont val="Arial"/>
        <family val="2"/>
      </rPr>
      <t>:                           MANTENER UN BUEN ESTADO DE LAS REDES EXISTENTES DE ACUEDUCTO Y ALCANTARILLADO DEL MUNICIPIO; ASEGURAR LA PRESTACION DE LOS SERVICIOS DE ACUEDUCTO Y ALCANTARILLADO EN EL MUNICIPIO; MEJORAR LA GESTION DE LA OFICINA DE SERVICIOS PUBLICOS DE LA ALCALDIA.</t>
    </r>
  </si>
  <si>
    <t xml:space="preserve">SECRETARIA DE PLANEACIÓN  </t>
  </si>
  <si>
    <t xml:space="preserve">CUMPLIENDO CON EL
DEBER
</t>
  </si>
  <si>
    <t xml:space="preserve">MEJORAR  LA POTABILIZACIÓN  MEDIANTE LA ADQUISICIÓN DE LOS QUÍMICOS Y ELEMENTOS NECESARIOS . </t>
  </si>
  <si>
    <t>CUMPLIENDO CON EL
DEBER</t>
  </si>
  <si>
    <t xml:space="preserve"> PROGRAMAR LAS JORNADAS DE MANTENIMIENTO A LAS PLANTA DE AGUAS RESIDUALES CON EL FIN DE MANTENERLA EN PERFECTAS CONDICIONES  </t>
  </si>
  <si>
    <t xml:space="preserve">PROGRAMAR LAS  JORNADAS  DE MANTENIMIENTO A LAS REDES DE ALCANTARILLADO SANITARIO Y PLUVIAL </t>
  </si>
  <si>
    <t xml:space="preserve">DESARROLLAR   LAS DIFERENTES ACTIVIDADES ESTABLECIDAS EN EL PSMV  </t>
  </si>
  <si>
    <t>GESTIONAR Y CONSTRUIR SISTEMAS DE TRATAMIENTO DE AGUAS NEGRAS</t>
  </si>
  <si>
    <t>Gestionar y construir  sistemas de tratamiento de aguas negras en el sector rural</t>
  </si>
  <si>
    <r>
      <t>PROGRAMA</t>
    </r>
    <r>
      <rPr>
        <b/>
        <sz val="9"/>
        <rFont val="Arial"/>
        <family val="2"/>
      </rPr>
      <t>:                POR GAMA + SALUDABLE</t>
    </r>
  </si>
  <si>
    <r>
      <t>OBJETIVOS</t>
    </r>
    <r>
      <rPr>
        <sz val="9"/>
        <rFont val="Arial"/>
        <family val="2"/>
      </rPr>
      <t>:                   Lograr que la población de Gama utilice de forma adecuada y en su beneficio, los residuos sólidos.</t>
    </r>
  </si>
  <si>
    <t xml:space="preserve">Lograr un 30% de mejoramiento de los procesos relacionados con los residuos sólidos. </t>
  </si>
  <si>
    <t>Porcentaje de
mejoramiento en los
procesos logrado</t>
  </si>
  <si>
    <t xml:space="preserve">ADELANTAR LOS TRÁMITES NECESARIOS PARA LA  CONTRATACIÓN  DE LA ACTUALIZACIÓN DEL PGIRS . </t>
  </si>
  <si>
    <t xml:space="preserve">Realizar la actualización de los PGIRS </t>
  </si>
  <si>
    <t xml:space="preserve">POR UN MUNICIPIO MAS
LIMPIO
</t>
  </si>
  <si>
    <t xml:space="preserve">Realizar cuatro (4) campañas de saneamiento básico. </t>
  </si>
  <si>
    <t>RECOLECCION DE RESIDUOS SOLIDOS EN LAS VIAS DEL MUNICIPIO.</t>
  </si>
  <si>
    <r>
      <t xml:space="preserve">EJE: </t>
    </r>
    <r>
      <rPr>
        <sz val="8"/>
        <rFont val="Arial"/>
        <family val="2"/>
      </rPr>
      <t>AMBIENTE NATURAL Y SERVICIOS PÚBLICOS</t>
    </r>
  </si>
  <si>
    <t>SECTOR : MEDIO AMBIENTE</t>
  </si>
  <si>
    <r>
      <t xml:space="preserve">OBJETIVO DEL EJE / DIMENSIÓN: </t>
    </r>
    <r>
      <rPr>
        <sz val="8"/>
        <rFont val="Arial"/>
        <family val="2"/>
      </rPr>
      <t xml:space="preserve"> Desarrollar estrategias competitivas y armónicas generando  el mejoramiento de los servicios públicos y la infraestructura del municipio en búsqueda del crecimiento social y el mejoramiento de la calidad de vida de la población en armonía con el medio ambiente y mitigación de los riesgos naturales.</t>
    </r>
  </si>
  <si>
    <r>
      <rPr>
        <b/>
        <sz val="8"/>
        <rFont val="Arial"/>
        <family val="2"/>
      </rPr>
      <t xml:space="preserve">PROGRAMA:       </t>
    </r>
    <r>
      <rPr>
        <sz val="8"/>
        <rFont val="Arial"/>
        <family val="2"/>
      </rPr>
      <t xml:space="preserve">POR UN AMBIENTE SANO PARA GAMA </t>
    </r>
  </si>
  <si>
    <r>
      <t>OBJETIVOS</t>
    </r>
    <r>
      <rPr>
        <sz val="9"/>
        <rFont val="Arial"/>
        <family val="2"/>
      </rPr>
      <t xml:space="preserve">:  Sensibilizar a la población en la conservación de los recursos naturales en el municipio. </t>
    </r>
  </si>
  <si>
    <t>Seamos Amigables con nuestro Entorno</t>
  </si>
  <si>
    <t>Realizar campañas de reforestación y cultura ambiental</t>
  </si>
  <si>
    <t>unidad</t>
  </si>
  <si>
    <t>Poblacion general</t>
  </si>
  <si>
    <t>Fotos/ registro asistencia</t>
  </si>
  <si>
    <t>Recolección de residuos</t>
  </si>
  <si>
    <t>Fotos/ Registro de entrega</t>
  </si>
  <si>
    <t>Capacitaciones sobre el manejo de residuos peligrosos agropecuario</t>
  </si>
  <si>
    <t>Poblacion rural</t>
  </si>
  <si>
    <t>poblacion general</t>
  </si>
  <si>
    <t>Porque el ecosistema nos necesita</t>
  </si>
  <si>
    <t>Reforestaciones</t>
  </si>
  <si>
    <t>hectáreas</t>
  </si>
  <si>
    <t>o</t>
  </si>
  <si>
    <t>Patricia Garzon</t>
  </si>
  <si>
    <t>adquisicion de predios</t>
  </si>
  <si>
    <t>hectareas</t>
  </si>
  <si>
    <t>proyecto de proteccion y recursos naturales</t>
  </si>
  <si>
    <t>unidada</t>
  </si>
  <si>
    <t>SECTOR : GESTION DEL RIESGO</t>
  </si>
  <si>
    <r>
      <rPr>
        <b/>
        <sz val="8"/>
        <rFont val="Arial"/>
        <family val="2"/>
      </rPr>
      <t xml:space="preserve">PROGRAMA:       </t>
    </r>
    <r>
      <rPr>
        <sz val="8"/>
        <rFont val="Arial"/>
        <family val="2"/>
      </rPr>
      <t>LISTOS FRENTE AL RIESGO</t>
    </r>
  </si>
  <si>
    <r>
      <t>OBJETIVOS</t>
    </r>
    <r>
      <rPr>
        <sz val="9"/>
        <rFont val="Arial"/>
        <family val="2"/>
      </rPr>
      <t>:  PROMOVER LA SEGURIDAD Y MITIGACION DEL RIESGO EXISTENTE EN LOS SECTORES URBANOS Y RURAL DEL MUNICIPIO.</t>
    </r>
  </si>
  <si>
    <t>ELABORACION DEL DOCUMENTO DEL PLAN MUNICIPAL DEL RIESGO</t>
  </si>
  <si>
    <t>ACTUALIZACION DEL DOCUMENTO PLECS</t>
  </si>
  <si>
    <t>REALIZACION DE LOS CONSEJOS MUNICIPALES DE GESTION DEL RIESGO</t>
  </si>
  <si>
    <t>POR UN UNICIPIO SEGURO</t>
  </si>
  <si>
    <t>REALIZAR CAPACITACIONES MEDIANTE EL CUERPO DE BOMBEROS Y DEFENSA CIVIL EN PRIMERO AUXILIOS</t>
  </si>
  <si>
    <t>REALIZAR SIMULACRO POR MEDIO DE LOS INTEGRANTES DEL CONSEJO MUNICIPAL DE GESTION DEL RIESGO "BOMBEROS"</t>
  </si>
  <si>
    <t xml:space="preserve">CESAR GARCIA RODRIGUEZ </t>
  </si>
  <si>
    <t>DOCUMENTO</t>
  </si>
  <si>
    <t>ACTAS, LISTA ASISTENCIA</t>
  </si>
  <si>
    <t>ACTA, LISTA DE ASISTENCIA</t>
  </si>
  <si>
    <t>REGISTRO FOTOGRAFICO</t>
  </si>
  <si>
    <r>
      <t xml:space="preserve">EJE: </t>
    </r>
    <r>
      <rPr>
        <sz val="8"/>
        <rFont val="Arial"/>
        <family val="2"/>
      </rPr>
      <t>ECONÓMICA</t>
    </r>
  </si>
  <si>
    <t>SECTOR : AGROPECUARIO</t>
  </si>
  <si>
    <r>
      <t xml:space="preserve">OBJETIVO DEL EJE / DIMENSIÓN: </t>
    </r>
    <r>
      <rPr>
        <sz val="8"/>
        <rFont val="Arial"/>
        <family val="2"/>
      </rPr>
      <t xml:space="preserve"> Promover el desarrollo económico en el territorio, velando por la sostenibilidad y el buen uso del suelo, garantizando la oferta de bienes y servicios.</t>
    </r>
  </si>
  <si>
    <r>
      <rPr>
        <b/>
        <sz val="8"/>
        <rFont val="Arial"/>
        <family val="2"/>
      </rPr>
      <t xml:space="preserve">PROGRAMA:       </t>
    </r>
    <r>
      <rPr>
        <sz val="8"/>
        <rFont val="Arial"/>
        <family val="2"/>
      </rPr>
      <t>POR UNA GAMA PRODUCTIVA Y UNIDA</t>
    </r>
  </si>
  <si>
    <r>
      <t>OBJETIVOS</t>
    </r>
    <r>
      <rPr>
        <sz val="9"/>
        <rFont val="Arial"/>
        <family val="2"/>
      </rPr>
      <t xml:space="preserve">:  Aumentar la capacidad adquisitiva de la población Gamense y asegurar la estabilidad alimentaria  mediante el aprovechamiento de la capacidad productiva del territorio municipal. </t>
    </r>
  </si>
  <si>
    <t>ACOMPAÑAMIENTO A LOS SISTEMAS DE PRODUCCIÓN AGRICOLAS</t>
  </si>
  <si>
    <t>Realizar las capacitaciones en  buenas prácticas Agrícolas</t>
  </si>
  <si>
    <t>UNIDOS TODOS PODEMOS</t>
  </si>
  <si>
    <t>Capacitar a la comunidad en procesos asociativos</t>
  </si>
  <si>
    <t>POBLACIÓN RURAL</t>
  </si>
  <si>
    <t>registros de asistencia</t>
  </si>
  <si>
    <t>Realizar proyectos productivos con las  asociaciones</t>
  </si>
  <si>
    <t>Reuniones del CMDR</t>
  </si>
  <si>
    <t>650 ton</t>
  </si>
  <si>
    <t>32,5 ton</t>
  </si>
  <si>
    <t>5 ton</t>
  </si>
  <si>
    <t xml:space="preserve">TRANSFERENCIA DE TECNOLOGÍA EN FRUTALES DE CLIMA FRIO EN EL MUNICIPIO DE GAMA </t>
  </si>
  <si>
    <t>Capacitaciones/ reuniones</t>
  </si>
  <si>
    <t>Fotos/ registro asistencia y visitas</t>
  </si>
  <si>
    <t>PATRICA GARZON</t>
  </si>
  <si>
    <t>Visitas de Campo</t>
  </si>
  <si>
    <t>TRANSFERENCIA DE TECNOLOGIA PARA CULTIVOS TRADICIONALES  EN EL MUNICIPIO DE GAMA</t>
  </si>
  <si>
    <t>TRANSFERENCIA DE TECNOLOGIA PARA EL CULTIVO DE FRIJOL EN EL MUNICIPIO DE GAMA</t>
  </si>
  <si>
    <r>
      <t>TRANSFERENCIA DE TECNOLOGÍA PARA EL CULTIVO DEL CAFÉ  (CONVENIO PARA EL FORTALECIMIENTO PRODUCTIVO Y SOCIAL DE LA CAFICULTURA DE LA PROVINCIA DEL GUAVIO)</t>
    </r>
    <r>
      <rPr>
        <b/>
        <sz val="8"/>
        <color indexed="8"/>
        <rFont val="Calibri"/>
        <family val="2"/>
      </rPr>
      <t xml:space="preserve">  </t>
    </r>
  </si>
  <si>
    <t xml:space="preserve">Visitas de Campo </t>
  </si>
  <si>
    <t xml:space="preserve">registro de visitas </t>
  </si>
  <si>
    <t>registro de asistencia</t>
  </si>
  <si>
    <t>3946 vacunas triple bovina y 1159 vacunas PPC</t>
  </si>
  <si>
    <t>3988 bovinos y 413 PPC</t>
  </si>
  <si>
    <t>SANIDAD AGROPECUARIA UNA META DE LA PRODUCTIVIDAD</t>
  </si>
  <si>
    <t xml:space="preserve">ciclos de vacunación </t>
  </si>
  <si>
    <t xml:space="preserve"> registro vacunación y visitas</t>
  </si>
  <si>
    <t>visitas a finca</t>
  </si>
  <si>
    <t xml:space="preserve">Fotos y registros </t>
  </si>
  <si>
    <t>registro de vacunación</t>
  </si>
  <si>
    <t xml:space="preserve">FERIA AGROPECUARIA </t>
  </si>
  <si>
    <t xml:space="preserve">Realizar la feria agropecuaria </t>
  </si>
  <si>
    <t>UNIDAD</t>
  </si>
  <si>
    <t>fotos y registros</t>
  </si>
  <si>
    <t>SECTOR : TURISTICA</t>
  </si>
  <si>
    <t>PROGRAMA: GAMA GASTRONÓMICA Y ARTESANAL</t>
  </si>
  <si>
    <r>
      <t>OBJETIVOS</t>
    </r>
    <r>
      <rPr>
        <sz val="9"/>
        <rFont val="Arial"/>
        <family val="2"/>
      </rPr>
      <t>:  POTENCIAR Y APROPIAR LOS PRODUCTOS ARTESANALES DE LA REGION</t>
    </r>
  </si>
  <si>
    <t>PROMOVER  Y FOMENTAR EL DESARROLLO TURISTICO EN EL MUNICIPIO DE GAMA</t>
  </si>
  <si>
    <t>CAPACITACIONES</t>
  </si>
  <si>
    <t>EJE: AMBIENTE CONSTRUIDO</t>
  </si>
  <si>
    <t>SECTOR : INFRAESTRUCTURA VIAL</t>
  </si>
  <si>
    <r>
      <t xml:space="preserve">OBJETIVO DEL EJE / DIMENSIÓN: </t>
    </r>
    <r>
      <rPr>
        <sz val="8"/>
        <rFont val="Arial"/>
        <family val="2"/>
      </rPr>
      <t xml:space="preserve"> Aumentar la eficiencia del municipio en la gestion de las politicas dando lugar a un optimo desarrollo institucional teniendo en cuenta a la ciudadania en el alcalce de los propositos.</t>
    </r>
  </si>
  <si>
    <t>PROGRAMA: VÍAS ADECUADAS Y PROSPERAS</t>
  </si>
  <si>
    <r>
      <t>OBJETIVOS</t>
    </r>
    <r>
      <rPr>
        <sz val="9"/>
        <rFont val="Arial"/>
        <family val="2"/>
      </rPr>
      <t>:  renovar y dar mantenimiento a la infraestructura y eqwuipamiento existente resaltando su valor cultural e historico y dotar con una infraestructura fisica acorde con las necesidades de los gamenses</t>
    </r>
  </si>
  <si>
    <t>mantenimiento de vias</t>
  </si>
  <si>
    <t>por una vias en buenas condiciones</t>
  </si>
  <si>
    <t>ML</t>
  </si>
  <si>
    <t>por la seguridad de nuestro Municipio</t>
  </si>
  <si>
    <t>PROGRAMA: SEGURIDAD VIAL</t>
  </si>
  <si>
    <r>
      <t>OBJETIVOS</t>
    </r>
    <r>
      <rPr>
        <sz val="9"/>
        <rFont val="Arial"/>
        <family val="2"/>
      </rPr>
      <t xml:space="preserve">:  </t>
    </r>
  </si>
  <si>
    <t>PROGRAMA: MAQUINARIA ALENTADA</t>
  </si>
  <si>
    <t>por el buen funcionamiento de nuestra maquinaria</t>
  </si>
  <si>
    <t xml:space="preserve">mantenimiento de maquinaria </t>
  </si>
  <si>
    <t>SECTOR : FORTALECIMIENTO INSTITUCIONAL</t>
  </si>
  <si>
    <t>PROGRAMA: FORTALECIENDO LO INSTITUCIONAL</t>
  </si>
  <si>
    <t>porcentaje</t>
  </si>
  <si>
    <t>implementacion MECI</t>
  </si>
  <si>
    <t>por el buen control y funcionamiento de la administracion publica</t>
  </si>
  <si>
    <t>PROGRAMA: GESTIÓN TRANSPARENTE ORIENTADA A RESULTADOS</t>
  </si>
  <si>
    <t>TESORERIA</t>
  </si>
  <si>
    <t>SECTOR : EQUIPAMIENTO MUNICIPAL</t>
  </si>
  <si>
    <t>PROGRAMA: ENTORNO AMABLE</t>
  </si>
  <si>
    <t>MANTENIMIENTO INFRAESTRUCTURA DEL MUNICIPIO</t>
  </si>
  <si>
    <t>MANTENIMIENTO PARQUE AUTOMOTOR</t>
  </si>
  <si>
    <t>MEJORANDO NUESTRO ENTORNO</t>
  </si>
  <si>
    <t>POR EL BUEN FUNCIONAMIENTO DEL PARQUE AUTOMOTOR</t>
  </si>
  <si>
    <t>SECTOR : PARTICIPACION CIUDADANA</t>
  </si>
  <si>
    <r>
      <t>PROGRAMA</t>
    </r>
    <r>
      <rPr>
        <b/>
        <sz val="8"/>
        <rFont val="Arial"/>
        <family val="2"/>
      </rPr>
      <t xml:space="preserve">:  GAMA PARTICIPATIVA - INCLUSIÓN SOCIAL         </t>
    </r>
  </si>
  <si>
    <r>
      <t>OBJETIVOS</t>
    </r>
    <r>
      <rPr>
        <sz val="9"/>
        <rFont val="Arial"/>
        <family val="2"/>
      </rPr>
      <t>: IMPULSAR LA PARTICIPACION EN LA COMUNIDAD, MEDIANTE UNA Administración incluyente para la toma de decisiones.</t>
    </r>
  </si>
  <si>
    <t>capacitaciones</t>
  </si>
  <si>
    <t>capacitando a nuestra gente</t>
  </si>
  <si>
    <t>por el conocimiento del funcionamiento de la administracion</t>
  </si>
  <si>
    <t>por el fortalecimiento y conocimiento de nuestra gente</t>
  </si>
  <si>
    <t>rendicion de cuentas</t>
  </si>
  <si>
    <t>registro fotografico</t>
  </si>
</sst>
</file>

<file path=xl/styles.xml><?xml version="1.0" encoding="utf-8"?>
<styleSheet xmlns="http://schemas.openxmlformats.org/spreadsheetml/2006/main">
  <numFmts count="6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_ ;_ * \-#,##0_ ;_ * &quot;-&quot;_ ;_ @_ "/>
    <numFmt numFmtId="185" formatCode="_ * #,##0.00_ ;_ * \-#,##0.00_ ;_ * &quot;-&quot;??_ ;_ @_ "/>
    <numFmt numFmtId="186" formatCode="_(* #,##0_);_(* \(#,##0\);_(* &quot;-&quot;??_);_(@_)"/>
    <numFmt numFmtId="187" formatCode="0.000"/>
    <numFmt numFmtId="188" formatCode="#,##0.000"/>
    <numFmt numFmtId="189" formatCode="0.0%"/>
    <numFmt numFmtId="190" formatCode="[$-240A]dddd\,\ dd&quot; de &quot;mmmm&quot; de &quot;yyyy"/>
    <numFmt numFmtId="191" formatCode="[$-240A]hh:mm:ss\ AM/PM"/>
    <numFmt numFmtId="192" formatCode="0.0"/>
    <numFmt numFmtId="193" formatCode="_(&quot;$&quot;\ * #,##0.0_);_(&quot;$&quot;\ * \(#,##0.0\);_(&quot;$&quot;\ * &quot;-&quot;??_);_(@_)"/>
    <numFmt numFmtId="194" formatCode="_(&quot;$&quot;\ * #,##0_);_(&quot;$&quot;\ * \(#,##0\);_(&quot;$&quot;\ * &quot;-&quot;??_);_(@_)"/>
    <numFmt numFmtId="195" formatCode="0.000%"/>
    <numFmt numFmtId="196" formatCode="0.0000%"/>
    <numFmt numFmtId="197" formatCode="0.00000%"/>
    <numFmt numFmtId="198" formatCode="0.000000%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0000000"/>
    <numFmt numFmtId="205" formatCode="0.00000000000"/>
    <numFmt numFmtId="206" formatCode="0.000000000"/>
    <numFmt numFmtId="207" formatCode="0.000000000000"/>
    <numFmt numFmtId="208" formatCode="0.0000000000000"/>
    <numFmt numFmtId="209" formatCode="0.0000000%"/>
    <numFmt numFmtId="210" formatCode="&quot;$&quot;\ #,##0.00"/>
    <numFmt numFmtId="211" formatCode="0.00000000%"/>
    <numFmt numFmtId="212" formatCode="0.000000000%"/>
    <numFmt numFmtId="213" formatCode="#,##0.0"/>
    <numFmt numFmtId="214" formatCode="_(&quot;$&quot;\ * #,##0.000_);_(&quot;$&quot;\ * \(#,##0.000\);_(&quot;$&quot;\ * &quot;-&quot;??_);_(@_)"/>
    <numFmt numFmtId="215" formatCode="_(&quot;$&quot;\ * #,##0.0000_);_(&quot;$&quot;\ * \(#,##0.0000\);_(&quot;$&quot;\ * &quot;-&quot;??_);_(@_)"/>
    <numFmt numFmtId="216" formatCode="_(&quot;$&quot;\ * #,##0.00000_);_(&quot;$&quot;\ * \(#,##0.00000\);_(&quot;$&quot;\ * &quot;-&quot;??_);_(@_)"/>
    <numFmt numFmtId="217" formatCode="_(&quot;$&quot;\ * #,##0.000000_);_(&quot;$&quot;\ * \(#,##0.000000\);_(&quot;$&quot;\ * &quot;-&quot;??_);_(@_)"/>
    <numFmt numFmtId="218" formatCode="[$-C0A]dddd\,\ dd&quot; de &quot;mmmm&quot; de &quot;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12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DF82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0" fillId="28" borderId="1" applyNumberFormat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0" borderId="0" applyNumberFormat="0" applyBorder="0" applyAlignment="0" applyProtection="0"/>
    <xf numFmtId="184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774"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3" fontId="12" fillId="33" borderId="11" xfId="0" applyNumberFormat="1" applyFont="1" applyFill="1" applyBorder="1" applyAlignment="1" applyProtection="1">
      <alignment horizontal="center" vertical="center" textRotation="90" wrapText="1"/>
      <protection/>
    </xf>
    <xf numFmtId="3" fontId="12" fillId="33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3" xfId="0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textRotation="90"/>
    </xf>
    <xf numFmtId="3" fontId="7" fillId="33" borderId="14" xfId="0" applyNumberFormat="1" applyFont="1" applyFill="1" applyBorder="1" applyAlignment="1">
      <alignment horizontal="center" vertical="center" textRotation="90"/>
    </xf>
    <xf numFmtId="3" fontId="7" fillId="33" borderId="15" xfId="0" applyNumberFormat="1" applyFont="1" applyFill="1" applyBorder="1" applyAlignment="1">
      <alignment horizontal="center" vertical="center" textRotation="90"/>
    </xf>
    <xf numFmtId="0" fontId="7" fillId="35" borderId="16" xfId="0" applyFont="1" applyFill="1" applyBorder="1" applyAlignment="1">
      <alignment horizontal="center" vertical="center" textRotation="90"/>
    </xf>
    <xf numFmtId="0" fontId="7" fillId="35" borderId="14" xfId="0" applyFont="1" applyFill="1" applyBorder="1" applyAlignment="1">
      <alignment horizontal="center" vertical="center" textRotation="90"/>
    </xf>
    <xf numFmtId="0" fontId="7" fillId="35" borderId="15" xfId="0" applyFont="1" applyFill="1" applyBorder="1" applyAlignment="1">
      <alignment horizontal="center" vertical="center" textRotation="90" wrapText="1"/>
    </xf>
    <xf numFmtId="0" fontId="8" fillId="10" borderId="17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8" xfId="0" applyFont="1" applyFill="1" applyBorder="1" applyAlignment="1" applyProtection="1">
      <alignment horizontal="center" vertical="center" wrapText="1"/>
      <protection locked="0"/>
    </xf>
    <xf numFmtId="0" fontId="7" fillId="35" borderId="19" xfId="0" applyFont="1" applyFill="1" applyBorder="1" applyAlignment="1">
      <alignment wrapText="1"/>
    </xf>
    <xf numFmtId="0" fontId="14" fillId="0" borderId="20" xfId="0" applyFont="1" applyFill="1" applyBorder="1" applyAlignment="1">
      <alignment horizontal="left" vertical="center" wrapText="1"/>
    </xf>
    <xf numFmtId="0" fontId="7" fillId="37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>
      <alignment horizontal="center" vertical="center" wrapText="1"/>
    </xf>
    <xf numFmtId="3" fontId="7" fillId="38" borderId="21" xfId="0" applyNumberFormat="1" applyFont="1" applyFill="1" applyBorder="1" applyAlignment="1" applyProtection="1">
      <alignment horizontal="center" vertical="center" textRotation="90" wrapText="1"/>
      <protection locked="0"/>
    </xf>
    <xf numFmtId="186" fontId="7" fillId="0" borderId="22" xfId="48" applyNumberFormat="1" applyFont="1" applyBorder="1" applyAlignment="1">
      <alignment horizontal="center" textRotation="90"/>
    </xf>
    <xf numFmtId="3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7" borderId="21" xfId="0" applyFont="1" applyFill="1" applyBorder="1" applyAlignment="1" applyProtection="1">
      <alignment horizontal="center" vertical="center" textRotation="90" wrapText="1"/>
      <protection locked="0"/>
    </xf>
    <xf numFmtId="3" fontId="7" fillId="10" borderId="18" xfId="0" applyNumberFormat="1" applyFont="1" applyFill="1" applyBorder="1" applyAlignment="1">
      <alignment horizontal="center" vertical="center" textRotation="90" wrapText="1"/>
    </xf>
    <xf numFmtId="0" fontId="8" fillId="10" borderId="18" xfId="0" applyFont="1" applyFill="1" applyBorder="1" applyAlignment="1" applyProtection="1">
      <alignment horizontal="center" vertical="center" textRotation="90" wrapText="1"/>
      <protection locked="0"/>
    </xf>
    <xf numFmtId="0" fontId="8" fillId="10" borderId="19" xfId="0" applyFont="1" applyFill="1" applyBorder="1" applyAlignment="1" applyProtection="1">
      <alignment horizontal="center" vertical="center" textRotation="90" wrapText="1"/>
      <protection locked="0"/>
    </xf>
    <xf numFmtId="0" fontId="14" fillId="0" borderId="21" xfId="0" applyFont="1" applyFill="1" applyBorder="1" applyAlignment="1">
      <alignment horizontal="left" vertical="center" wrapText="1"/>
    </xf>
    <xf numFmtId="0" fontId="7" fillId="39" borderId="2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textRotation="90" wrapText="1"/>
    </xf>
    <xf numFmtId="0" fontId="7" fillId="39" borderId="21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3" fontId="12" fillId="38" borderId="12" xfId="0" applyNumberFormat="1" applyFont="1" applyFill="1" applyBorder="1" applyAlignment="1" applyProtection="1">
      <alignment horizontal="center" vertical="center" textRotation="90" wrapText="1"/>
      <protection/>
    </xf>
    <xf numFmtId="3" fontId="12" fillId="38" borderId="23" xfId="0" applyNumberFormat="1" applyFont="1" applyFill="1" applyBorder="1" applyAlignment="1" applyProtection="1">
      <alignment horizontal="center" vertical="center" textRotation="90" wrapText="1"/>
      <protection/>
    </xf>
    <xf numFmtId="3" fontId="7" fillId="34" borderId="13" xfId="0" applyNumberFormat="1" applyFont="1" applyFill="1" applyBorder="1" applyAlignment="1" applyProtection="1">
      <alignment horizontal="center" vertical="center" wrapText="1"/>
      <protection locked="0"/>
    </xf>
    <xf numFmtId="184" fontId="8" fillId="10" borderId="24" xfId="0" applyNumberFormat="1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10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10" fontId="7" fillId="34" borderId="14" xfId="0" applyNumberFormat="1" applyFont="1" applyFill="1" applyBorder="1" applyAlignment="1">
      <alignment horizontal="center" vertical="center" textRotation="90"/>
    </xf>
    <xf numFmtId="0" fontId="13" fillId="0" borderId="21" xfId="0" applyFont="1" applyFill="1" applyBorder="1" applyAlignment="1" applyProtection="1">
      <alignment horizontal="center" vertical="center" textRotation="90" wrapText="1"/>
      <protection locked="0"/>
    </xf>
    <xf numFmtId="0" fontId="7" fillId="40" borderId="17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 applyProtection="1">
      <alignment horizontal="center" vertical="center" textRotation="90" wrapText="1"/>
      <protection locked="0"/>
    </xf>
    <xf numFmtId="0" fontId="7" fillId="40" borderId="25" xfId="0" applyFont="1" applyFill="1" applyBorder="1" applyAlignment="1">
      <alignment horizontal="center" vertical="center" textRotation="90" wrapText="1"/>
    </xf>
    <xf numFmtId="0" fontId="8" fillId="34" borderId="26" xfId="0" applyFont="1" applyFill="1" applyBorder="1" applyAlignment="1" applyProtection="1">
      <alignment horizontal="center" vertical="center" wrapText="1"/>
      <protection locked="0"/>
    </xf>
    <xf numFmtId="2" fontId="7" fillId="34" borderId="14" xfId="0" applyNumberFormat="1" applyFont="1" applyFill="1" applyBorder="1" applyAlignment="1">
      <alignment horizontal="center" vertical="center" textRotation="90"/>
    </xf>
    <xf numFmtId="0" fontId="7" fillId="34" borderId="26" xfId="0" applyFont="1" applyFill="1" applyBorder="1" applyAlignment="1">
      <alignment horizontal="center" vertical="center" wrapText="1"/>
    </xf>
    <xf numFmtId="186" fontId="7" fillId="38" borderId="27" xfId="48" applyNumberFormat="1" applyFont="1" applyFill="1" applyBorder="1" applyAlignment="1" applyProtection="1">
      <alignment horizontal="center" vertical="center" textRotation="90" wrapText="1"/>
      <protection locked="0"/>
    </xf>
    <xf numFmtId="0" fontId="7" fillId="40" borderId="18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3" fontId="7" fillId="0" borderId="21" xfId="0" applyNumberFormat="1" applyFont="1" applyFill="1" applyBorder="1" applyAlignment="1">
      <alignment vertical="center" textRotation="90" wrapText="1"/>
    </xf>
    <xf numFmtId="0" fontId="7" fillId="0" borderId="21" xfId="0" applyFont="1" applyFill="1" applyBorder="1" applyAlignment="1" applyProtection="1">
      <alignment vertical="center" textRotation="90" wrapText="1"/>
      <protection locked="0"/>
    </xf>
    <xf numFmtId="0" fontId="7" fillId="0" borderId="21" xfId="0" applyFont="1" applyFill="1" applyBorder="1" applyAlignment="1">
      <alignment horizontal="center" vertical="center" textRotation="90" wrapText="1"/>
    </xf>
    <xf numFmtId="3" fontId="12" fillId="41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35" borderId="16" xfId="0" applyFont="1" applyFill="1" applyBorder="1" applyAlignment="1">
      <alignment horizontal="center" vertical="center" textRotation="90" wrapText="1"/>
    </xf>
    <xf numFmtId="184" fontId="8" fillId="10" borderId="19" xfId="0" applyNumberFormat="1" applyFont="1" applyFill="1" applyBorder="1" applyAlignment="1">
      <alignment horizontal="center" vertical="center" wrapText="1"/>
    </xf>
    <xf numFmtId="3" fontId="7" fillId="42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41" borderId="28" xfId="0" applyFill="1" applyBorder="1" applyAlignment="1">
      <alignment/>
    </xf>
    <xf numFmtId="0" fontId="7" fillId="41" borderId="21" xfId="0" applyFont="1" applyFill="1" applyBorder="1" applyAlignment="1">
      <alignment horizontal="center" vertical="center" wrapText="1"/>
    </xf>
    <xf numFmtId="0" fontId="14" fillId="41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7" fillId="41" borderId="21" xfId="0" applyFont="1" applyFill="1" applyBorder="1" applyAlignment="1" applyProtection="1">
      <alignment horizontal="center" vertical="center" textRotation="90" wrapText="1"/>
      <protection locked="0"/>
    </xf>
    <xf numFmtId="3" fontId="7" fillId="41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41" borderId="21" xfId="0" applyFont="1" applyFill="1" applyBorder="1" applyAlignment="1" applyProtection="1">
      <alignment horizontal="center" vertical="center" wrapText="1"/>
      <protection locked="0"/>
    </xf>
    <xf numFmtId="0" fontId="7" fillId="41" borderId="21" xfId="0" applyFont="1" applyFill="1" applyBorder="1" applyAlignment="1">
      <alignment wrapText="1"/>
    </xf>
    <xf numFmtId="0" fontId="0" fillId="41" borderId="21" xfId="0" applyFill="1" applyBorder="1" applyAlignment="1">
      <alignment/>
    </xf>
    <xf numFmtId="0" fontId="10" fillId="0" borderId="21" xfId="0" applyFont="1" applyFill="1" applyBorder="1" applyAlignment="1">
      <alignment horizontal="center" vertical="center" wrapText="1"/>
    </xf>
    <xf numFmtId="0" fontId="43" fillId="41" borderId="0" xfId="0" applyFont="1" applyFill="1" applyAlignment="1">
      <alignment/>
    </xf>
    <xf numFmtId="0" fontId="7" fillId="41" borderId="29" xfId="0" applyFont="1" applyFill="1" applyBorder="1" applyAlignment="1">
      <alignment horizontal="center" vertical="center" wrapText="1"/>
    </xf>
    <xf numFmtId="0" fontId="14" fillId="41" borderId="29" xfId="0" applyFont="1" applyFill="1" applyBorder="1" applyAlignment="1">
      <alignment horizontal="center" vertical="center" wrapText="1"/>
    </xf>
    <xf numFmtId="10" fontId="7" fillId="41" borderId="29" xfId="0" applyNumberFormat="1" applyFont="1" applyFill="1" applyBorder="1" applyAlignment="1" applyProtection="1">
      <alignment horizontal="center" vertical="center" textRotation="90" wrapText="1"/>
      <protection locked="0"/>
    </xf>
    <xf numFmtId="9" fontId="7" fillId="41" borderId="29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1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1" borderId="29" xfId="0" applyFont="1" applyFill="1" applyBorder="1" applyAlignment="1" applyProtection="1">
      <alignment horizontal="center" vertical="center" textRotation="90" wrapText="1"/>
      <protection locked="0"/>
    </xf>
    <xf numFmtId="0" fontId="13" fillId="41" borderId="29" xfId="0" applyFont="1" applyFill="1" applyBorder="1" applyAlignment="1" applyProtection="1">
      <alignment horizontal="center" vertical="center" wrapText="1"/>
      <protection locked="0"/>
    </xf>
    <xf numFmtId="0" fontId="43" fillId="41" borderId="21" xfId="0" applyFont="1" applyFill="1" applyBorder="1" applyAlignment="1">
      <alignment/>
    </xf>
    <xf numFmtId="0" fontId="37" fillId="43" borderId="21" xfId="0" applyFont="1" applyFill="1" applyBorder="1" applyAlignment="1">
      <alignment/>
    </xf>
    <xf numFmtId="0" fontId="37" fillId="43" borderId="30" xfId="0" applyFont="1" applyFill="1" applyBorder="1" applyAlignment="1">
      <alignment/>
    </xf>
    <xf numFmtId="0" fontId="37" fillId="43" borderId="31" xfId="0" applyFont="1" applyFill="1" applyBorder="1" applyAlignment="1">
      <alignment/>
    </xf>
    <xf numFmtId="0" fontId="37" fillId="43" borderId="22" xfId="0" applyFont="1" applyFill="1" applyBorder="1" applyAlignment="1">
      <alignment/>
    </xf>
    <xf numFmtId="3" fontId="12" fillId="33" borderId="22" xfId="0" applyNumberFormat="1" applyFont="1" applyFill="1" applyBorder="1" applyAlignment="1" applyProtection="1">
      <alignment horizontal="center" vertical="center" textRotation="90" wrapText="1"/>
      <protection/>
    </xf>
    <xf numFmtId="3" fontId="12" fillId="44" borderId="12" xfId="0" applyNumberFormat="1" applyFont="1" applyFill="1" applyBorder="1" applyAlignment="1" applyProtection="1">
      <alignment horizontal="center" vertical="center" textRotation="90" wrapText="1"/>
      <protection/>
    </xf>
    <xf numFmtId="10" fontId="7" fillId="34" borderId="29" xfId="0" applyNumberFormat="1" applyFont="1" applyFill="1" applyBorder="1" applyAlignment="1" applyProtection="1">
      <alignment horizontal="center" vertical="center" wrapText="1"/>
      <protection locked="0"/>
    </xf>
    <xf numFmtId="2" fontId="7" fillId="34" borderId="29" xfId="0" applyNumberFormat="1" applyFont="1" applyFill="1" applyBorder="1" applyAlignment="1">
      <alignment horizontal="center" vertical="center" textRotation="90"/>
    </xf>
    <xf numFmtId="10" fontId="7" fillId="34" borderId="29" xfId="0" applyNumberFormat="1" applyFont="1" applyFill="1" applyBorder="1" applyAlignment="1">
      <alignment horizontal="center" vertical="center" textRotation="90"/>
    </xf>
    <xf numFmtId="3" fontId="7" fillId="33" borderId="17" xfId="0" applyNumberFormat="1" applyFont="1" applyFill="1" applyBorder="1" applyAlignment="1">
      <alignment horizontal="center" vertical="center" textRotation="90"/>
    </xf>
    <xf numFmtId="3" fontId="7" fillId="33" borderId="18" xfId="0" applyNumberFormat="1" applyFont="1" applyFill="1" applyBorder="1" applyAlignment="1">
      <alignment horizontal="center" vertical="center" textRotation="90"/>
    </xf>
    <xf numFmtId="3" fontId="7" fillId="33" borderId="19" xfId="0" applyNumberFormat="1" applyFont="1" applyFill="1" applyBorder="1" applyAlignment="1">
      <alignment horizontal="center" vertical="center" textRotation="90"/>
    </xf>
    <xf numFmtId="0" fontId="8" fillId="45" borderId="21" xfId="0" applyFont="1" applyFill="1" applyBorder="1" applyAlignment="1" applyProtection="1">
      <alignment horizontal="center" vertical="center" textRotation="90" wrapText="1"/>
      <protection locked="0"/>
    </xf>
    <xf numFmtId="0" fontId="7" fillId="35" borderId="18" xfId="0" applyFont="1" applyFill="1" applyBorder="1" applyAlignment="1">
      <alignment horizontal="center" vertical="center" textRotation="90"/>
    </xf>
    <xf numFmtId="0" fontId="7" fillId="35" borderId="19" xfId="0" applyFont="1" applyFill="1" applyBorder="1" applyAlignment="1">
      <alignment horizontal="center" vertical="center" textRotation="90" wrapText="1"/>
    </xf>
    <xf numFmtId="0" fontId="0" fillId="41" borderId="0" xfId="0" applyFill="1" applyAlignment="1">
      <alignment/>
    </xf>
    <xf numFmtId="0" fontId="8" fillId="46" borderId="21" xfId="0" applyFont="1" applyFill="1" applyBorder="1" applyAlignment="1">
      <alignment horizontal="center" vertical="center"/>
    </xf>
    <xf numFmtId="0" fontId="8" fillId="46" borderId="21" xfId="0" applyFont="1" applyFill="1" applyBorder="1" applyAlignment="1">
      <alignment horizontal="center" vertical="center" wrapText="1"/>
    </xf>
    <xf numFmtId="0" fontId="11" fillId="46" borderId="21" xfId="0" applyFont="1" applyFill="1" applyBorder="1" applyAlignment="1">
      <alignment horizontal="center" vertical="center" wrapText="1"/>
    </xf>
    <xf numFmtId="184" fontId="8" fillId="46" borderId="21" xfId="0" applyNumberFormat="1" applyFont="1" applyFill="1" applyBorder="1" applyAlignment="1">
      <alignment horizontal="center" vertical="center" wrapText="1"/>
    </xf>
    <xf numFmtId="0" fontId="7" fillId="46" borderId="21" xfId="0" applyFont="1" applyFill="1" applyBorder="1" applyAlignment="1">
      <alignment horizontal="center" vertical="center" wrapText="1"/>
    </xf>
    <xf numFmtId="3" fontId="7" fillId="46" borderId="21" xfId="0" applyNumberFormat="1" applyFont="1" applyFill="1" applyBorder="1" applyAlignment="1">
      <alignment horizontal="center" vertical="center" textRotation="90" wrapText="1"/>
    </xf>
    <xf numFmtId="0" fontId="8" fillId="46" borderId="21" xfId="0" applyFont="1" applyFill="1" applyBorder="1" applyAlignment="1" applyProtection="1">
      <alignment horizontal="center" vertical="center" textRotation="90" wrapText="1"/>
      <protection locked="0"/>
    </xf>
    <xf numFmtId="3" fontId="7" fillId="46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46" borderId="21" xfId="0" applyFont="1" applyFill="1" applyBorder="1" applyAlignment="1" applyProtection="1">
      <alignment horizontal="center" vertical="center" wrapText="1"/>
      <protection locked="0"/>
    </xf>
    <xf numFmtId="0" fontId="7" fillId="46" borderId="21" xfId="0" applyFont="1" applyFill="1" applyBorder="1" applyAlignment="1">
      <alignment wrapText="1"/>
    </xf>
    <xf numFmtId="3" fontId="7" fillId="41" borderId="21" xfId="0" applyNumberFormat="1" applyFont="1" applyFill="1" applyBorder="1" applyAlignment="1">
      <alignment horizontal="center" vertical="center" textRotation="90" wrapText="1"/>
    </xf>
    <xf numFmtId="0" fontId="7" fillId="41" borderId="12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9" fontId="7" fillId="37" borderId="21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21" xfId="0" applyNumberFormat="1" applyFont="1" applyFill="1" applyBorder="1" applyAlignment="1">
      <alignment horizontal="center" vertical="center" wrapText="1"/>
    </xf>
    <xf numFmtId="9" fontId="7" fillId="41" borderId="21" xfId="0" applyNumberFormat="1" applyFont="1" applyFill="1" applyBorder="1" applyAlignment="1">
      <alignment horizontal="left" vertical="center" wrapText="1"/>
    </xf>
    <xf numFmtId="9" fontId="7" fillId="0" borderId="21" xfId="0" applyNumberFormat="1" applyFont="1" applyBorder="1" applyAlignment="1">
      <alignment horizontal="center" vertical="center" wrapText="1"/>
    </xf>
    <xf numFmtId="186" fontId="7" fillId="38" borderId="21" xfId="48" applyNumberFormat="1" applyFont="1" applyFill="1" applyBorder="1" applyAlignment="1" applyProtection="1">
      <alignment horizontal="center" vertical="center" textRotation="90" wrapText="1"/>
      <protection locked="0"/>
    </xf>
    <xf numFmtId="186" fontId="7" fillId="0" borderId="21" xfId="48" applyNumberFormat="1" applyFont="1" applyBorder="1" applyAlignment="1">
      <alignment horizontal="center" textRotation="90"/>
    </xf>
    <xf numFmtId="0" fontId="7" fillId="37" borderId="27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37" borderId="32" xfId="0" applyFont="1" applyFill="1" applyBorder="1" applyAlignment="1" applyProtection="1">
      <alignment horizontal="center" vertical="center" textRotation="90" wrapText="1"/>
      <protection locked="0"/>
    </xf>
    <xf numFmtId="0" fontId="7" fillId="40" borderId="29" xfId="0" applyFont="1" applyFill="1" applyBorder="1" applyAlignment="1" applyProtection="1">
      <alignment horizontal="center" vertical="center" textRotation="90" wrapText="1"/>
      <protection locked="0"/>
    </xf>
    <xf numFmtId="0" fontId="7" fillId="40" borderId="33" xfId="0" applyFont="1" applyFill="1" applyBorder="1" applyAlignment="1">
      <alignment horizontal="center" vertical="center" textRotation="90" wrapText="1"/>
    </xf>
    <xf numFmtId="0" fontId="8" fillId="34" borderId="34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59" fillId="0" borderId="21" xfId="0" applyFont="1" applyBorder="1" applyAlignment="1">
      <alignment horizontal="left" vertical="justify"/>
    </xf>
    <xf numFmtId="0" fontId="0" fillId="0" borderId="21" xfId="0" applyBorder="1" applyAlignment="1">
      <alignment horizontal="center" vertical="center"/>
    </xf>
    <xf numFmtId="9" fontId="7" fillId="41" borderId="21" xfId="0" applyNumberFormat="1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left" vertical="center" wrapText="1"/>
    </xf>
    <xf numFmtId="3" fontId="0" fillId="0" borderId="21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vertical="center"/>
    </xf>
    <xf numFmtId="0" fontId="0" fillId="0" borderId="21" xfId="0" applyBorder="1" applyAlignment="1">
      <alignment/>
    </xf>
    <xf numFmtId="0" fontId="15" fillId="0" borderId="21" xfId="0" applyFont="1" applyBorder="1" applyAlignment="1">
      <alignment vertical="center" textRotation="90"/>
    </xf>
    <xf numFmtId="0" fontId="59" fillId="0" borderId="21" xfId="0" applyFont="1" applyBorder="1" applyAlignment="1">
      <alignment vertical="justify" textRotation="90"/>
    </xf>
    <xf numFmtId="1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192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40" borderId="21" xfId="0" applyFont="1" applyFill="1" applyBorder="1" applyAlignment="1">
      <alignment horizontal="center" vertical="center"/>
    </xf>
    <xf numFmtId="0" fontId="7" fillId="41" borderId="21" xfId="0" applyFont="1" applyFill="1" applyBorder="1" applyAlignment="1">
      <alignment horizontal="left" vertical="center" wrapText="1"/>
    </xf>
    <xf numFmtId="1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21" xfId="0" applyNumberFormat="1" applyFont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 textRotation="90" wrapText="1"/>
    </xf>
    <xf numFmtId="1" fontId="7" fillId="0" borderId="21" xfId="0" applyNumberFormat="1" applyFont="1" applyBorder="1" applyAlignment="1">
      <alignment horizontal="center" vertical="center" wrapText="1"/>
    </xf>
    <xf numFmtId="1" fontId="7" fillId="34" borderId="14" xfId="0" applyNumberFormat="1" applyFont="1" applyFill="1" applyBorder="1" applyAlignment="1">
      <alignment horizontal="center" vertical="center" textRotation="90"/>
    </xf>
    <xf numFmtId="1" fontId="7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189" fontId="7" fillId="37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9" fontId="7" fillId="0" borderId="29" xfId="0" applyNumberFormat="1" applyFont="1" applyBorder="1" applyAlignment="1">
      <alignment horizontal="center" vertical="center" wrapText="1"/>
    </xf>
    <xf numFmtId="10" fontId="7" fillId="0" borderId="29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86" fontId="7" fillId="38" borderId="38" xfId="48" applyNumberFormat="1" applyFont="1" applyFill="1" applyBorder="1" applyAlignment="1" applyProtection="1">
      <alignment horizontal="center" vertical="center" textRotation="90" wrapText="1"/>
      <protection locked="0"/>
    </xf>
    <xf numFmtId="3" fontId="7" fillId="38" borderId="39" xfId="0" applyNumberFormat="1" applyFont="1" applyFill="1" applyBorder="1" applyAlignment="1" applyProtection="1">
      <alignment horizontal="center" vertical="center" textRotation="90" wrapText="1"/>
      <protection locked="0"/>
    </xf>
    <xf numFmtId="186" fontId="7" fillId="0" borderId="0" xfId="48" applyNumberFormat="1" applyFont="1" applyBorder="1" applyAlignment="1">
      <alignment horizontal="center" textRotation="90"/>
    </xf>
    <xf numFmtId="3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1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38" xfId="0" applyNumberFormat="1" applyFont="1" applyFill="1" applyBorder="1" applyAlignment="1" applyProtection="1">
      <alignment horizontal="center" vertical="center" textRotation="90" wrapText="1"/>
      <protection locked="0"/>
    </xf>
    <xf numFmtId="10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textRotation="90" wrapText="1"/>
      <protection locked="0"/>
    </xf>
    <xf numFmtId="0" fontId="59" fillId="0" borderId="21" xfId="0" applyFont="1" applyBorder="1" applyAlignment="1">
      <alignment vertical="center"/>
    </xf>
    <xf numFmtId="9" fontId="59" fillId="0" borderId="21" xfId="0" applyNumberFormat="1" applyFont="1" applyBorder="1" applyAlignment="1">
      <alignment vertical="center"/>
    </xf>
    <xf numFmtId="0" fontId="59" fillId="0" borderId="21" xfId="0" applyFont="1" applyBorder="1" applyAlignment="1">
      <alignment horizontal="center" vertical="center" wrapText="1"/>
    </xf>
    <xf numFmtId="9" fontId="59" fillId="0" borderId="21" xfId="0" applyNumberFormat="1" applyFont="1" applyBorder="1" applyAlignment="1">
      <alignment horizontal="center" vertical="center" wrapText="1"/>
    </xf>
    <xf numFmtId="9" fontId="59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textRotation="90"/>
    </xf>
    <xf numFmtId="0" fontId="59" fillId="0" borderId="21" xfId="0" applyFont="1" applyBorder="1" applyAlignment="1">
      <alignment horizontal="center" vertical="center" textRotation="90"/>
    </xf>
    <xf numFmtId="0" fontId="59" fillId="0" borderId="21" xfId="0" applyFont="1" applyBorder="1" applyAlignment="1">
      <alignment vertical="center" textRotation="90"/>
    </xf>
    <xf numFmtId="0" fontId="7" fillId="0" borderId="4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1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186" fontId="7" fillId="38" borderId="22" xfId="48" applyNumberFormat="1" applyFont="1" applyFill="1" applyBorder="1" applyAlignment="1" applyProtection="1">
      <alignment horizontal="center" vertical="center" textRotation="90" wrapText="1"/>
      <protection locked="0"/>
    </xf>
    <xf numFmtId="3" fontId="7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0" borderId="12" xfId="0" applyFont="1" applyFill="1" applyBorder="1" applyAlignment="1" applyProtection="1">
      <alignment horizontal="center" vertical="center" textRotation="90" wrapText="1"/>
      <protection locked="0"/>
    </xf>
    <xf numFmtId="0" fontId="7" fillId="40" borderId="23" xfId="0" applyFont="1" applyFill="1" applyBorder="1" applyAlignment="1">
      <alignment horizontal="center" vertical="center" textRotation="90" wrapText="1"/>
    </xf>
    <xf numFmtId="0" fontId="7" fillId="40" borderId="43" xfId="0" applyFont="1" applyFill="1" applyBorder="1" applyAlignment="1">
      <alignment horizontal="center" vertical="center" wrapText="1"/>
    </xf>
    <xf numFmtId="0" fontId="7" fillId="40" borderId="4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37" borderId="44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44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186" fontId="7" fillId="38" borderId="45" xfId="48" applyNumberFormat="1" applyFont="1" applyFill="1" applyBorder="1" applyAlignment="1" applyProtection="1">
      <alignment horizontal="center" vertical="center" textRotation="90" wrapText="1"/>
      <protection locked="0"/>
    </xf>
    <xf numFmtId="3" fontId="7" fillId="38" borderId="44" xfId="0" applyNumberFormat="1" applyFont="1" applyFill="1" applyBorder="1" applyAlignment="1" applyProtection="1">
      <alignment horizontal="center" vertical="center" textRotation="90" wrapText="1"/>
      <protection locked="0"/>
    </xf>
    <xf numFmtId="186" fontId="7" fillId="0" borderId="45" xfId="48" applyNumberFormat="1" applyFont="1" applyBorder="1" applyAlignment="1">
      <alignment horizontal="center" textRotation="90"/>
    </xf>
    <xf numFmtId="3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7" borderId="44" xfId="0" applyFont="1" applyFill="1" applyBorder="1" applyAlignment="1" applyProtection="1">
      <alignment horizontal="center" vertical="center" textRotation="90" wrapText="1"/>
      <protection locked="0"/>
    </xf>
    <xf numFmtId="0" fontId="7" fillId="40" borderId="44" xfId="0" applyFont="1" applyFill="1" applyBorder="1" applyAlignment="1" applyProtection="1">
      <alignment horizontal="center" vertical="center" textRotation="90" wrapText="1"/>
      <protection locked="0"/>
    </xf>
    <xf numFmtId="0" fontId="7" fillId="0" borderId="46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wrapText="1"/>
    </xf>
    <xf numFmtId="0" fontId="5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7" fillId="37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23" xfId="0" applyFont="1" applyFill="1" applyBorder="1" applyAlignment="1">
      <alignment horizontal="center" vertical="center" textRotation="90" wrapText="1"/>
    </xf>
    <xf numFmtId="0" fontId="60" fillId="0" borderId="21" xfId="0" applyFont="1" applyBorder="1" applyAlignment="1">
      <alignment horizontal="center"/>
    </xf>
    <xf numFmtId="0" fontId="60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 wrapText="1"/>
    </xf>
    <xf numFmtId="9" fontId="60" fillId="0" borderId="21" xfId="0" applyNumberFormat="1" applyFont="1" applyBorder="1" applyAlignment="1">
      <alignment horizontal="center" vertical="center" wrapText="1"/>
    </xf>
    <xf numFmtId="9" fontId="60" fillId="0" borderId="21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8" fillId="34" borderId="47" xfId="0" applyFont="1" applyFill="1" applyBorder="1" applyAlignment="1" applyProtection="1">
      <alignment vertical="center" wrapText="1"/>
      <protection locked="0"/>
    </xf>
    <xf numFmtId="9" fontId="7" fillId="34" borderId="14" xfId="59" applyFont="1" applyFill="1" applyBorder="1" applyAlignment="1" applyProtection="1">
      <alignment horizontal="center" vertical="center" wrapText="1"/>
      <protection locked="0"/>
    </xf>
    <xf numFmtId="0" fontId="7" fillId="34" borderId="15" xfId="0" applyFont="1" applyFill="1" applyBorder="1" applyAlignment="1">
      <alignment horizontal="center" vertical="center" textRotation="90"/>
    </xf>
    <xf numFmtId="0" fontId="7" fillId="35" borderId="14" xfId="0" applyFont="1" applyFill="1" applyBorder="1" applyAlignment="1">
      <alignment horizontal="center" vertical="center" textRotation="90" wrapText="1"/>
    </xf>
    <xf numFmtId="0" fontId="7" fillId="47" borderId="14" xfId="0" applyFont="1" applyFill="1" applyBorder="1" applyAlignment="1">
      <alignment horizontal="center" vertical="center" textRotation="90"/>
    </xf>
    <xf numFmtId="0" fontId="8" fillId="10" borderId="14" xfId="0" applyFont="1" applyFill="1" applyBorder="1" applyAlignment="1" applyProtection="1">
      <alignment horizontal="center" vertical="center" textRotation="90" wrapText="1"/>
      <protection locked="0"/>
    </xf>
    <xf numFmtId="0" fontId="8" fillId="10" borderId="15" xfId="0" applyFont="1" applyFill="1" applyBorder="1" applyAlignment="1" applyProtection="1">
      <alignment horizontal="center" vertical="center" textRotation="90" wrapText="1"/>
      <protection locked="0"/>
    </xf>
    <xf numFmtId="0" fontId="7" fillId="0" borderId="4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9" fontId="7" fillId="37" borderId="18" xfId="0" applyNumberFormat="1" applyFont="1" applyFill="1" applyBorder="1" applyAlignment="1" applyProtection="1">
      <alignment vertical="center" wrapText="1"/>
      <protection locked="0"/>
    </xf>
    <xf numFmtId="9" fontId="7" fillId="41" borderId="18" xfId="59" applyFont="1" applyFill="1" applyBorder="1" applyAlignment="1" applyProtection="1">
      <alignment vertical="center" wrapText="1"/>
      <protection locked="0"/>
    </xf>
    <xf numFmtId="0" fontId="7" fillId="40" borderId="19" xfId="0" applyFont="1" applyFill="1" applyBorder="1" applyAlignment="1">
      <alignment vertical="center" wrapText="1"/>
    </xf>
    <xf numFmtId="186" fontId="7" fillId="38" borderId="48" xfId="48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39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9" fontId="7" fillId="41" borderId="20" xfId="59" applyFont="1" applyFill="1" applyBorder="1" applyAlignment="1" applyProtection="1">
      <alignment vertical="center" wrapText="1"/>
      <protection locked="0"/>
    </xf>
    <xf numFmtId="186" fontId="7" fillId="38" borderId="50" xfId="48" applyNumberFormat="1" applyFont="1" applyFill="1" applyBorder="1" applyAlignment="1">
      <alignment horizontal="center" textRotation="90"/>
    </xf>
    <xf numFmtId="0" fontId="7" fillId="35" borderId="18" xfId="0" applyFont="1" applyFill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40" borderId="33" xfId="0" applyFont="1" applyFill="1" applyBorder="1" applyAlignment="1">
      <alignment horizontal="center" vertical="center" wrapText="1"/>
    </xf>
    <xf numFmtId="3" fontId="7" fillId="33" borderId="42" xfId="0" applyNumberFormat="1" applyFont="1" applyFill="1" applyBorder="1" applyAlignment="1">
      <alignment horizontal="center" vertical="center" textRotation="90"/>
    </xf>
    <xf numFmtId="0" fontId="8" fillId="35" borderId="29" xfId="0" applyFont="1" applyFill="1" applyBorder="1" applyAlignment="1" applyProtection="1">
      <alignment horizontal="center" vertical="center" textRotation="90" wrapText="1"/>
      <protection locked="0"/>
    </xf>
    <xf numFmtId="0" fontId="7" fillId="35" borderId="29" xfId="0" applyFont="1" applyFill="1" applyBorder="1" applyAlignment="1">
      <alignment horizontal="center" vertical="center" textRotation="90" wrapText="1"/>
    </xf>
    <xf numFmtId="0" fontId="7" fillId="35" borderId="33" xfId="0" applyFont="1" applyFill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wrapText="1"/>
    </xf>
    <xf numFmtId="0" fontId="7" fillId="35" borderId="51" xfId="0" applyFont="1" applyFill="1" applyBorder="1" applyAlignment="1">
      <alignment horizontal="center" vertical="center" textRotation="90" wrapText="1"/>
    </xf>
    <xf numFmtId="0" fontId="13" fillId="47" borderId="18" xfId="0" applyFont="1" applyFill="1" applyBorder="1" applyAlignment="1" applyProtection="1">
      <alignment horizontal="center" vertical="center" wrapText="1"/>
      <protection locked="0"/>
    </xf>
    <xf numFmtId="0" fontId="7" fillId="40" borderId="17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7" fillId="37" borderId="18" xfId="0" applyFont="1" applyFill="1" applyBorder="1" applyAlignment="1" applyProtection="1">
      <alignment horizontal="center" vertical="center" wrapText="1"/>
      <protection locked="0"/>
    </xf>
    <xf numFmtId="0" fontId="7" fillId="37" borderId="18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2" fontId="7" fillId="41" borderId="18" xfId="59" applyNumberFormat="1" applyFont="1" applyFill="1" applyBorder="1" applyAlignment="1" applyProtection="1">
      <alignment vertical="center" wrapText="1"/>
      <protection locked="0"/>
    </xf>
    <xf numFmtId="49" fontId="7" fillId="41" borderId="18" xfId="59" applyNumberFormat="1" applyFont="1" applyFill="1" applyBorder="1" applyAlignment="1" applyProtection="1">
      <alignment vertical="center" wrapText="1"/>
      <protection locked="0"/>
    </xf>
    <xf numFmtId="0" fontId="7" fillId="40" borderId="52" xfId="0" applyFont="1" applyFill="1" applyBorder="1" applyAlignment="1">
      <alignment vertical="center" wrapText="1"/>
    </xf>
    <xf numFmtId="3" fontId="7" fillId="33" borderId="17" xfId="0" applyNumberFormat="1" applyFont="1" applyFill="1" applyBorder="1" applyAlignment="1">
      <alignment vertical="center" textRotation="90"/>
    </xf>
    <xf numFmtId="3" fontId="7" fillId="33" borderId="18" xfId="0" applyNumberFormat="1" applyFont="1" applyFill="1" applyBorder="1" applyAlignment="1">
      <alignment vertical="center" textRotation="90"/>
    </xf>
    <xf numFmtId="0" fontId="13" fillId="47" borderId="29" xfId="0" applyFont="1" applyFill="1" applyBorder="1" applyAlignment="1" applyProtection="1">
      <alignment horizontal="center" vertical="center" wrapText="1"/>
      <protection locked="0"/>
    </xf>
    <xf numFmtId="0" fontId="8" fillId="35" borderId="29" xfId="0" applyFont="1" applyFill="1" applyBorder="1" applyAlignment="1" applyProtection="1">
      <alignment vertical="center" textRotation="90" wrapText="1"/>
      <protection locked="0"/>
    </xf>
    <xf numFmtId="0" fontId="7" fillId="35" borderId="29" xfId="0" applyFont="1" applyFill="1" applyBorder="1" applyAlignment="1">
      <alignment vertical="center" textRotation="90" wrapText="1"/>
    </xf>
    <xf numFmtId="0" fontId="13" fillId="47" borderId="29" xfId="0" applyFont="1" applyFill="1" applyBorder="1" applyAlignment="1" applyProtection="1">
      <alignment vertical="center" wrapText="1"/>
      <protection locked="0"/>
    </xf>
    <xf numFmtId="0" fontId="7" fillId="35" borderId="33" xfId="0" applyFont="1" applyFill="1" applyBorder="1" applyAlignment="1">
      <alignment vertical="center" textRotation="90" wrapText="1"/>
    </xf>
    <xf numFmtId="0" fontId="7" fillId="41" borderId="18" xfId="0" applyFont="1" applyFill="1" applyBorder="1" applyAlignment="1" applyProtection="1">
      <alignment horizontal="center" vertical="center" textRotation="90" wrapText="1"/>
      <protection locked="0"/>
    </xf>
    <xf numFmtId="0" fontId="7" fillId="41" borderId="18" xfId="0" applyFont="1" applyFill="1" applyBorder="1" applyAlignment="1">
      <alignment horizontal="center" vertical="center" textRotation="90" wrapText="1"/>
    </xf>
    <xf numFmtId="0" fontId="14" fillId="41" borderId="18" xfId="0" applyFont="1" applyFill="1" applyBorder="1" applyAlignment="1">
      <alignment vertical="center" wrapText="1"/>
    </xf>
    <xf numFmtId="9" fontId="7" fillId="41" borderId="18" xfId="59" applyFont="1" applyFill="1" applyBorder="1" applyAlignment="1" applyProtection="1">
      <alignment horizontal="center" vertical="center" wrapText="1"/>
      <protection locked="0"/>
    </xf>
    <xf numFmtId="0" fontId="7" fillId="41" borderId="12" xfId="0" applyFont="1" applyFill="1" applyBorder="1" applyAlignment="1">
      <alignment vertical="center" wrapText="1"/>
    </xf>
    <xf numFmtId="2" fontId="7" fillId="0" borderId="18" xfId="59" applyNumberFormat="1" applyFont="1" applyFill="1" applyBorder="1" applyAlignment="1" applyProtection="1">
      <alignment vertical="center" wrapText="1"/>
      <protection locked="0"/>
    </xf>
    <xf numFmtId="9" fontId="7" fillId="0" borderId="18" xfId="59" applyFont="1" applyFill="1" applyBorder="1" applyAlignment="1" applyProtection="1">
      <alignment vertical="center" wrapText="1"/>
      <protection locked="0"/>
    </xf>
    <xf numFmtId="49" fontId="7" fillId="0" borderId="18" xfId="59" applyNumberFormat="1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>
      <alignment vertical="center" wrapText="1"/>
    </xf>
    <xf numFmtId="0" fontId="7" fillId="41" borderId="29" xfId="0" applyFont="1" applyFill="1" applyBorder="1" applyAlignment="1">
      <alignment horizontal="center" vertical="center" textRotation="90" wrapText="1"/>
    </xf>
    <xf numFmtId="0" fontId="5" fillId="0" borderId="29" xfId="0" applyFont="1" applyBorder="1" applyAlignment="1">
      <alignment vertical="center" wrapText="1"/>
    </xf>
    <xf numFmtId="0" fontId="7" fillId="41" borderId="33" xfId="0" applyFont="1" applyFill="1" applyBorder="1" applyAlignment="1">
      <alignment vertical="center" wrapText="1"/>
    </xf>
    <xf numFmtId="0" fontId="7" fillId="41" borderId="53" xfId="0" applyFont="1" applyFill="1" applyBorder="1" applyAlignment="1">
      <alignment vertical="center" wrapText="1"/>
    </xf>
    <xf numFmtId="0" fontId="7" fillId="40" borderId="53" xfId="0" applyFont="1" applyFill="1" applyBorder="1" applyAlignment="1">
      <alignment vertical="center" wrapText="1"/>
    </xf>
    <xf numFmtId="0" fontId="7" fillId="41" borderId="29" xfId="0" applyFont="1" applyFill="1" applyBorder="1" applyAlignment="1" applyProtection="1">
      <alignment vertical="center" textRotation="90" wrapText="1"/>
      <protection locked="0"/>
    </xf>
    <xf numFmtId="0" fontId="7" fillId="41" borderId="29" xfId="0" applyFont="1" applyFill="1" applyBorder="1" applyAlignment="1">
      <alignment vertical="center" textRotation="90" wrapText="1"/>
    </xf>
    <xf numFmtId="9" fontId="7" fillId="41" borderId="18" xfId="0" applyNumberFormat="1" applyFont="1" applyFill="1" applyBorder="1" applyAlignment="1">
      <alignment vertical="center" wrapText="1"/>
    </xf>
    <xf numFmtId="0" fontId="7" fillId="41" borderId="18" xfId="0" applyFont="1" applyFill="1" applyBorder="1" applyAlignment="1">
      <alignment vertical="center" wrapText="1"/>
    </xf>
    <xf numFmtId="9" fontId="7" fillId="41" borderId="19" xfId="0" applyNumberFormat="1" applyFont="1" applyFill="1" applyBorder="1" applyAlignment="1">
      <alignment vertical="center" wrapText="1"/>
    </xf>
    <xf numFmtId="9" fontId="7" fillId="41" borderId="52" xfId="0" applyNumberFormat="1" applyFont="1" applyFill="1" applyBorder="1" applyAlignment="1">
      <alignment vertical="center" wrapText="1"/>
    </xf>
    <xf numFmtId="9" fontId="7" fillId="41" borderId="17" xfId="0" applyNumberFormat="1" applyFont="1" applyFill="1" applyBorder="1" applyAlignment="1">
      <alignment vertical="center" wrapText="1"/>
    </xf>
    <xf numFmtId="0" fontId="7" fillId="41" borderId="18" xfId="0" applyFont="1" applyFill="1" applyBorder="1" applyAlignment="1" applyProtection="1">
      <alignment vertical="center" textRotation="90" wrapText="1"/>
      <protection locked="0"/>
    </xf>
    <xf numFmtId="0" fontId="7" fillId="41" borderId="18" xfId="0" applyFont="1" applyFill="1" applyBorder="1" applyAlignment="1">
      <alignment vertical="center" textRotation="90" wrapText="1"/>
    </xf>
    <xf numFmtId="0" fontId="13" fillId="47" borderId="18" xfId="0" applyFont="1" applyFill="1" applyBorder="1" applyAlignment="1" applyProtection="1">
      <alignment vertical="center" wrapText="1"/>
      <protection locked="0"/>
    </xf>
    <xf numFmtId="0" fontId="7" fillId="35" borderId="19" xfId="0" applyFont="1" applyFill="1" applyBorder="1" applyAlignment="1">
      <alignment vertical="center" textRotation="90" wrapText="1"/>
    </xf>
    <xf numFmtId="0" fontId="14" fillId="41" borderId="18" xfId="0" applyFont="1" applyFill="1" applyBorder="1" applyAlignment="1">
      <alignment horizontal="center" vertical="center" wrapText="1"/>
    </xf>
    <xf numFmtId="9" fontId="7" fillId="41" borderId="33" xfId="0" applyNumberFormat="1" applyFont="1" applyFill="1" applyBorder="1" applyAlignment="1">
      <alignment horizontal="center" vertical="center" wrapText="1"/>
    </xf>
    <xf numFmtId="0" fontId="7" fillId="41" borderId="33" xfId="0" applyFont="1" applyFill="1" applyBorder="1" applyAlignment="1">
      <alignment horizontal="center" vertical="center" wrapText="1"/>
    </xf>
    <xf numFmtId="9" fontId="7" fillId="41" borderId="18" xfId="59" applyFont="1" applyFill="1" applyBorder="1" applyAlignment="1">
      <alignment vertical="center" wrapText="1"/>
    </xf>
    <xf numFmtId="9" fontId="7" fillId="41" borderId="12" xfId="0" applyNumberFormat="1" applyFont="1" applyFill="1" applyBorder="1" applyAlignment="1">
      <alignment vertical="center" wrapText="1"/>
    </xf>
    <xf numFmtId="9" fontId="7" fillId="41" borderId="33" xfId="0" applyNumberFormat="1" applyFont="1" applyFill="1" applyBorder="1" applyAlignment="1">
      <alignment vertical="center" wrapText="1"/>
    </xf>
    <xf numFmtId="9" fontId="7" fillId="41" borderId="53" xfId="0" applyNumberFormat="1" applyFont="1" applyFill="1" applyBorder="1" applyAlignment="1">
      <alignment vertical="center" wrapText="1"/>
    </xf>
    <xf numFmtId="0" fontId="7" fillId="40" borderId="33" xfId="0" applyFont="1" applyFill="1" applyBorder="1" applyAlignment="1">
      <alignment vertical="center" wrapText="1"/>
    </xf>
    <xf numFmtId="0" fontId="7" fillId="41" borderId="18" xfId="0" applyFont="1" applyFill="1" applyBorder="1" applyAlignment="1">
      <alignment horizontal="center" vertical="center" wrapText="1"/>
    </xf>
    <xf numFmtId="0" fontId="7" fillId="41" borderId="19" xfId="0" applyFont="1" applyFill="1" applyBorder="1" applyAlignment="1">
      <alignment vertical="center" wrapText="1"/>
    </xf>
    <xf numFmtId="0" fontId="7" fillId="41" borderId="52" xfId="0" applyFont="1" applyFill="1" applyBorder="1" applyAlignment="1">
      <alignment vertical="center" wrapText="1"/>
    </xf>
    <xf numFmtId="0" fontId="7" fillId="34" borderId="47" xfId="0" applyFont="1" applyFill="1" applyBorder="1" applyAlignment="1">
      <alignment vertical="center"/>
    </xf>
    <xf numFmtId="0" fontId="7" fillId="41" borderId="42" xfId="0" applyFont="1" applyFill="1" applyBorder="1" applyAlignment="1">
      <alignment horizontal="center" vertical="center" wrapText="1"/>
    </xf>
    <xf numFmtId="0" fontId="7" fillId="41" borderId="32" xfId="0" applyFont="1" applyFill="1" applyBorder="1" applyAlignment="1">
      <alignment horizontal="center" vertical="center" wrapText="1"/>
    </xf>
    <xf numFmtId="0" fontId="7" fillId="41" borderId="54" xfId="0" applyFont="1" applyFill="1" applyBorder="1" applyAlignment="1">
      <alignment horizontal="center" vertical="center" wrapText="1"/>
    </xf>
    <xf numFmtId="4" fontId="11" fillId="34" borderId="18" xfId="0" applyNumberFormat="1" applyFont="1" applyFill="1" applyBorder="1" applyAlignment="1" applyProtection="1">
      <alignment horizontal="center" vertical="center" textRotation="90" wrapText="1"/>
      <protection/>
    </xf>
    <xf numFmtId="4" fontId="11" fillId="34" borderId="29" xfId="0" applyNumberFormat="1" applyFont="1" applyFill="1" applyBorder="1" applyAlignment="1" applyProtection="1">
      <alignment horizontal="center" vertical="center" textRotation="90" wrapText="1"/>
      <protection/>
    </xf>
    <xf numFmtId="9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9" fontId="8" fillId="1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21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>
      <alignment horizontal="center" vertical="center" wrapText="1"/>
    </xf>
    <xf numFmtId="0" fontId="7" fillId="37" borderId="36" xfId="0" applyFont="1" applyFill="1" applyBorder="1" applyAlignment="1" applyProtection="1">
      <alignment horizontal="center" vertical="center" wrapText="1"/>
      <protection locked="0"/>
    </xf>
    <xf numFmtId="3" fontId="12" fillId="33" borderId="21" xfId="0" applyNumberFormat="1" applyFont="1" applyFill="1" applyBorder="1" applyAlignment="1" applyProtection="1">
      <alignment horizontal="center" vertical="center" textRotation="90" wrapText="1"/>
      <protection/>
    </xf>
    <xf numFmtId="3" fontId="12" fillId="38" borderId="21" xfId="0" applyNumberFormat="1" applyFont="1" applyFill="1" applyBorder="1" applyAlignment="1" applyProtection="1">
      <alignment horizontal="center" vertical="center" textRotation="90" wrapText="1"/>
      <protection/>
    </xf>
    <xf numFmtId="3" fontId="7" fillId="34" borderId="47" xfId="0" applyNumberFormat="1" applyFont="1" applyFill="1" applyBorder="1" applyAlignment="1" applyProtection="1">
      <alignment horizontal="center" vertical="center" wrapText="1"/>
      <protection locked="0"/>
    </xf>
    <xf numFmtId="9" fontId="7" fillId="34" borderId="55" xfId="0" applyNumberFormat="1" applyFont="1" applyFill="1" applyBorder="1" applyAlignment="1" applyProtection="1">
      <alignment horizontal="center" vertical="center" wrapText="1"/>
      <protection locked="0"/>
    </xf>
    <xf numFmtId="2" fontId="7" fillId="34" borderId="55" xfId="0" applyNumberFormat="1" applyFont="1" applyFill="1" applyBorder="1" applyAlignment="1">
      <alignment horizontal="center" vertical="center" textRotation="90"/>
    </xf>
    <xf numFmtId="10" fontId="7" fillId="34" borderId="55" xfId="0" applyNumberFormat="1" applyFont="1" applyFill="1" applyBorder="1" applyAlignment="1">
      <alignment horizontal="center" vertical="center" textRotation="90"/>
    </xf>
    <xf numFmtId="3" fontId="7" fillId="33" borderId="47" xfId="0" applyNumberFormat="1" applyFont="1" applyFill="1" applyBorder="1" applyAlignment="1">
      <alignment horizontal="center" vertical="center" textRotation="90"/>
    </xf>
    <xf numFmtId="3" fontId="7" fillId="33" borderId="55" xfId="0" applyNumberFormat="1" applyFont="1" applyFill="1" applyBorder="1" applyAlignment="1">
      <alignment horizontal="center" vertical="center" textRotation="90"/>
    </xf>
    <xf numFmtId="3" fontId="7" fillId="33" borderId="51" xfId="0" applyNumberFormat="1" applyFont="1" applyFill="1" applyBorder="1" applyAlignment="1">
      <alignment horizontal="center" vertical="center" textRotation="90"/>
    </xf>
    <xf numFmtId="0" fontId="7" fillId="35" borderId="54" xfId="0" applyFont="1" applyFill="1" applyBorder="1" applyAlignment="1">
      <alignment horizontal="center" vertical="center" textRotation="90"/>
    </xf>
    <xf numFmtId="0" fontId="7" fillId="35" borderId="55" xfId="0" applyFont="1" applyFill="1" applyBorder="1" applyAlignment="1">
      <alignment horizontal="center" vertical="center" textRotation="90"/>
    </xf>
    <xf numFmtId="9" fontId="7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>
      <alignment/>
    </xf>
    <xf numFmtId="0" fontId="59" fillId="0" borderId="21" xfId="0" applyFont="1" applyBorder="1" applyAlignment="1">
      <alignment wrapText="1"/>
    </xf>
    <xf numFmtId="0" fontId="7" fillId="32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59" fillId="0" borderId="21" xfId="0" applyFont="1" applyFill="1" applyBorder="1" applyAlignment="1">
      <alignment wrapText="1"/>
    </xf>
    <xf numFmtId="0" fontId="7" fillId="48" borderId="21" xfId="0" applyFont="1" applyFill="1" applyBorder="1" applyAlignment="1">
      <alignment horizontal="center" vertical="center" wrapText="1"/>
    </xf>
    <xf numFmtId="0" fontId="7" fillId="40" borderId="3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 applyProtection="1">
      <alignment textRotation="90" wrapText="1"/>
      <protection locked="0"/>
    </xf>
    <xf numFmtId="3" fontId="7" fillId="0" borderId="21" xfId="0" applyNumberFormat="1" applyFont="1" applyFill="1" applyBorder="1" applyAlignment="1" applyProtection="1">
      <alignment horizontal="center" textRotation="90" wrapText="1"/>
      <protection locked="0"/>
    </xf>
    <xf numFmtId="0" fontId="7" fillId="34" borderId="17" xfId="0" applyFont="1" applyFill="1" applyBorder="1" applyAlignment="1">
      <alignment horizontal="center" vertical="center" wrapText="1"/>
    </xf>
    <xf numFmtId="3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1" fontId="7" fillId="34" borderId="18" xfId="0" applyNumberFormat="1" applyFont="1" applyFill="1" applyBorder="1" applyAlignment="1">
      <alignment horizontal="center" vertical="center" textRotation="90"/>
    </xf>
    <xf numFmtId="2" fontId="7" fillId="34" borderId="18" xfId="0" applyNumberFormat="1" applyFont="1" applyFill="1" applyBorder="1" applyAlignment="1">
      <alignment horizontal="center" vertical="center" textRotation="90"/>
    </xf>
    <xf numFmtId="10" fontId="7" fillId="34" borderId="18" xfId="0" applyNumberFormat="1" applyFont="1" applyFill="1" applyBorder="1" applyAlignment="1">
      <alignment horizontal="center" vertical="center" textRotation="90"/>
    </xf>
    <xf numFmtId="0" fontId="7" fillId="35" borderId="42" xfId="0" applyFont="1" applyFill="1" applyBorder="1" applyAlignment="1">
      <alignment horizontal="center" vertical="center" textRotation="90"/>
    </xf>
    <xf numFmtId="3" fontId="7" fillId="33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6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33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35" borderId="21" xfId="0" applyFont="1" applyFill="1" applyBorder="1" applyAlignment="1" applyProtection="1">
      <alignment horizontal="center" vertical="center" wrapText="1"/>
      <protection locked="0"/>
    </xf>
    <xf numFmtId="0" fontId="7" fillId="35" borderId="56" xfId="0" applyFont="1" applyFill="1" applyBorder="1" applyAlignment="1">
      <alignment wrapText="1"/>
    </xf>
    <xf numFmtId="0" fontId="15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9" fillId="10" borderId="17" xfId="0" applyFont="1" applyFill="1" applyBorder="1" applyAlignment="1">
      <alignment horizontal="center" vertical="center"/>
    </xf>
    <xf numFmtId="0" fontId="9" fillId="10" borderId="18" xfId="0" applyFont="1" applyFill="1" applyBorder="1" applyAlignment="1">
      <alignment horizontal="center" vertical="center" wrapText="1"/>
    </xf>
    <xf numFmtId="184" fontId="9" fillId="10" borderId="24" xfId="0" applyNumberFormat="1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 applyProtection="1">
      <alignment horizontal="center" vertical="center" textRotation="90" wrapText="1"/>
      <protection locked="0"/>
    </xf>
    <xf numFmtId="0" fontId="9" fillId="10" borderId="19" xfId="0" applyFont="1" applyFill="1" applyBorder="1" applyAlignment="1" applyProtection="1">
      <alignment horizontal="center" vertical="center" textRotation="90" wrapText="1"/>
      <protection locked="0"/>
    </xf>
    <xf numFmtId="3" fontId="10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5" borderId="18" xfId="0" applyFont="1" applyFill="1" applyBorder="1" applyAlignment="1" applyProtection="1">
      <alignment horizontal="center" vertical="center" textRotation="90" wrapText="1"/>
      <protection locked="0"/>
    </xf>
    <xf numFmtId="0" fontId="10" fillId="35" borderId="18" xfId="0" applyFont="1" applyFill="1" applyBorder="1" applyAlignment="1" applyProtection="1">
      <alignment horizontal="center" vertical="center" wrapText="1"/>
      <protection locked="0"/>
    </xf>
    <xf numFmtId="0" fontId="10" fillId="35" borderId="19" xfId="0" applyFont="1" applyFill="1" applyBorder="1" applyAlignment="1">
      <alignment wrapText="1"/>
    </xf>
    <xf numFmtId="0" fontId="10" fillId="41" borderId="57" xfId="0" applyFont="1" applyFill="1" applyBorder="1" applyAlignment="1">
      <alignment horizontal="center" vertical="center" wrapText="1"/>
    </xf>
    <xf numFmtId="0" fontId="10" fillId="40" borderId="18" xfId="0" applyFont="1" applyFill="1" applyBorder="1" applyAlignment="1">
      <alignment horizontal="center" vertical="center" wrapText="1"/>
    </xf>
    <xf numFmtId="0" fontId="10" fillId="41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9" fontId="10" fillId="0" borderId="21" xfId="0" applyNumberFormat="1" applyFont="1" applyBorder="1" applyAlignment="1">
      <alignment horizontal="center" vertical="center" wrapText="1"/>
    </xf>
    <xf numFmtId="186" fontId="10" fillId="38" borderId="27" xfId="48" applyNumberFormat="1" applyFont="1" applyFill="1" applyBorder="1" applyAlignment="1" applyProtection="1">
      <alignment horizontal="center" vertical="center" textRotation="90" wrapText="1"/>
      <protection locked="0"/>
    </xf>
    <xf numFmtId="3" fontId="10" fillId="38" borderId="21" xfId="0" applyNumberFormat="1" applyFont="1" applyFill="1" applyBorder="1" applyAlignment="1" applyProtection="1">
      <alignment horizontal="center" vertical="center" textRotation="90" wrapText="1"/>
      <protection locked="0"/>
    </xf>
    <xf numFmtId="186" fontId="10" fillId="0" borderId="22" xfId="48" applyNumberFormat="1" applyFont="1" applyBorder="1" applyAlignment="1">
      <alignment horizontal="center" textRotation="90"/>
    </xf>
    <xf numFmtId="3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37" borderId="21" xfId="0" applyFont="1" applyFill="1" applyBorder="1" applyAlignment="1" applyProtection="1">
      <alignment horizontal="center" vertical="center" textRotation="90" wrapText="1"/>
      <protection locked="0"/>
    </xf>
    <xf numFmtId="0" fontId="10" fillId="40" borderId="21" xfId="0" applyFont="1" applyFill="1" applyBorder="1" applyAlignment="1" applyProtection="1">
      <alignment horizontal="center" vertical="center" textRotation="90" wrapText="1"/>
      <protection locked="0"/>
    </xf>
    <xf numFmtId="0" fontId="10" fillId="40" borderId="25" xfId="0" applyFont="1" applyFill="1" applyBorder="1" applyAlignment="1">
      <alignment horizontal="center" vertical="center" textRotation="90" wrapText="1"/>
    </xf>
    <xf numFmtId="4" fontId="9" fillId="34" borderId="18" xfId="0" applyNumberFormat="1" applyFont="1" applyFill="1" applyBorder="1" applyAlignment="1" applyProtection="1">
      <alignment horizontal="center" vertical="center" textRotation="90" wrapText="1"/>
      <protection/>
    </xf>
    <xf numFmtId="4" fontId="9" fillId="34" borderId="29" xfId="0" applyNumberFormat="1" applyFont="1" applyFill="1" applyBorder="1" applyAlignment="1" applyProtection="1">
      <alignment horizontal="center" vertical="center" textRotation="90" wrapText="1"/>
      <protection/>
    </xf>
    <xf numFmtId="3" fontId="9" fillId="33" borderId="11" xfId="0" applyNumberFormat="1" applyFont="1" applyFill="1" applyBorder="1" applyAlignment="1" applyProtection="1">
      <alignment horizontal="center" vertical="center" textRotation="90" wrapText="1"/>
      <protection/>
    </xf>
    <xf numFmtId="3" fontId="9" fillId="38" borderId="12" xfId="0" applyNumberFormat="1" applyFont="1" applyFill="1" applyBorder="1" applyAlignment="1" applyProtection="1">
      <alignment horizontal="center" vertical="center" textRotation="90" wrapText="1"/>
      <protection/>
    </xf>
    <xf numFmtId="3" fontId="9" fillId="33" borderId="12" xfId="0" applyNumberFormat="1" applyFont="1" applyFill="1" applyBorder="1" applyAlignment="1" applyProtection="1">
      <alignment horizontal="center" vertical="center" textRotation="90" wrapText="1"/>
      <protection/>
    </xf>
    <xf numFmtId="3" fontId="9" fillId="38" borderId="23" xfId="0" applyNumberFormat="1" applyFont="1" applyFill="1" applyBorder="1" applyAlignment="1" applyProtection="1">
      <alignment horizontal="center" vertical="center" textRotation="90" wrapText="1"/>
      <protection/>
    </xf>
    <xf numFmtId="0" fontId="10" fillId="34" borderId="13" xfId="0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 applyProtection="1">
      <alignment horizontal="center" vertical="center" wrapText="1"/>
      <protection locked="0"/>
    </xf>
    <xf numFmtId="10" fontId="10" fillId="34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4" xfId="0" applyNumberFormat="1" applyFont="1" applyFill="1" applyBorder="1" applyAlignment="1">
      <alignment horizontal="center" vertical="center" textRotation="90"/>
    </xf>
    <xf numFmtId="10" fontId="10" fillId="34" borderId="14" xfId="0" applyNumberFormat="1" applyFont="1" applyFill="1" applyBorder="1" applyAlignment="1">
      <alignment horizontal="center" vertical="center" textRotation="90"/>
    </xf>
    <xf numFmtId="3" fontId="10" fillId="33" borderId="13" xfId="0" applyNumberFormat="1" applyFont="1" applyFill="1" applyBorder="1" applyAlignment="1">
      <alignment horizontal="center" vertical="center" textRotation="90"/>
    </xf>
    <xf numFmtId="3" fontId="10" fillId="33" borderId="14" xfId="0" applyNumberFormat="1" applyFont="1" applyFill="1" applyBorder="1" applyAlignment="1">
      <alignment horizontal="center" vertical="center" textRotation="90"/>
    </xf>
    <xf numFmtId="3" fontId="10" fillId="33" borderId="15" xfId="0" applyNumberFormat="1" applyFont="1" applyFill="1" applyBorder="1" applyAlignment="1">
      <alignment horizontal="center" vertical="center" textRotation="90"/>
    </xf>
    <xf numFmtId="0" fontId="10" fillId="35" borderId="16" xfId="0" applyFont="1" applyFill="1" applyBorder="1" applyAlignment="1">
      <alignment horizontal="center" vertical="center" textRotation="90"/>
    </xf>
    <xf numFmtId="0" fontId="10" fillId="35" borderId="14" xfId="0" applyFont="1" applyFill="1" applyBorder="1" applyAlignment="1">
      <alignment horizontal="center" vertical="center" textRotation="90"/>
    </xf>
    <xf numFmtId="0" fontId="10" fillId="35" borderId="15" xfId="0" applyFont="1" applyFill="1" applyBorder="1" applyAlignment="1">
      <alignment horizontal="center" vertical="center" textRotation="90" wrapText="1"/>
    </xf>
    <xf numFmtId="0" fontId="10" fillId="37" borderId="20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>
      <alignment horizontal="center" vertical="center" wrapText="1"/>
    </xf>
    <xf numFmtId="9" fontId="10" fillId="37" borderId="20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21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7" fillId="40" borderId="57" xfId="0" applyFont="1" applyFill="1" applyBorder="1" applyAlignment="1">
      <alignment horizontal="center" vertical="center" wrapText="1"/>
    </xf>
    <xf numFmtId="0" fontId="7" fillId="4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textRotation="90" wrapText="1"/>
      <protection locked="0"/>
    </xf>
    <xf numFmtId="3" fontId="7" fillId="0" borderId="4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9" borderId="12" xfId="0" applyFont="1" applyFill="1" applyBorder="1" applyAlignment="1" applyProtection="1">
      <alignment horizontal="center" vertical="center" textRotation="90" wrapText="1"/>
      <protection locked="0"/>
    </xf>
    <xf numFmtId="0" fontId="7" fillId="39" borderId="20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3" fontId="7" fillId="0" borderId="58" xfId="0" applyNumberFormat="1" applyFont="1" applyFill="1" applyBorder="1" applyAlignment="1">
      <alignment horizontal="center" vertical="center" textRotation="90" wrapText="1"/>
    </xf>
    <xf numFmtId="3" fontId="7" fillId="0" borderId="5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8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>
      <alignment horizontal="left" vertical="center" wrapText="1"/>
    </xf>
    <xf numFmtId="0" fontId="7" fillId="37" borderId="49" xfId="0" applyFont="1" applyFill="1" applyBorder="1" applyAlignment="1" applyProtection="1">
      <alignment horizontal="center" vertical="center" wrapText="1"/>
      <protection locked="0"/>
    </xf>
    <xf numFmtId="3" fontId="7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0" borderId="38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7" fillId="37" borderId="38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3" fontId="7" fillId="38" borderId="38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38" xfId="0" applyFont="1" applyFill="1" applyBorder="1" applyAlignment="1" applyProtection="1">
      <alignment horizontal="center" vertical="center" textRotation="90" wrapText="1"/>
      <protection locked="0"/>
    </xf>
    <xf numFmtId="0" fontId="7" fillId="40" borderId="38" xfId="0" applyFont="1" applyFill="1" applyBorder="1" applyAlignment="1" applyProtection="1">
      <alignment horizontal="center" vertical="center" textRotation="90" wrapText="1"/>
      <protection locked="0"/>
    </xf>
    <xf numFmtId="0" fontId="7" fillId="40" borderId="38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186" fontId="7" fillId="38" borderId="11" xfId="48" applyNumberFormat="1" applyFont="1" applyFill="1" applyBorder="1" applyAlignment="1" applyProtection="1">
      <alignment horizontal="center" vertical="center" textRotation="90" wrapText="1"/>
      <protection locked="0"/>
    </xf>
    <xf numFmtId="0" fontId="61" fillId="0" borderId="21" xfId="0" applyFont="1" applyBorder="1" applyAlignment="1">
      <alignment horizontal="left" vertical="center" wrapText="1"/>
    </xf>
    <xf numFmtId="0" fontId="61" fillId="0" borderId="21" xfId="0" applyFont="1" applyBorder="1" applyAlignment="1">
      <alignment/>
    </xf>
    <xf numFmtId="0" fontId="19" fillId="0" borderId="21" xfId="0" applyFont="1" applyBorder="1" applyAlignment="1">
      <alignment textRotation="90" wrapText="1"/>
    </xf>
    <xf numFmtId="0" fontId="61" fillId="0" borderId="21" xfId="0" applyFont="1" applyBorder="1" applyAlignment="1">
      <alignment textRotation="90" wrapText="1"/>
    </xf>
    <xf numFmtId="0" fontId="61" fillId="0" borderId="21" xfId="0" applyFont="1" applyBorder="1" applyAlignment="1">
      <alignment vertical="center" wrapText="1"/>
    </xf>
    <xf numFmtId="0" fontId="15" fillId="0" borderId="21" xfId="0" applyFont="1" applyBorder="1" applyAlignment="1">
      <alignment vertical="center"/>
    </xf>
    <xf numFmtId="0" fontId="59" fillId="0" borderId="21" xfId="0" applyFont="1" applyBorder="1" applyAlignment="1">
      <alignment vertical="center" wrapText="1"/>
    </xf>
    <xf numFmtId="0" fontId="19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textRotation="90" wrapText="1"/>
    </xf>
    <xf numFmtId="0" fontId="59" fillId="0" borderId="21" xfId="0" applyFont="1" applyBorder="1" applyAlignment="1">
      <alignment/>
    </xf>
    <xf numFmtId="0" fontId="59" fillId="0" borderId="21" xfId="0" applyFont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/>
    </xf>
    <xf numFmtId="0" fontId="59" fillId="0" borderId="21" xfId="0" applyFont="1" applyFill="1" applyBorder="1" applyAlignment="1">
      <alignment vertical="center"/>
    </xf>
    <xf numFmtId="0" fontId="59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vertical="center" textRotation="90" wrapText="1"/>
    </xf>
    <xf numFmtId="0" fontId="59" fillId="0" borderId="21" xfId="0" applyFont="1" applyFill="1" applyBorder="1" applyAlignment="1">
      <alignment vertical="center" textRotation="90" wrapText="1"/>
    </xf>
    <xf numFmtId="9" fontId="7" fillId="0" borderId="18" xfId="0" applyNumberFormat="1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/>
    </xf>
    <xf numFmtId="0" fontId="61" fillId="0" borderId="21" xfId="0" applyFont="1" applyBorder="1" applyAlignment="1">
      <alignment horizontal="center" vertical="center"/>
    </xf>
    <xf numFmtId="0" fontId="59" fillId="0" borderId="21" xfId="0" applyFont="1" applyFill="1" applyBorder="1" applyAlignment="1">
      <alignment horizontal="center"/>
    </xf>
    <xf numFmtId="0" fontId="38" fillId="0" borderId="21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horizontal="left" vertical="center" wrapText="1"/>
    </xf>
    <xf numFmtId="0" fontId="59" fillId="0" borderId="21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9" fontId="7" fillId="0" borderId="1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7" fillId="35" borderId="18" xfId="0" applyFont="1" applyFill="1" applyBorder="1" applyAlignment="1" applyProtection="1">
      <alignment horizontal="center" vertical="center" textRotation="90" wrapText="1"/>
      <protection/>
    </xf>
    <xf numFmtId="0" fontId="7" fillId="35" borderId="29" xfId="0" applyFont="1" applyFill="1" applyBorder="1" applyAlignment="1" applyProtection="1">
      <alignment horizontal="center" vertical="center" textRotation="90" wrapText="1"/>
      <protection/>
    </xf>
    <xf numFmtId="10" fontId="7" fillId="35" borderId="18" xfId="0" applyNumberFormat="1" applyFont="1" applyFill="1" applyBorder="1" applyAlignment="1" applyProtection="1">
      <alignment horizontal="center" vertical="center" textRotation="90" wrapText="1"/>
      <protection/>
    </xf>
    <xf numFmtId="10" fontId="7" fillId="35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35" borderId="19" xfId="0" applyFont="1" applyFill="1" applyBorder="1" applyAlignment="1" applyProtection="1">
      <alignment horizontal="center" vertical="center" textRotation="90" wrapText="1"/>
      <protection/>
    </xf>
    <xf numFmtId="0" fontId="7" fillId="35" borderId="33" xfId="0" applyFont="1" applyFill="1" applyBorder="1" applyAlignment="1" applyProtection="1">
      <alignment horizontal="center" vertical="center" textRotation="90" wrapText="1"/>
      <protection/>
    </xf>
    <xf numFmtId="3" fontId="7" fillId="34" borderId="59" xfId="0" applyNumberFormat="1" applyFont="1" applyFill="1" applyBorder="1" applyAlignment="1">
      <alignment horizontal="center" vertical="center" wrapText="1"/>
    </xf>
    <xf numFmtId="3" fontId="7" fillId="34" borderId="60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3" fontId="11" fillId="33" borderId="40" xfId="0" applyNumberFormat="1" applyFont="1" applyFill="1" applyBorder="1" applyAlignment="1" applyProtection="1">
      <alignment horizontal="center" vertical="center" wrapText="1"/>
      <protection/>
    </xf>
    <xf numFmtId="3" fontId="11" fillId="33" borderId="35" xfId="0" applyNumberFormat="1" applyFont="1" applyFill="1" applyBorder="1" applyAlignment="1" applyProtection="1">
      <alignment horizontal="center" vertical="center" wrapText="1"/>
      <protection/>
    </xf>
    <xf numFmtId="3" fontId="11" fillId="33" borderId="63" xfId="0" applyNumberFormat="1" applyFont="1" applyFill="1" applyBorder="1" applyAlignment="1" applyProtection="1">
      <alignment horizontal="center" vertical="center" wrapText="1"/>
      <protection/>
    </xf>
    <xf numFmtId="3" fontId="7" fillId="35" borderId="42" xfId="0" applyNumberFormat="1" applyFont="1" applyFill="1" applyBorder="1" applyAlignment="1" applyProtection="1">
      <alignment horizontal="center" vertical="center" textRotation="90" wrapText="1"/>
      <protection/>
    </xf>
    <xf numFmtId="3" fontId="7" fillId="35" borderId="32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18" xfId="0" applyFont="1" applyFill="1" applyBorder="1" applyAlignment="1">
      <alignment horizontal="center" vertical="center" textRotation="90" wrapText="1"/>
    </xf>
    <xf numFmtId="0" fontId="11" fillId="34" borderId="29" xfId="0" applyFont="1" applyFill="1" applyBorder="1" applyAlignment="1">
      <alignment horizontal="center" vertical="center" textRotation="90" wrapText="1"/>
    </xf>
    <xf numFmtId="0" fontId="11" fillId="34" borderId="19" xfId="0" applyFont="1" applyFill="1" applyBorder="1" applyAlignment="1">
      <alignment horizontal="center" vertical="center" textRotation="90" wrapText="1"/>
    </xf>
    <xf numFmtId="0" fontId="11" fillId="34" borderId="33" xfId="0" applyFont="1" applyFill="1" applyBorder="1" applyAlignment="1">
      <alignment horizontal="center" vertical="center" textRotation="90" wrapText="1"/>
    </xf>
    <xf numFmtId="3" fontId="11" fillId="33" borderId="64" xfId="0" applyNumberFormat="1" applyFont="1" applyFill="1" applyBorder="1" applyAlignment="1" applyProtection="1">
      <alignment horizontal="center" vertical="center" wrapText="1"/>
      <protection/>
    </xf>
    <xf numFmtId="0" fontId="7" fillId="34" borderId="17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184" fontId="8" fillId="34" borderId="24" xfId="0" applyNumberFormat="1" applyFont="1" applyFill="1" applyBorder="1" applyAlignment="1">
      <alignment horizontal="center" vertical="center" wrapText="1"/>
    </xf>
    <xf numFmtId="184" fontId="8" fillId="34" borderId="36" xfId="0" applyNumberFormat="1" applyFont="1" applyFill="1" applyBorder="1" applyAlignment="1">
      <alignment horizontal="center" vertical="center" wrapText="1"/>
    </xf>
    <xf numFmtId="184" fontId="8" fillId="34" borderId="65" xfId="0" applyNumberFormat="1" applyFont="1" applyFill="1" applyBorder="1" applyAlignment="1">
      <alignment horizontal="center" vertical="center" wrapText="1"/>
    </xf>
    <xf numFmtId="184" fontId="8" fillId="34" borderId="66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 applyProtection="1">
      <alignment horizontal="center" vertical="center" wrapText="1"/>
      <protection locked="0"/>
    </xf>
    <xf numFmtId="0" fontId="8" fillId="34" borderId="26" xfId="0" applyFont="1" applyFill="1" applyBorder="1" applyAlignment="1" applyProtection="1">
      <alignment horizontal="center" vertical="center" wrapText="1"/>
      <protection locked="0"/>
    </xf>
    <xf numFmtId="4" fontId="11" fillId="34" borderId="18" xfId="0" applyNumberFormat="1" applyFont="1" applyFill="1" applyBorder="1" applyAlignment="1" applyProtection="1">
      <alignment horizontal="center" vertical="center" textRotation="90" wrapText="1"/>
      <protection/>
    </xf>
    <xf numFmtId="4" fontId="11" fillId="34" borderId="29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18" xfId="0" applyFont="1" applyFill="1" applyBorder="1" applyAlignment="1" applyProtection="1">
      <alignment horizontal="center" vertical="center" textRotation="90" wrapText="1"/>
      <protection/>
    </xf>
    <xf numFmtId="0" fontId="11" fillId="34" borderId="29" xfId="0" applyFont="1" applyFill="1" applyBorder="1" applyAlignment="1" applyProtection="1">
      <alignment horizontal="center" vertical="center" textRotation="90" wrapText="1"/>
      <protection/>
    </xf>
    <xf numFmtId="0" fontId="7" fillId="40" borderId="36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32" borderId="45" xfId="0" applyFont="1" applyFill="1" applyBorder="1" applyAlignment="1">
      <alignment horizontal="left" vertical="center" wrapText="1"/>
    </xf>
    <xf numFmtId="3" fontId="8" fillId="32" borderId="37" xfId="0" applyNumberFormat="1" applyFont="1" applyFill="1" applyBorder="1" applyAlignment="1" applyProtection="1">
      <alignment horizontal="center" vertical="center" wrapText="1"/>
      <protection/>
    </xf>
    <xf numFmtId="3" fontId="8" fillId="32" borderId="0" xfId="0" applyNumberFormat="1" applyFont="1" applyFill="1" applyBorder="1" applyAlignment="1" applyProtection="1">
      <alignment horizontal="center" vertical="center" wrapText="1"/>
      <protection/>
    </xf>
    <xf numFmtId="3" fontId="8" fillId="32" borderId="32" xfId="0" applyNumberFormat="1" applyFont="1" applyFill="1" applyBorder="1" applyAlignment="1" applyProtection="1">
      <alignment horizontal="center" vertical="center" wrapText="1"/>
      <protection/>
    </xf>
    <xf numFmtId="0" fontId="8" fillId="32" borderId="37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67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0" fontId="4" fillId="2" borderId="69" xfId="0" applyFont="1" applyFill="1" applyBorder="1" applyAlignment="1">
      <alignment horizontal="center"/>
    </xf>
    <xf numFmtId="0" fontId="8" fillId="32" borderId="41" xfId="0" applyFont="1" applyFill="1" applyBorder="1" applyAlignment="1">
      <alignment horizontal="left" vertical="center" wrapText="1"/>
    </xf>
    <xf numFmtId="0" fontId="8" fillId="32" borderId="38" xfId="0" applyFont="1" applyFill="1" applyBorder="1" applyAlignment="1">
      <alignment horizontal="left" vertical="center" wrapText="1"/>
    </xf>
    <xf numFmtId="0" fontId="8" fillId="32" borderId="39" xfId="0" applyFont="1" applyFill="1" applyBorder="1" applyAlignment="1">
      <alignment horizontal="left" vertical="center" wrapText="1"/>
    </xf>
    <xf numFmtId="0" fontId="8" fillId="32" borderId="41" xfId="0" applyFont="1" applyFill="1" applyBorder="1" applyAlignment="1" applyProtection="1">
      <alignment horizontal="left" vertical="center" wrapText="1"/>
      <protection locked="0"/>
    </xf>
    <xf numFmtId="0" fontId="8" fillId="32" borderId="38" xfId="0" applyFont="1" applyFill="1" applyBorder="1" applyAlignment="1" applyProtection="1">
      <alignment horizontal="left" vertical="center" wrapText="1"/>
      <protection locked="0"/>
    </xf>
    <xf numFmtId="0" fontId="8" fillId="32" borderId="39" xfId="0" applyFont="1" applyFill="1" applyBorder="1" applyAlignment="1" applyProtection="1">
      <alignment horizontal="left" vertical="center" wrapText="1"/>
      <protection locked="0"/>
    </xf>
    <xf numFmtId="0" fontId="7" fillId="32" borderId="38" xfId="0" applyFont="1" applyFill="1" applyBorder="1" applyAlignment="1" applyProtection="1">
      <alignment horizontal="left" vertical="center" wrapText="1"/>
      <protection locked="0"/>
    </xf>
    <xf numFmtId="0" fontId="7" fillId="32" borderId="39" xfId="0" applyFont="1" applyFill="1" applyBorder="1" applyAlignment="1" applyProtection="1">
      <alignment horizontal="left" vertical="center" wrapText="1"/>
      <protection locked="0"/>
    </xf>
    <xf numFmtId="0" fontId="7" fillId="32" borderId="7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0" fontId="8" fillId="32" borderId="7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9" fontId="7" fillId="0" borderId="18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wrapText="1"/>
    </xf>
    <xf numFmtId="0" fontId="59" fillId="0" borderId="39" xfId="0" applyFont="1" applyFill="1" applyBorder="1" applyAlignment="1">
      <alignment horizontal="center" wrapText="1"/>
    </xf>
    <xf numFmtId="0" fontId="62" fillId="0" borderId="22" xfId="0" applyFont="1" applyFill="1" applyBorder="1" applyAlignment="1">
      <alignment horizontal="center" wrapText="1"/>
    </xf>
    <xf numFmtId="0" fontId="62" fillId="0" borderId="39" xfId="0" applyFont="1" applyFill="1" applyBorder="1" applyAlignment="1">
      <alignment horizontal="center" wrapText="1"/>
    </xf>
    <xf numFmtId="0" fontId="59" fillId="0" borderId="21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 wrapText="1"/>
    </xf>
    <xf numFmtId="3" fontId="7" fillId="34" borderId="24" xfId="0" applyNumberFormat="1" applyFont="1" applyFill="1" applyBorder="1" applyAlignment="1">
      <alignment horizontal="center" vertical="center" wrapText="1"/>
    </xf>
    <xf numFmtId="3" fontId="7" fillId="34" borderId="36" xfId="0" applyNumberFormat="1" applyFont="1" applyFill="1" applyBorder="1" applyAlignment="1">
      <alignment horizontal="center" vertical="center" wrapText="1"/>
    </xf>
    <xf numFmtId="184" fontId="8" fillId="34" borderId="59" xfId="0" applyNumberFormat="1" applyFont="1" applyFill="1" applyBorder="1" applyAlignment="1">
      <alignment horizontal="center" vertical="center" wrapText="1"/>
    </xf>
    <xf numFmtId="184" fontId="8" fillId="34" borderId="60" xfId="0" applyNumberFormat="1" applyFont="1" applyFill="1" applyBorder="1" applyAlignment="1">
      <alignment horizontal="center" vertical="center" wrapText="1"/>
    </xf>
    <xf numFmtId="184" fontId="8" fillId="34" borderId="62" xfId="0" applyNumberFormat="1" applyFont="1" applyFill="1" applyBorder="1" applyAlignment="1">
      <alignment horizontal="center" vertical="center" wrapText="1"/>
    </xf>
    <xf numFmtId="3" fontId="11" fillId="33" borderId="41" xfId="0" applyNumberFormat="1" applyFont="1" applyFill="1" applyBorder="1" applyAlignment="1" applyProtection="1">
      <alignment horizontal="center" vertical="center" wrapText="1"/>
      <protection/>
    </xf>
    <xf numFmtId="3" fontId="11" fillId="33" borderId="39" xfId="0" applyNumberFormat="1" applyFont="1" applyFill="1" applyBorder="1" applyAlignment="1" applyProtection="1">
      <alignment horizontal="center" vertical="center" wrapText="1"/>
      <protection/>
    </xf>
    <xf numFmtId="3" fontId="11" fillId="33" borderId="71" xfId="0" applyNumberFormat="1" applyFont="1" applyFill="1" applyBorder="1" applyAlignment="1" applyProtection="1">
      <alignment horizontal="center" vertical="center" wrapText="1"/>
      <protection/>
    </xf>
    <xf numFmtId="3" fontId="11" fillId="33" borderId="72" xfId="0" applyNumberFormat="1" applyFont="1" applyFill="1" applyBorder="1" applyAlignment="1" applyProtection="1">
      <alignment horizontal="center" vertical="center" wrapText="1"/>
      <protection/>
    </xf>
    <xf numFmtId="0" fontId="7" fillId="34" borderId="26" xfId="0" applyFont="1" applyFill="1" applyBorder="1" applyAlignment="1">
      <alignment horizontal="center" vertical="center"/>
    </xf>
    <xf numFmtId="184" fontId="8" fillId="34" borderId="37" xfId="0" applyNumberFormat="1" applyFont="1" applyFill="1" applyBorder="1" applyAlignment="1">
      <alignment horizontal="center" vertical="center" wrapText="1"/>
    </xf>
    <xf numFmtId="184" fontId="8" fillId="34" borderId="0" xfId="0" applyNumberFormat="1" applyFont="1" applyFill="1" applyBorder="1" applyAlignment="1">
      <alignment horizontal="center" vertical="center" wrapText="1"/>
    </xf>
    <xf numFmtId="0" fontId="11" fillId="34" borderId="55" xfId="0" applyFont="1" applyFill="1" applyBorder="1" applyAlignment="1" applyProtection="1">
      <alignment horizontal="center" vertical="center" textRotation="90" wrapText="1"/>
      <protection/>
    </xf>
    <xf numFmtId="0" fontId="7" fillId="35" borderId="21" xfId="0" applyFont="1" applyFill="1" applyBorder="1" applyAlignment="1" applyProtection="1">
      <alignment horizontal="center" vertical="center" textRotation="90" wrapText="1"/>
      <protection/>
    </xf>
    <xf numFmtId="10" fontId="7" fillId="35" borderId="21" xfId="0" applyNumberFormat="1" applyFont="1" applyFill="1" applyBorder="1" applyAlignment="1" applyProtection="1">
      <alignment horizontal="center" vertical="center" textRotation="90" wrapText="1"/>
      <protection/>
    </xf>
    <xf numFmtId="3" fontId="7" fillId="34" borderId="65" xfId="0" applyNumberFormat="1" applyFont="1" applyFill="1" applyBorder="1" applyAlignment="1">
      <alignment horizontal="center" vertical="center" wrapText="1"/>
    </xf>
    <xf numFmtId="3" fontId="7" fillId="34" borderId="66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3" fontId="11" fillId="33" borderId="21" xfId="0" applyNumberFormat="1" applyFont="1" applyFill="1" applyBorder="1" applyAlignment="1" applyProtection="1">
      <alignment horizontal="center" vertical="center" wrapText="1"/>
      <protection/>
    </xf>
    <xf numFmtId="3" fontId="7" fillId="35" borderId="21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21" xfId="0" applyFont="1" applyFill="1" applyBorder="1" applyAlignment="1">
      <alignment horizontal="center" vertical="center" textRotation="90" wrapText="1"/>
    </xf>
    <xf numFmtId="0" fontId="7" fillId="34" borderId="21" xfId="0" applyFont="1" applyFill="1" applyBorder="1" applyAlignment="1">
      <alignment horizontal="center" vertical="center"/>
    </xf>
    <xf numFmtId="184" fontId="8" fillId="34" borderId="21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 applyProtection="1">
      <alignment horizontal="center" vertical="center" wrapText="1"/>
      <protection locked="0"/>
    </xf>
    <xf numFmtId="4" fontId="11" fillId="34" borderId="21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21" xfId="0" applyFont="1" applyFill="1" applyBorder="1" applyAlignment="1" applyProtection="1">
      <alignment horizontal="center" vertical="center" textRotation="90" wrapText="1"/>
      <protection/>
    </xf>
    <xf numFmtId="0" fontId="14" fillId="0" borderId="21" xfId="0" applyFont="1" applyFill="1" applyBorder="1" applyAlignment="1">
      <alignment horizontal="center" vertical="center" wrapText="1"/>
    </xf>
    <xf numFmtId="184" fontId="7" fillId="34" borderId="24" xfId="0" applyNumberFormat="1" applyFont="1" applyFill="1" applyBorder="1" applyAlignment="1">
      <alignment horizontal="center" vertical="center" wrapText="1"/>
    </xf>
    <xf numFmtId="184" fontId="7" fillId="34" borderId="36" xfId="0" applyNumberFormat="1" applyFont="1" applyFill="1" applyBorder="1" applyAlignment="1">
      <alignment horizontal="center" vertical="center" wrapText="1"/>
    </xf>
    <xf numFmtId="184" fontId="7" fillId="34" borderId="56" xfId="0" applyNumberFormat="1" applyFont="1" applyFill="1" applyBorder="1" applyAlignment="1">
      <alignment horizontal="center" vertical="center" wrapText="1"/>
    </xf>
    <xf numFmtId="0" fontId="7" fillId="41" borderId="12" xfId="0" applyFont="1" applyFill="1" applyBorder="1" applyAlignment="1">
      <alignment horizontal="center" vertical="center" wrapText="1"/>
    </xf>
    <xf numFmtId="0" fontId="7" fillId="41" borderId="29" xfId="0" applyFont="1" applyFill="1" applyBorder="1" applyAlignment="1">
      <alignment horizontal="center" vertical="center" wrapText="1"/>
    </xf>
    <xf numFmtId="3" fontId="11" fillId="33" borderId="38" xfId="0" applyNumberFormat="1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 locked="0"/>
    </xf>
    <xf numFmtId="0" fontId="41" fillId="43" borderId="28" xfId="0" applyFont="1" applyFill="1" applyBorder="1" applyAlignment="1">
      <alignment horizontal="center"/>
    </xf>
    <xf numFmtId="0" fontId="41" fillId="43" borderId="74" xfId="0" applyFont="1" applyFill="1" applyBorder="1" applyAlignment="1">
      <alignment horizontal="center"/>
    </xf>
    <xf numFmtId="0" fontId="41" fillId="43" borderId="27" xfId="0" applyFont="1" applyFill="1" applyBorder="1" applyAlignment="1">
      <alignment horizontal="center"/>
    </xf>
    <xf numFmtId="0" fontId="41" fillId="43" borderId="28" xfId="0" applyFont="1" applyFill="1" applyBorder="1" applyAlignment="1">
      <alignment horizontal="left"/>
    </xf>
    <xf numFmtId="0" fontId="41" fillId="43" borderId="74" xfId="0" applyFont="1" applyFill="1" applyBorder="1" applyAlignment="1">
      <alignment horizontal="left"/>
    </xf>
    <xf numFmtId="0" fontId="41" fillId="43" borderId="27" xfId="0" applyFont="1" applyFill="1" applyBorder="1" applyAlignment="1">
      <alignment horizontal="left"/>
    </xf>
    <xf numFmtId="0" fontId="41" fillId="43" borderId="28" xfId="0" applyFont="1" applyFill="1" applyBorder="1" applyAlignment="1">
      <alignment horizontal="left" wrapText="1"/>
    </xf>
    <xf numFmtId="0" fontId="41" fillId="43" borderId="74" xfId="0" applyFont="1" applyFill="1" applyBorder="1" applyAlignment="1">
      <alignment horizontal="left" wrapText="1"/>
    </xf>
    <xf numFmtId="0" fontId="41" fillId="43" borderId="27" xfId="0" applyFont="1" applyFill="1" applyBorder="1" applyAlignment="1">
      <alignment horizontal="left" wrapText="1"/>
    </xf>
    <xf numFmtId="0" fontId="37" fillId="43" borderId="70" xfId="0" applyFont="1" applyFill="1" applyBorder="1" applyAlignment="1">
      <alignment horizontal="left"/>
    </xf>
    <xf numFmtId="0" fontId="37" fillId="43" borderId="10" xfId="0" applyFont="1" applyFill="1" applyBorder="1" applyAlignment="1">
      <alignment horizontal="left"/>
    </xf>
    <xf numFmtId="0" fontId="37" fillId="43" borderId="45" xfId="0" applyFont="1" applyFill="1" applyBorder="1" applyAlignment="1">
      <alignment horizontal="left"/>
    </xf>
    <xf numFmtId="0" fontId="41" fillId="43" borderId="70" xfId="0" applyFont="1" applyFill="1" applyBorder="1" applyAlignment="1">
      <alignment horizontal="center"/>
    </xf>
    <xf numFmtId="0" fontId="41" fillId="43" borderId="10" xfId="0" applyFont="1" applyFill="1" applyBorder="1" applyAlignment="1">
      <alignment horizontal="center"/>
    </xf>
    <xf numFmtId="0" fontId="41" fillId="43" borderId="45" xfId="0" applyFont="1" applyFill="1" applyBorder="1" applyAlignment="1">
      <alignment horizontal="center"/>
    </xf>
    <xf numFmtId="0" fontId="7" fillId="41" borderId="52" xfId="0" applyFont="1" applyFill="1" applyBorder="1" applyAlignment="1">
      <alignment horizontal="center" vertical="center" wrapText="1"/>
    </xf>
    <xf numFmtId="0" fontId="7" fillId="41" borderId="53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7" fillId="41" borderId="26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45" xfId="0" applyFont="1" applyFill="1" applyBorder="1" applyAlignment="1">
      <alignment horizontal="center" vertical="center" wrapText="1"/>
    </xf>
    <xf numFmtId="0" fontId="9" fillId="32" borderId="7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45" xfId="0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4" fillId="17" borderId="68" xfId="0" applyFont="1" applyFill="1" applyBorder="1" applyAlignment="1">
      <alignment horizontal="center"/>
    </xf>
    <xf numFmtId="0" fontId="4" fillId="17" borderId="66" xfId="0" applyFont="1" applyFill="1" applyBorder="1" applyAlignment="1">
      <alignment horizontal="center"/>
    </xf>
    <xf numFmtId="0" fontId="4" fillId="17" borderId="69" xfId="0" applyFont="1" applyFill="1" applyBorder="1" applyAlignment="1">
      <alignment horizontal="center"/>
    </xf>
    <xf numFmtId="0" fontId="8" fillId="17" borderId="41" xfId="0" applyFont="1" applyFill="1" applyBorder="1" applyAlignment="1">
      <alignment horizontal="left" vertical="center" wrapText="1"/>
    </xf>
    <xf numFmtId="0" fontId="8" fillId="17" borderId="38" xfId="0" applyFont="1" applyFill="1" applyBorder="1" applyAlignment="1">
      <alignment horizontal="left" vertical="center" wrapText="1"/>
    </xf>
    <xf numFmtId="0" fontId="8" fillId="17" borderId="39" xfId="0" applyFont="1" applyFill="1" applyBorder="1" applyAlignment="1">
      <alignment horizontal="left" vertical="center" wrapText="1"/>
    </xf>
    <xf numFmtId="0" fontId="8" fillId="17" borderId="41" xfId="0" applyFont="1" applyFill="1" applyBorder="1" applyAlignment="1" applyProtection="1">
      <alignment horizontal="left" vertical="center" wrapText="1"/>
      <protection locked="0"/>
    </xf>
    <xf numFmtId="0" fontId="8" fillId="17" borderId="38" xfId="0" applyFont="1" applyFill="1" applyBorder="1" applyAlignment="1" applyProtection="1">
      <alignment horizontal="left" vertical="center" wrapText="1"/>
      <protection locked="0"/>
    </xf>
    <xf numFmtId="0" fontId="8" fillId="17" borderId="39" xfId="0" applyFont="1" applyFill="1" applyBorder="1" applyAlignment="1" applyProtection="1">
      <alignment horizontal="left" vertical="center" wrapText="1"/>
      <protection locked="0"/>
    </xf>
    <xf numFmtId="0" fontId="7" fillId="17" borderId="38" xfId="0" applyFont="1" applyFill="1" applyBorder="1" applyAlignment="1" applyProtection="1">
      <alignment horizontal="left" vertical="center" wrapText="1"/>
      <protection locked="0"/>
    </xf>
    <xf numFmtId="0" fontId="7" fillId="17" borderId="39" xfId="0" applyFont="1" applyFill="1" applyBorder="1" applyAlignment="1" applyProtection="1">
      <alignment horizontal="left" vertical="center" wrapText="1"/>
      <protection locked="0"/>
    </xf>
    <xf numFmtId="0" fontId="7" fillId="32" borderId="7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32" borderId="45" xfId="0" applyFont="1" applyFill="1" applyBorder="1" applyAlignment="1">
      <alignment horizontal="left" vertical="center" wrapText="1"/>
    </xf>
    <xf numFmtId="0" fontId="7" fillId="40" borderId="17" xfId="0" applyFont="1" applyFill="1" applyBorder="1" applyAlignment="1">
      <alignment horizontal="center" vertical="center" wrapText="1"/>
    </xf>
    <xf numFmtId="0" fontId="7" fillId="40" borderId="26" xfId="0" applyFont="1" applyFill="1" applyBorder="1" applyAlignment="1">
      <alignment horizontal="center" vertical="center" wrapText="1"/>
    </xf>
    <xf numFmtId="0" fontId="7" fillId="40" borderId="18" xfId="0" applyFont="1" applyFill="1" applyBorder="1" applyAlignment="1">
      <alignment horizontal="center" vertical="center"/>
    </xf>
    <xf numFmtId="0" fontId="7" fillId="40" borderId="29" xfId="0" applyFont="1" applyFill="1" applyBorder="1" applyAlignment="1">
      <alignment horizontal="center" vertical="center"/>
    </xf>
    <xf numFmtId="0" fontId="8" fillId="34" borderId="52" xfId="0" applyFont="1" applyFill="1" applyBorder="1" applyAlignment="1" applyProtection="1">
      <alignment horizontal="center" vertical="center" wrapText="1"/>
      <protection locked="0"/>
    </xf>
    <xf numFmtId="0" fontId="8" fillId="34" borderId="34" xfId="0" applyFont="1" applyFill="1" applyBorder="1" applyAlignment="1" applyProtection="1">
      <alignment horizontal="center" vertical="center" wrapText="1"/>
      <protection locked="0"/>
    </xf>
    <xf numFmtId="4" fontId="11" fillId="34" borderId="32" xfId="0" applyNumberFormat="1" applyFont="1" applyFill="1" applyBorder="1" applyAlignment="1" applyProtection="1">
      <alignment horizontal="center" vertical="center" textRotation="90" wrapText="1"/>
      <protection/>
    </xf>
    <xf numFmtId="0" fontId="7" fillId="40" borderId="21" xfId="0" applyFont="1" applyFill="1" applyBorder="1" applyAlignment="1">
      <alignment horizontal="center" vertical="center"/>
    </xf>
    <xf numFmtId="0" fontId="7" fillId="40" borderId="47" xfId="0" applyFont="1" applyFill="1" applyBorder="1" applyAlignment="1">
      <alignment horizontal="center" vertical="center" wrapText="1"/>
    </xf>
    <xf numFmtId="0" fontId="7" fillId="40" borderId="55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7" xfId="0" applyFont="1" applyFill="1" applyBorder="1" applyAlignment="1">
      <alignment horizontal="center"/>
    </xf>
    <xf numFmtId="0" fontId="8" fillId="49" borderId="41" xfId="0" applyFont="1" applyFill="1" applyBorder="1" applyAlignment="1" applyProtection="1">
      <alignment horizontal="left" vertical="center" wrapText="1"/>
      <protection locked="0"/>
    </xf>
    <xf numFmtId="0" fontId="7" fillId="49" borderId="38" xfId="0" applyFont="1" applyFill="1" applyBorder="1" applyAlignment="1" applyProtection="1">
      <alignment horizontal="left" vertical="center" wrapText="1"/>
      <protection locked="0"/>
    </xf>
    <xf numFmtId="0" fontId="7" fillId="49" borderId="39" xfId="0" applyFont="1" applyFill="1" applyBorder="1" applyAlignment="1" applyProtection="1">
      <alignment horizontal="left" vertical="center" wrapText="1"/>
      <protection locked="0"/>
    </xf>
    <xf numFmtId="0" fontId="8" fillId="32" borderId="40" xfId="0" applyFont="1" applyFill="1" applyBorder="1" applyAlignment="1" applyProtection="1">
      <alignment horizontal="center" vertical="center" wrapText="1"/>
      <protection locked="0"/>
    </xf>
    <xf numFmtId="0" fontId="8" fillId="32" borderId="78" xfId="0" applyFont="1" applyFill="1" applyBorder="1" applyAlignment="1" applyProtection="1">
      <alignment horizontal="center" vertical="center" wrapText="1"/>
      <protection locked="0"/>
    </xf>
    <xf numFmtId="0" fontId="5" fillId="40" borderId="12" xfId="0" applyFont="1" applyFill="1" applyBorder="1" applyAlignment="1">
      <alignment horizontal="center" vertical="center" wrapText="1"/>
    </xf>
    <xf numFmtId="0" fontId="5" fillId="40" borderId="29" xfId="0" applyFont="1" applyFill="1" applyBorder="1" applyAlignment="1">
      <alignment horizontal="center" vertical="center" wrapText="1"/>
    </xf>
    <xf numFmtId="0" fontId="5" fillId="40" borderId="4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8" fillId="34" borderId="47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0" borderId="21" xfId="0" applyFont="1" applyFill="1" applyBorder="1" applyAlignment="1" applyProtection="1">
      <alignment horizontal="center" vertical="center" textRotation="90" wrapText="1"/>
      <protection locked="0"/>
    </xf>
    <xf numFmtId="0" fontId="7" fillId="40" borderId="25" xfId="0" applyFont="1" applyFill="1" applyBorder="1" applyAlignment="1">
      <alignment horizontal="center" vertical="center" textRotation="90" wrapText="1"/>
    </xf>
    <xf numFmtId="0" fontId="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8" fillId="35" borderId="29" xfId="0" applyFont="1" applyFill="1" applyBorder="1" applyAlignment="1" applyProtection="1">
      <alignment horizontal="center" vertical="center" textRotation="90" wrapText="1"/>
      <protection locked="0"/>
    </xf>
    <xf numFmtId="0" fontId="8" fillId="35" borderId="55" xfId="0" applyFont="1" applyFill="1" applyBorder="1" applyAlignment="1" applyProtection="1">
      <alignment horizontal="center" vertical="center" textRotation="90" wrapText="1"/>
      <protection locked="0"/>
    </xf>
    <xf numFmtId="0" fontId="7" fillId="35" borderId="18" xfId="0" applyFont="1" applyFill="1" applyBorder="1" applyAlignment="1">
      <alignment horizontal="center" vertical="center" textRotation="90" wrapText="1"/>
    </xf>
    <xf numFmtId="0" fontId="7" fillId="35" borderId="29" xfId="0" applyFont="1" applyFill="1" applyBorder="1" applyAlignment="1">
      <alignment horizontal="center" vertical="center" textRotation="90" wrapText="1"/>
    </xf>
    <xf numFmtId="0" fontId="7" fillId="35" borderId="55" xfId="0" applyFont="1" applyFill="1" applyBorder="1" applyAlignment="1">
      <alignment horizontal="center" vertical="center" textRotation="90" wrapText="1"/>
    </xf>
    <xf numFmtId="0" fontId="13" fillId="47" borderId="18" xfId="0" applyFont="1" applyFill="1" applyBorder="1" applyAlignment="1" applyProtection="1">
      <alignment horizontal="center" vertical="center" wrapText="1"/>
      <protection locked="0"/>
    </xf>
    <xf numFmtId="0" fontId="13" fillId="47" borderId="29" xfId="0" applyFont="1" applyFill="1" applyBorder="1" applyAlignment="1" applyProtection="1">
      <alignment horizontal="center" vertical="center" wrapText="1"/>
      <protection locked="0"/>
    </xf>
    <xf numFmtId="0" fontId="13" fillId="47" borderId="55" xfId="0" applyFont="1" applyFill="1" applyBorder="1" applyAlignment="1" applyProtection="1">
      <alignment horizontal="center" vertical="center" wrapText="1"/>
      <protection locked="0"/>
    </xf>
    <xf numFmtId="0" fontId="7" fillId="35" borderId="19" xfId="0" applyFont="1" applyFill="1" applyBorder="1" applyAlignment="1">
      <alignment horizontal="center" vertical="center" textRotation="90" wrapText="1"/>
    </xf>
    <xf numFmtId="0" fontId="7" fillId="35" borderId="33" xfId="0" applyFont="1" applyFill="1" applyBorder="1" applyAlignment="1">
      <alignment horizontal="center" vertical="center" textRotation="90" wrapText="1"/>
    </xf>
    <xf numFmtId="0" fontId="7" fillId="35" borderId="51" xfId="0" applyFont="1" applyFill="1" applyBorder="1" applyAlignment="1">
      <alignment horizontal="center" vertical="center" textRotation="90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9" fontId="7" fillId="41" borderId="18" xfId="59" applyFont="1" applyFill="1" applyBorder="1" applyAlignment="1" applyProtection="1">
      <alignment horizontal="center" vertical="center" wrapText="1"/>
      <protection locked="0"/>
    </xf>
    <xf numFmtId="9" fontId="7" fillId="41" borderId="29" xfId="59" applyFont="1" applyFill="1" applyBorder="1" applyAlignment="1" applyProtection="1">
      <alignment horizontal="center" vertical="center" wrapText="1"/>
      <protection locked="0"/>
    </xf>
    <xf numFmtId="9" fontId="7" fillId="41" borderId="55" xfId="59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49" fontId="7" fillId="41" borderId="18" xfId="59" applyNumberFormat="1" applyFont="1" applyFill="1" applyBorder="1" applyAlignment="1" applyProtection="1">
      <alignment horizontal="center" vertical="center" wrapText="1"/>
      <protection locked="0"/>
    </xf>
    <xf numFmtId="49" fontId="7" fillId="41" borderId="29" xfId="59" applyNumberFormat="1" applyFont="1" applyFill="1" applyBorder="1" applyAlignment="1" applyProtection="1">
      <alignment horizontal="center" vertical="center" wrapText="1"/>
      <protection locked="0"/>
    </xf>
    <xf numFmtId="49" fontId="7" fillId="41" borderId="55" xfId="59" applyNumberFormat="1" applyFont="1" applyFill="1" applyBorder="1" applyAlignment="1" applyProtection="1">
      <alignment horizontal="center" vertical="center" wrapText="1"/>
      <protection locked="0"/>
    </xf>
    <xf numFmtId="0" fontId="7" fillId="40" borderId="33" xfId="0" applyFont="1" applyFill="1" applyBorder="1" applyAlignment="1">
      <alignment horizontal="center" vertical="center" wrapText="1"/>
    </xf>
    <xf numFmtId="0" fontId="7" fillId="40" borderId="51" xfId="0" applyFont="1" applyFill="1" applyBorder="1" applyAlignment="1">
      <alignment horizontal="center" vertical="center" wrapText="1"/>
    </xf>
    <xf numFmtId="3" fontId="7" fillId="33" borderId="42" xfId="0" applyNumberFormat="1" applyFont="1" applyFill="1" applyBorder="1" applyAlignment="1">
      <alignment horizontal="center" vertical="center" textRotation="90"/>
    </xf>
    <xf numFmtId="3" fontId="7" fillId="33" borderId="32" xfId="0" applyNumberFormat="1" applyFont="1" applyFill="1" applyBorder="1" applyAlignment="1">
      <alignment horizontal="center" vertical="center" textRotation="90"/>
    </xf>
    <xf numFmtId="3" fontId="7" fillId="33" borderId="54" xfId="0" applyNumberFormat="1" applyFont="1" applyFill="1" applyBorder="1" applyAlignment="1">
      <alignment horizontal="center" vertical="center" textRotation="90"/>
    </xf>
    <xf numFmtId="9" fontId="7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29" xfId="0" applyFont="1" applyFill="1" applyBorder="1" applyAlignment="1" applyProtection="1">
      <alignment horizontal="center" vertical="center" wrapText="1"/>
      <protection locked="0"/>
    </xf>
    <xf numFmtId="0" fontId="7" fillId="37" borderId="55" xfId="0" applyFont="1" applyFill="1" applyBorder="1" applyAlignment="1" applyProtection="1">
      <alignment horizontal="center" vertical="center" wrapText="1"/>
      <protection locked="0"/>
    </xf>
    <xf numFmtId="0" fontId="7" fillId="32" borderId="59" xfId="0" applyFont="1" applyFill="1" applyBorder="1" applyAlignment="1">
      <alignment horizontal="center" vertical="center" wrapText="1"/>
    </xf>
    <xf numFmtId="0" fontId="7" fillId="32" borderId="60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11" fillId="41" borderId="18" xfId="0" applyFont="1" applyFill="1" applyBorder="1" applyAlignment="1" applyProtection="1">
      <alignment horizontal="center" vertical="center" textRotation="90" wrapText="1"/>
      <protection/>
    </xf>
    <xf numFmtId="0" fontId="11" fillId="41" borderId="29" xfId="0" applyFont="1" applyFill="1" applyBorder="1" applyAlignment="1" applyProtection="1">
      <alignment horizontal="center" vertical="center" textRotation="90" wrapText="1"/>
      <protection/>
    </xf>
    <xf numFmtId="3" fontId="8" fillId="32" borderId="65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Border="1" applyAlignment="1">
      <alignment/>
    </xf>
    <xf numFmtId="0" fontId="0" fillId="0" borderId="54" xfId="0" applyBorder="1" applyAlignment="1">
      <alignment/>
    </xf>
    <xf numFmtId="0" fontId="8" fillId="32" borderId="40" xfId="0" applyFont="1" applyFill="1" applyBorder="1" applyAlignment="1">
      <alignment horizontal="left" vertical="center" wrapText="1"/>
    </xf>
    <xf numFmtId="0" fontId="8" fillId="32" borderId="78" xfId="0" applyFont="1" applyFill="1" applyBorder="1" applyAlignment="1">
      <alignment horizontal="left" vertical="center" wrapText="1"/>
    </xf>
    <xf numFmtId="0" fontId="8" fillId="32" borderId="35" xfId="0" applyFont="1" applyFill="1" applyBorder="1" applyAlignment="1">
      <alignment horizontal="left" vertical="center" wrapText="1"/>
    </xf>
    <xf numFmtId="0" fontId="8" fillId="32" borderId="40" xfId="0" applyFont="1" applyFill="1" applyBorder="1" applyAlignment="1" applyProtection="1">
      <alignment horizontal="left" vertical="center" wrapText="1"/>
      <protection locked="0"/>
    </xf>
    <xf numFmtId="0" fontId="8" fillId="32" borderId="78" xfId="0" applyFont="1" applyFill="1" applyBorder="1" applyAlignment="1" applyProtection="1">
      <alignment horizontal="left" vertical="center" wrapText="1"/>
      <protection locked="0"/>
    </xf>
    <xf numFmtId="0" fontId="8" fillId="32" borderId="35" xfId="0" applyFont="1" applyFill="1" applyBorder="1" applyAlignment="1" applyProtection="1">
      <alignment horizontal="left" vertical="center" wrapText="1"/>
      <protection locked="0"/>
    </xf>
    <xf numFmtId="3" fontId="8" fillId="32" borderId="70" xfId="0" applyNumberFormat="1" applyFont="1" applyFill="1" applyBorder="1" applyAlignment="1" applyProtection="1">
      <alignment horizontal="center" vertical="center" wrapText="1"/>
      <protection/>
    </xf>
    <xf numFmtId="3" fontId="8" fillId="32" borderId="10" xfId="0" applyNumberFormat="1" applyFont="1" applyFill="1" applyBorder="1" applyAlignment="1" applyProtection="1">
      <alignment horizontal="center" vertical="center" wrapText="1"/>
      <protection/>
    </xf>
    <xf numFmtId="3" fontId="8" fillId="32" borderId="45" xfId="0" applyNumberFormat="1" applyFont="1" applyFill="1" applyBorder="1" applyAlignment="1" applyProtection="1">
      <alignment horizontal="center" vertical="center" wrapText="1"/>
      <protection/>
    </xf>
    <xf numFmtId="0" fontId="8" fillId="32" borderId="77" xfId="0" applyFont="1" applyFill="1" applyBorder="1" applyAlignment="1">
      <alignment horizontal="center" vertical="center" wrapText="1"/>
    </xf>
    <xf numFmtId="184" fontId="8" fillId="34" borderId="56" xfId="0" applyNumberFormat="1" applyFont="1" applyFill="1" applyBorder="1" applyAlignment="1">
      <alignment horizontal="center" vertical="center" wrapText="1"/>
    </xf>
    <xf numFmtId="184" fontId="8" fillId="34" borderId="69" xfId="0" applyNumberFormat="1" applyFont="1" applyFill="1" applyBorder="1" applyAlignment="1">
      <alignment horizontal="center" vertical="center" wrapText="1"/>
    </xf>
    <xf numFmtId="4" fontId="11" fillId="34" borderId="55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55" xfId="0" applyFont="1" applyFill="1" applyBorder="1" applyAlignment="1">
      <alignment horizontal="center" vertical="center" textRotation="90" wrapText="1"/>
    </xf>
    <xf numFmtId="0" fontId="11" fillId="34" borderId="51" xfId="0" applyFont="1" applyFill="1" applyBorder="1" applyAlignment="1">
      <alignment horizontal="center" vertical="center" textRotation="90" wrapText="1"/>
    </xf>
    <xf numFmtId="3" fontId="7" fillId="35" borderId="17" xfId="0" applyNumberFormat="1" applyFont="1" applyFill="1" applyBorder="1" applyAlignment="1" applyProtection="1">
      <alignment horizontal="center" vertical="center" textRotation="90" wrapText="1"/>
      <protection/>
    </xf>
    <xf numFmtId="3" fontId="7" fillId="35" borderId="47" xfId="0" applyNumberFormat="1" applyFont="1" applyFill="1" applyBorder="1" applyAlignment="1" applyProtection="1">
      <alignment horizontal="center" vertical="center" textRotation="90" wrapText="1"/>
      <protection/>
    </xf>
    <xf numFmtId="0" fontId="7" fillId="35" borderId="55" xfId="0" applyFont="1" applyFill="1" applyBorder="1" applyAlignment="1" applyProtection="1">
      <alignment horizontal="center" vertical="center" textRotation="90" wrapText="1"/>
      <protection/>
    </xf>
    <xf numFmtId="10" fontId="7" fillId="35" borderId="55" xfId="0" applyNumberFormat="1" applyFont="1" applyFill="1" applyBorder="1" applyAlignment="1" applyProtection="1">
      <alignment horizontal="center" vertical="center" textRotation="90" wrapText="1"/>
      <protection/>
    </xf>
    <xf numFmtId="0" fontId="7" fillId="35" borderId="51" xfId="0" applyFont="1" applyFill="1" applyBorder="1" applyAlignment="1" applyProtection="1">
      <alignment horizontal="center" vertical="center" textRotation="90" wrapText="1"/>
      <protection/>
    </xf>
    <xf numFmtId="3" fontId="7" fillId="34" borderId="62" xfId="0" applyNumberFormat="1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184" fontId="9" fillId="34" borderId="24" xfId="0" applyNumberFormat="1" applyFont="1" applyFill="1" applyBorder="1" applyAlignment="1">
      <alignment horizontal="center" vertical="center" wrapText="1"/>
    </xf>
    <xf numFmtId="184" fontId="9" fillId="34" borderId="36" xfId="0" applyNumberFormat="1" applyFont="1" applyFill="1" applyBorder="1" applyAlignment="1">
      <alignment horizontal="center" vertical="center" wrapText="1"/>
    </xf>
    <xf numFmtId="184" fontId="9" fillId="34" borderId="56" xfId="0" applyNumberFormat="1" applyFont="1" applyFill="1" applyBorder="1" applyAlignment="1">
      <alignment horizontal="center" vertical="center" wrapText="1"/>
    </xf>
    <xf numFmtId="184" fontId="9" fillId="34" borderId="65" xfId="0" applyNumberFormat="1" applyFont="1" applyFill="1" applyBorder="1" applyAlignment="1">
      <alignment horizontal="center" vertical="center" wrapText="1"/>
    </xf>
    <xf numFmtId="184" fontId="9" fillId="34" borderId="66" xfId="0" applyNumberFormat="1" applyFont="1" applyFill="1" applyBorder="1" applyAlignment="1">
      <alignment horizontal="center" vertical="center" wrapText="1"/>
    </xf>
    <xf numFmtId="184" fontId="9" fillId="34" borderId="69" xfId="0" applyNumberFormat="1" applyFont="1" applyFill="1" applyBorder="1" applyAlignment="1">
      <alignment horizontal="center" vertical="center" wrapText="1"/>
    </xf>
    <xf numFmtId="0" fontId="9" fillId="34" borderId="17" xfId="0" applyFont="1" applyFill="1" applyBorder="1" applyAlignment="1" applyProtection="1">
      <alignment horizontal="center" vertical="center" wrapText="1"/>
      <protection locked="0"/>
    </xf>
    <xf numFmtId="0" fontId="9" fillId="34" borderId="47" xfId="0" applyFont="1" applyFill="1" applyBorder="1" applyAlignment="1" applyProtection="1">
      <alignment horizontal="center" vertical="center" wrapText="1"/>
      <protection locked="0"/>
    </xf>
    <xf numFmtId="4" fontId="9" fillId="34" borderId="18" xfId="0" applyNumberFormat="1" applyFont="1" applyFill="1" applyBorder="1" applyAlignment="1" applyProtection="1">
      <alignment horizontal="center" vertical="center" textRotation="90" wrapText="1"/>
      <protection/>
    </xf>
    <xf numFmtId="4" fontId="9" fillId="34" borderId="55" xfId="0" applyNumberFormat="1" applyFont="1" applyFill="1" applyBorder="1" applyAlignment="1" applyProtection="1">
      <alignment horizontal="center" vertical="center" textRotation="90" wrapText="1"/>
      <protection/>
    </xf>
    <xf numFmtId="0" fontId="9" fillId="34" borderId="18" xfId="0" applyFont="1" applyFill="1" applyBorder="1" applyAlignment="1" applyProtection="1">
      <alignment horizontal="center" vertical="center" textRotation="90" wrapText="1"/>
      <protection/>
    </xf>
    <xf numFmtId="0" fontId="9" fillId="34" borderId="55" xfId="0" applyFont="1" applyFill="1" applyBorder="1" applyAlignment="1" applyProtection="1">
      <alignment horizontal="center" vertical="center" textRotation="90" wrapText="1"/>
      <protection/>
    </xf>
    <xf numFmtId="0" fontId="9" fillId="34" borderId="18" xfId="0" applyFont="1" applyFill="1" applyBorder="1" applyAlignment="1">
      <alignment horizontal="center" vertical="center" textRotation="90" wrapText="1"/>
    </xf>
    <xf numFmtId="0" fontId="9" fillId="34" borderId="55" xfId="0" applyFont="1" applyFill="1" applyBorder="1" applyAlignment="1">
      <alignment horizontal="center" vertical="center" textRotation="90" wrapText="1"/>
    </xf>
    <xf numFmtId="3" fontId="9" fillId="33" borderId="40" xfId="0" applyNumberFormat="1" applyFont="1" applyFill="1" applyBorder="1" applyAlignment="1" applyProtection="1">
      <alignment horizontal="center" vertical="center" wrapText="1"/>
      <protection/>
    </xf>
    <xf numFmtId="3" fontId="9" fillId="33" borderId="35" xfId="0" applyNumberFormat="1" applyFont="1" applyFill="1" applyBorder="1" applyAlignment="1" applyProtection="1">
      <alignment horizontal="center" vertical="center" wrapText="1"/>
      <protection/>
    </xf>
    <xf numFmtId="3" fontId="9" fillId="33" borderId="63" xfId="0" applyNumberFormat="1" applyFont="1" applyFill="1" applyBorder="1" applyAlignment="1" applyProtection="1">
      <alignment horizontal="center" vertical="center" wrapText="1"/>
      <protection/>
    </xf>
    <xf numFmtId="3" fontId="10" fillId="35" borderId="17" xfId="0" applyNumberFormat="1" applyFont="1" applyFill="1" applyBorder="1" applyAlignment="1" applyProtection="1">
      <alignment horizontal="center" vertical="center" textRotation="90" wrapText="1"/>
      <protection/>
    </xf>
    <xf numFmtId="3" fontId="10" fillId="35" borderId="47" xfId="0" applyNumberFormat="1" applyFont="1" applyFill="1" applyBorder="1" applyAlignment="1" applyProtection="1">
      <alignment horizontal="center" vertical="center" textRotation="90" wrapText="1"/>
      <protection/>
    </xf>
    <xf numFmtId="0" fontId="10" fillId="35" borderId="18" xfId="0" applyFont="1" applyFill="1" applyBorder="1" applyAlignment="1" applyProtection="1">
      <alignment horizontal="center" vertical="center" textRotation="90" wrapText="1"/>
      <protection/>
    </xf>
    <xf numFmtId="0" fontId="10" fillId="35" borderId="55" xfId="0" applyFont="1" applyFill="1" applyBorder="1" applyAlignment="1" applyProtection="1">
      <alignment horizontal="center" vertical="center" textRotation="90" wrapText="1"/>
      <protection/>
    </xf>
    <xf numFmtId="0" fontId="9" fillId="34" borderId="19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3" fontId="9" fillId="33" borderId="64" xfId="0" applyNumberFormat="1" applyFont="1" applyFill="1" applyBorder="1" applyAlignment="1" applyProtection="1">
      <alignment horizontal="center" vertical="center" wrapText="1"/>
      <protection/>
    </xf>
    <xf numFmtId="10" fontId="10" fillId="35" borderId="18" xfId="0" applyNumberFormat="1" applyFont="1" applyFill="1" applyBorder="1" applyAlignment="1" applyProtection="1">
      <alignment horizontal="center" vertical="center" textRotation="90" wrapText="1"/>
      <protection/>
    </xf>
    <xf numFmtId="10" fontId="10" fillId="35" borderId="55" xfId="0" applyNumberFormat="1" applyFont="1" applyFill="1" applyBorder="1" applyAlignment="1" applyProtection="1">
      <alignment horizontal="center" vertical="center" textRotation="90" wrapText="1"/>
      <protection/>
    </xf>
    <xf numFmtId="0" fontId="10" fillId="35" borderId="19" xfId="0" applyFont="1" applyFill="1" applyBorder="1" applyAlignment="1" applyProtection="1">
      <alignment horizontal="center" vertical="center" textRotation="90" wrapText="1"/>
      <protection/>
    </xf>
    <xf numFmtId="0" fontId="10" fillId="35" borderId="51" xfId="0" applyFont="1" applyFill="1" applyBorder="1" applyAlignment="1" applyProtection="1">
      <alignment horizontal="center" vertical="center" textRotation="90" wrapText="1"/>
      <protection/>
    </xf>
    <xf numFmtId="3" fontId="10" fillId="34" borderId="59" xfId="0" applyNumberFormat="1" applyFont="1" applyFill="1" applyBorder="1" applyAlignment="1">
      <alignment horizontal="center" vertical="center" wrapText="1"/>
    </xf>
    <xf numFmtId="3" fontId="10" fillId="34" borderId="60" xfId="0" applyNumberFormat="1" applyFont="1" applyFill="1" applyBorder="1" applyAlignment="1">
      <alignment horizontal="center" vertical="center" wrapText="1"/>
    </xf>
    <xf numFmtId="3" fontId="10" fillId="34" borderId="62" xfId="0" applyNumberFormat="1" applyFont="1" applyFill="1" applyBorder="1" applyAlignment="1">
      <alignment horizontal="center" vertical="center" wrapText="1"/>
    </xf>
    <xf numFmtId="0" fontId="10" fillId="41" borderId="32" xfId="0" applyFont="1" applyFill="1" applyBorder="1" applyAlignment="1">
      <alignment horizontal="center" vertical="center" wrapText="1"/>
    </xf>
    <xf numFmtId="0" fontId="10" fillId="32" borderId="7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45" xfId="0" applyFont="1" applyFill="1" applyBorder="1" applyAlignment="1">
      <alignment horizontal="center" vertical="center" wrapText="1"/>
    </xf>
    <xf numFmtId="3" fontId="9" fillId="32" borderId="70" xfId="0" applyNumberFormat="1" applyFont="1" applyFill="1" applyBorder="1" applyAlignment="1" applyProtection="1">
      <alignment horizontal="center" vertical="center" wrapText="1"/>
      <protection/>
    </xf>
    <xf numFmtId="3" fontId="9" fillId="32" borderId="10" xfId="0" applyNumberFormat="1" applyFont="1" applyFill="1" applyBorder="1" applyAlignment="1" applyProtection="1">
      <alignment horizontal="center" vertical="center" wrapText="1"/>
      <protection/>
    </xf>
    <xf numFmtId="3" fontId="9" fillId="32" borderId="45" xfId="0" applyNumberFormat="1" applyFont="1" applyFill="1" applyBorder="1" applyAlignment="1" applyProtection="1">
      <alignment horizontal="center" vertical="center" wrapText="1"/>
      <protection/>
    </xf>
    <xf numFmtId="0" fontId="9" fillId="32" borderId="77" xfId="0" applyFont="1" applyFill="1" applyBorder="1" applyAlignment="1">
      <alignment horizontal="center" vertical="center" wrapText="1"/>
    </xf>
    <xf numFmtId="0" fontId="7" fillId="40" borderId="73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2 2" xfId="54"/>
    <cellStyle name="Normal 2" xfId="55"/>
    <cellStyle name="Normal 2 2" xfId="56"/>
    <cellStyle name="Normal 4 2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418"/>
  <sheetViews>
    <sheetView tabSelected="1" zoomScalePageLayoutView="0" workbookViewId="0" topLeftCell="A1">
      <selection activeCell="C34" sqref="C34"/>
    </sheetView>
  </sheetViews>
  <sheetFormatPr defaultColWidth="11.421875" defaultRowHeight="15"/>
  <cols>
    <col min="1" max="1" width="4.57421875" style="0" customWidth="1"/>
    <col min="2" max="2" width="15.8515625" style="39" customWidth="1"/>
    <col min="3" max="3" width="10.00390625" style="39" customWidth="1"/>
    <col min="4" max="4" width="27.7109375" style="0" customWidth="1"/>
    <col min="5" max="5" width="10.00390625" style="0" customWidth="1"/>
    <col min="8" max="8" width="19.28125" style="40" customWidth="1"/>
    <col min="9" max="9" width="15.7109375" style="40" customWidth="1"/>
    <col min="10" max="10" width="8.00390625" style="40" customWidth="1"/>
    <col min="11" max="12" width="5.7109375" style="0" customWidth="1"/>
    <col min="13" max="13" width="6.57421875" style="0" customWidth="1"/>
    <col min="14" max="14" width="6.140625" style="0" customWidth="1"/>
    <col min="15" max="18" width="5.00390625" style="0" customWidth="1"/>
    <col min="19" max="19" width="6.421875" style="0" customWidth="1"/>
    <col min="20" max="32" width="5.00390625" style="0" customWidth="1"/>
    <col min="33" max="33" width="5.140625" style="41" customWidth="1"/>
    <col min="34" max="34" width="5.421875" style="0" customWidth="1"/>
    <col min="35" max="35" width="4.8515625" style="0" customWidth="1"/>
    <col min="36" max="36" width="7.140625" style="0" customWidth="1"/>
  </cols>
  <sheetData>
    <row r="1" ht="15"/>
    <row r="2" ht="15"/>
    <row r="3" spans="2:36" ht="15.75" thickBot="1">
      <c r="B3" s="622" t="s">
        <v>276</v>
      </c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  <c r="AI3" s="623"/>
      <c r="AJ3" s="624"/>
    </row>
    <row r="4" spans="2:36" ht="15">
      <c r="B4" s="625" t="s">
        <v>277</v>
      </c>
      <c r="C4" s="626"/>
      <c r="D4" s="626"/>
      <c r="E4" s="626"/>
      <c r="F4" s="626"/>
      <c r="G4" s="626"/>
      <c r="H4" s="627"/>
      <c r="I4" s="628" t="s">
        <v>335</v>
      </c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30"/>
      <c r="U4" s="628" t="s">
        <v>278</v>
      </c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  <c r="AH4" s="631"/>
      <c r="AI4" s="631"/>
      <c r="AJ4" s="632"/>
    </row>
    <row r="5" spans="2:36" ht="15.75" thickBot="1">
      <c r="B5" s="633" t="s">
        <v>336</v>
      </c>
      <c r="C5" s="634"/>
      <c r="D5" s="635"/>
      <c r="E5" s="115"/>
      <c r="F5" s="513" t="s">
        <v>337</v>
      </c>
      <c r="G5" s="513"/>
      <c r="H5" s="513"/>
      <c r="I5" s="513"/>
      <c r="J5" s="513"/>
      <c r="K5" s="513"/>
      <c r="L5" s="513"/>
      <c r="M5" s="513"/>
      <c r="N5" s="514"/>
      <c r="O5" s="515" t="s">
        <v>143</v>
      </c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7"/>
      <c r="AG5" s="518" t="s">
        <v>144</v>
      </c>
      <c r="AH5" s="519"/>
      <c r="AI5" s="519"/>
      <c r="AJ5" s="520"/>
    </row>
    <row r="6" spans="2:36" ht="15">
      <c r="B6" s="499" t="s">
        <v>338</v>
      </c>
      <c r="C6" s="501" t="s">
        <v>145</v>
      </c>
      <c r="D6" s="502"/>
      <c r="E6" s="502"/>
      <c r="F6" s="502"/>
      <c r="G6" s="502"/>
      <c r="H6" s="502"/>
      <c r="I6" s="505" t="s">
        <v>146</v>
      </c>
      <c r="J6" s="507" t="s">
        <v>161</v>
      </c>
      <c r="K6" s="507" t="s">
        <v>147</v>
      </c>
      <c r="L6" s="509" t="s">
        <v>279</v>
      </c>
      <c r="M6" s="494" t="s">
        <v>162</v>
      </c>
      <c r="N6" s="496" t="s">
        <v>163</v>
      </c>
      <c r="O6" s="498" t="s">
        <v>174</v>
      </c>
      <c r="P6" s="490"/>
      <c r="Q6" s="489" t="s">
        <v>175</v>
      </c>
      <c r="R6" s="490"/>
      <c r="S6" s="489" t="s">
        <v>176</v>
      </c>
      <c r="T6" s="490"/>
      <c r="U6" s="489" t="s">
        <v>150</v>
      </c>
      <c r="V6" s="490"/>
      <c r="W6" s="489" t="s">
        <v>149</v>
      </c>
      <c r="X6" s="490"/>
      <c r="Y6" s="489" t="s">
        <v>177</v>
      </c>
      <c r="Z6" s="490"/>
      <c r="AA6" s="489" t="s">
        <v>148</v>
      </c>
      <c r="AB6" s="490"/>
      <c r="AC6" s="489" t="s">
        <v>151</v>
      </c>
      <c r="AD6" s="490"/>
      <c r="AE6" s="489" t="s">
        <v>152</v>
      </c>
      <c r="AF6" s="491"/>
      <c r="AG6" s="492" t="s">
        <v>153</v>
      </c>
      <c r="AH6" s="478" t="s">
        <v>154</v>
      </c>
      <c r="AI6" s="480" t="s">
        <v>155</v>
      </c>
      <c r="AJ6" s="482" t="s">
        <v>164</v>
      </c>
    </row>
    <row r="7" spans="2:36" ht="18.75" thickBot="1">
      <c r="B7" s="500"/>
      <c r="C7" s="503"/>
      <c r="D7" s="504"/>
      <c r="E7" s="504"/>
      <c r="F7" s="504"/>
      <c r="G7" s="504"/>
      <c r="H7" s="504"/>
      <c r="I7" s="506"/>
      <c r="J7" s="508" t="s">
        <v>161</v>
      </c>
      <c r="K7" s="508"/>
      <c r="L7" s="510"/>
      <c r="M7" s="495"/>
      <c r="N7" s="497"/>
      <c r="O7" s="2" t="s">
        <v>165</v>
      </c>
      <c r="P7" s="42" t="s">
        <v>166</v>
      </c>
      <c r="Q7" s="3" t="s">
        <v>165</v>
      </c>
      <c r="R7" s="42" t="s">
        <v>166</v>
      </c>
      <c r="S7" s="3" t="s">
        <v>165</v>
      </c>
      <c r="T7" s="42" t="s">
        <v>166</v>
      </c>
      <c r="U7" s="3" t="s">
        <v>165</v>
      </c>
      <c r="V7" s="42" t="s">
        <v>166</v>
      </c>
      <c r="W7" s="3" t="s">
        <v>165</v>
      </c>
      <c r="X7" s="42" t="s">
        <v>166</v>
      </c>
      <c r="Y7" s="3" t="s">
        <v>165</v>
      </c>
      <c r="Z7" s="42" t="s">
        <v>166</v>
      </c>
      <c r="AA7" s="3" t="s">
        <v>165</v>
      </c>
      <c r="AB7" s="42" t="s">
        <v>167</v>
      </c>
      <c r="AC7" s="3" t="s">
        <v>165</v>
      </c>
      <c r="AD7" s="42" t="s">
        <v>167</v>
      </c>
      <c r="AE7" s="3" t="s">
        <v>165</v>
      </c>
      <c r="AF7" s="43" t="s">
        <v>167</v>
      </c>
      <c r="AG7" s="493"/>
      <c r="AH7" s="479"/>
      <c r="AI7" s="481"/>
      <c r="AJ7" s="483"/>
    </row>
    <row r="8" spans="2:36" ht="45.75" thickBot="1">
      <c r="B8" s="4" t="s">
        <v>276</v>
      </c>
      <c r="C8" s="484" t="s">
        <v>90</v>
      </c>
      <c r="D8" s="485"/>
      <c r="E8" s="485"/>
      <c r="F8" s="485"/>
      <c r="G8" s="485"/>
      <c r="H8" s="485"/>
      <c r="I8" s="44" t="s">
        <v>92</v>
      </c>
      <c r="J8" s="47"/>
      <c r="K8" s="54"/>
      <c r="L8" s="54"/>
      <c r="M8" s="48"/>
      <c r="N8" s="48"/>
      <c r="O8" s="5" t="e">
        <f>O10+O17+#REF!</f>
        <v>#REF!</v>
      </c>
      <c r="P8" s="6" t="e">
        <f>P10+P17+#REF!</f>
        <v>#REF!</v>
      </c>
      <c r="Q8" s="6" t="e">
        <f>Q10+Q17+#REF!</f>
        <v>#REF!</v>
      </c>
      <c r="R8" s="6" t="e">
        <f>R10+R17+#REF!</f>
        <v>#REF!</v>
      </c>
      <c r="S8" s="6" t="e">
        <f>S10+S17+#REF!</f>
        <v>#REF!</v>
      </c>
      <c r="T8" s="6" t="e">
        <f>T10+T17+#REF!</f>
        <v>#REF!</v>
      </c>
      <c r="U8" s="6" t="e">
        <f>U10+U17+#REF!</f>
        <v>#REF!</v>
      </c>
      <c r="V8" s="6" t="e">
        <f>V10+V17+#REF!</f>
        <v>#REF!</v>
      </c>
      <c r="W8" s="6" t="e">
        <f>W10+W17+#REF!</f>
        <v>#REF!</v>
      </c>
      <c r="X8" s="6" t="e">
        <f>X10+X17+#REF!</f>
        <v>#REF!</v>
      </c>
      <c r="Y8" s="6" t="e">
        <f>Y10+Y17+#REF!</f>
        <v>#REF!</v>
      </c>
      <c r="Z8" s="6" t="e">
        <f>Z10+Z17+#REF!</f>
        <v>#REF!</v>
      </c>
      <c r="AA8" s="6" t="e">
        <f>AA10+AA17+#REF!</f>
        <v>#REF!</v>
      </c>
      <c r="AB8" s="6" t="e">
        <f>AB10+AB17+#REF!</f>
        <v>#REF!</v>
      </c>
      <c r="AC8" s="6" t="e">
        <f>AC10+AC17+#REF!</f>
        <v>#REF!</v>
      </c>
      <c r="AD8" s="6" t="e">
        <f>AD10+AD17+#REF!</f>
        <v>#REF!</v>
      </c>
      <c r="AE8" s="6" t="e">
        <f>+AE10+AE17+#REF!</f>
        <v>#REF!</v>
      </c>
      <c r="AF8" s="7" t="e">
        <f>AF10+AF17+#REF!</f>
        <v>#REF!</v>
      </c>
      <c r="AG8" s="8" t="e">
        <f>AG10+AG17+#REF!</f>
        <v>#REF!</v>
      </c>
      <c r="AH8" s="9"/>
      <c r="AI8" s="9"/>
      <c r="AJ8" s="10"/>
    </row>
    <row r="9" spans="2:36" ht="15.75" thickBot="1">
      <c r="B9" s="486"/>
      <c r="C9" s="487"/>
      <c r="D9" s="487"/>
      <c r="E9" s="487"/>
      <c r="F9" s="487"/>
      <c r="G9" s="487"/>
      <c r="H9" s="487"/>
      <c r="I9" s="487"/>
      <c r="J9" s="487"/>
      <c r="K9" s="487"/>
      <c r="L9" s="487"/>
      <c r="M9" s="487"/>
      <c r="N9" s="487"/>
      <c r="O9" s="487"/>
      <c r="P9" s="487"/>
      <c r="Q9" s="487"/>
      <c r="R9" s="487"/>
      <c r="S9" s="487"/>
      <c r="T9" s="487"/>
      <c r="U9" s="487"/>
      <c r="V9" s="487"/>
      <c r="W9" s="487"/>
      <c r="X9" s="487"/>
      <c r="Y9" s="487"/>
      <c r="Z9" s="487"/>
      <c r="AA9" s="487"/>
      <c r="AB9" s="487"/>
      <c r="AC9" s="487"/>
      <c r="AD9" s="487"/>
      <c r="AE9" s="487"/>
      <c r="AF9" s="487"/>
      <c r="AG9" s="487"/>
      <c r="AH9" s="487"/>
      <c r="AI9" s="487"/>
      <c r="AJ9" s="488"/>
    </row>
    <row r="10" spans="2:36" ht="34.5" thickBot="1">
      <c r="B10" s="11" t="s">
        <v>156</v>
      </c>
      <c r="C10" s="12" t="s">
        <v>172</v>
      </c>
      <c r="D10" s="12" t="s">
        <v>157</v>
      </c>
      <c r="E10" s="12" t="s">
        <v>168</v>
      </c>
      <c r="F10" s="13" t="s">
        <v>169</v>
      </c>
      <c r="G10" s="13" t="s">
        <v>170</v>
      </c>
      <c r="H10" s="45" t="s">
        <v>158</v>
      </c>
      <c r="I10" s="58" t="s">
        <v>173</v>
      </c>
      <c r="J10" s="32"/>
      <c r="K10" s="32"/>
      <c r="L10" s="32"/>
      <c r="M10" s="32"/>
      <c r="N10" s="33"/>
      <c r="O10" s="15">
        <f>SUM(O11:O11)</f>
        <v>0</v>
      </c>
      <c r="P10" s="16">
        <f>SUM(P11:P11)</f>
        <v>0</v>
      </c>
      <c r="Q10" s="17">
        <f>SUM(Q11:Q11)</f>
        <v>0</v>
      </c>
      <c r="R10" s="16">
        <f>SUM(R11:R11)</f>
        <v>0</v>
      </c>
      <c r="S10" s="17"/>
      <c r="T10" s="16"/>
      <c r="U10" s="17"/>
      <c r="V10" s="16"/>
      <c r="W10" s="17"/>
      <c r="X10" s="16"/>
      <c r="Y10" s="17"/>
      <c r="Z10" s="16"/>
      <c r="AA10" s="17"/>
      <c r="AB10" s="16"/>
      <c r="AC10" s="17"/>
      <c r="AD10" s="16"/>
      <c r="AE10" s="18">
        <f>O10+Q10</f>
        <v>0</v>
      </c>
      <c r="AF10" s="16">
        <f>AF11</f>
        <v>0</v>
      </c>
      <c r="AG10" s="19">
        <f>SUM(AG11:AG11)</f>
        <v>0</v>
      </c>
      <c r="AH10" s="20"/>
      <c r="AI10" s="20"/>
      <c r="AJ10" s="21"/>
    </row>
    <row r="11" spans="2:36" ht="56.25">
      <c r="B11" s="636" t="s">
        <v>339</v>
      </c>
      <c r="C11" s="638"/>
      <c r="D11" s="116" t="s">
        <v>340</v>
      </c>
      <c r="E11" s="116" t="s">
        <v>184</v>
      </c>
      <c r="F11" s="117">
        <v>0.5</v>
      </c>
      <c r="G11" s="118"/>
      <c r="H11" s="119" t="s">
        <v>341</v>
      </c>
      <c r="I11" s="24" t="s">
        <v>184</v>
      </c>
      <c r="J11" s="120">
        <v>1</v>
      </c>
      <c r="K11" s="120">
        <v>1</v>
      </c>
      <c r="L11" s="120">
        <v>1</v>
      </c>
      <c r="M11" s="120">
        <v>0.5</v>
      </c>
      <c r="N11" s="120"/>
      <c r="O11" s="121"/>
      <c r="P11" s="25"/>
      <c r="Q11" s="122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9"/>
      <c r="AF11" s="29"/>
      <c r="AG11" s="123" t="s">
        <v>209</v>
      </c>
      <c r="AH11" s="51"/>
      <c r="AI11" s="51"/>
      <c r="AJ11" s="52" t="s">
        <v>342</v>
      </c>
    </row>
    <row r="12" spans="2:36" ht="67.5">
      <c r="B12" s="637"/>
      <c r="C12" s="639"/>
      <c r="D12" s="116" t="s">
        <v>343</v>
      </c>
      <c r="E12" s="116" t="s">
        <v>184</v>
      </c>
      <c r="F12" s="117">
        <v>0.5</v>
      </c>
      <c r="G12" s="118"/>
      <c r="H12" s="119" t="s">
        <v>210</v>
      </c>
      <c r="I12" s="124" t="s">
        <v>184</v>
      </c>
      <c r="J12" s="120">
        <v>1</v>
      </c>
      <c r="K12" s="120">
        <v>1</v>
      </c>
      <c r="L12" s="120">
        <v>1</v>
      </c>
      <c r="M12" s="120">
        <v>0.5</v>
      </c>
      <c r="N12" s="120"/>
      <c r="O12" s="121"/>
      <c r="P12" s="25"/>
      <c r="Q12" s="122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9"/>
      <c r="AF12" s="29"/>
      <c r="AG12" s="125" t="s">
        <v>209</v>
      </c>
      <c r="AH12" s="126"/>
      <c r="AI12" s="126"/>
      <c r="AJ12" s="127" t="s">
        <v>342</v>
      </c>
    </row>
    <row r="13" spans="2:36" ht="15.75" thickBot="1">
      <c r="B13" s="633" t="s">
        <v>336</v>
      </c>
      <c r="C13" s="634"/>
      <c r="D13" s="635"/>
      <c r="E13" s="115"/>
      <c r="F13" s="513" t="s">
        <v>344</v>
      </c>
      <c r="G13" s="513"/>
      <c r="H13" s="513"/>
      <c r="I13" s="513"/>
      <c r="J13" s="513"/>
      <c r="K13" s="513"/>
      <c r="L13" s="513"/>
      <c r="M13" s="513"/>
      <c r="N13" s="514"/>
      <c r="O13" s="515" t="s">
        <v>143</v>
      </c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7"/>
      <c r="AG13" s="518" t="s">
        <v>144</v>
      </c>
      <c r="AH13" s="519"/>
      <c r="AI13" s="519"/>
      <c r="AJ13" s="520"/>
    </row>
    <row r="14" spans="2:36" ht="15">
      <c r="B14" s="499" t="s">
        <v>160</v>
      </c>
      <c r="C14" s="501" t="s">
        <v>145</v>
      </c>
      <c r="D14" s="572"/>
      <c r="E14" s="572"/>
      <c r="F14" s="572"/>
      <c r="G14" s="572"/>
      <c r="H14" s="572"/>
      <c r="I14" s="640" t="s">
        <v>173</v>
      </c>
      <c r="J14" s="642" t="s">
        <v>161</v>
      </c>
      <c r="K14" s="508" t="s">
        <v>147</v>
      </c>
      <c r="L14" s="510" t="s">
        <v>279</v>
      </c>
      <c r="M14" s="495" t="s">
        <v>162</v>
      </c>
      <c r="N14" s="497" t="s">
        <v>163</v>
      </c>
      <c r="O14" s="569" t="s">
        <v>174</v>
      </c>
      <c r="P14" s="567"/>
      <c r="Q14" s="566" t="s">
        <v>175</v>
      </c>
      <c r="R14" s="567"/>
      <c r="S14" s="566" t="s">
        <v>176</v>
      </c>
      <c r="T14" s="567"/>
      <c r="U14" s="566" t="s">
        <v>150</v>
      </c>
      <c r="V14" s="567"/>
      <c r="W14" s="566" t="s">
        <v>149</v>
      </c>
      <c r="X14" s="567"/>
      <c r="Y14" s="566" t="s">
        <v>177</v>
      </c>
      <c r="Z14" s="567"/>
      <c r="AA14" s="566" t="s">
        <v>148</v>
      </c>
      <c r="AB14" s="567"/>
      <c r="AC14" s="566" t="s">
        <v>151</v>
      </c>
      <c r="AD14" s="567"/>
      <c r="AE14" s="566" t="s">
        <v>152</v>
      </c>
      <c r="AF14" s="568"/>
      <c r="AG14" s="492" t="s">
        <v>153</v>
      </c>
      <c r="AH14" s="478" t="s">
        <v>154</v>
      </c>
      <c r="AI14" s="480" t="s">
        <v>155</v>
      </c>
      <c r="AJ14" s="482" t="s">
        <v>164</v>
      </c>
    </row>
    <row r="15" spans="2:36" ht="18.75" thickBot="1">
      <c r="B15" s="500"/>
      <c r="C15" s="503"/>
      <c r="D15" s="504"/>
      <c r="E15" s="504"/>
      <c r="F15" s="504"/>
      <c r="G15" s="504"/>
      <c r="H15" s="504"/>
      <c r="I15" s="641"/>
      <c r="J15" s="642" t="s">
        <v>161</v>
      </c>
      <c r="K15" s="508"/>
      <c r="L15" s="510"/>
      <c r="M15" s="495"/>
      <c r="N15" s="497"/>
      <c r="O15" s="2" t="s">
        <v>165</v>
      </c>
      <c r="P15" s="42" t="s">
        <v>166</v>
      </c>
      <c r="Q15" s="3" t="s">
        <v>165</v>
      </c>
      <c r="R15" s="42" t="s">
        <v>166</v>
      </c>
      <c r="S15" s="3" t="s">
        <v>165</v>
      </c>
      <c r="T15" s="42" t="s">
        <v>166</v>
      </c>
      <c r="U15" s="3" t="s">
        <v>165</v>
      </c>
      <c r="V15" s="42" t="s">
        <v>166</v>
      </c>
      <c r="W15" s="3" t="s">
        <v>165</v>
      </c>
      <c r="X15" s="42" t="s">
        <v>166</v>
      </c>
      <c r="Y15" s="3" t="s">
        <v>165</v>
      </c>
      <c r="Z15" s="42" t="s">
        <v>166</v>
      </c>
      <c r="AA15" s="3" t="s">
        <v>165</v>
      </c>
      <c r="AB15" s="42" t="s">
        <v>167</v>
      </c>
      <c r="AC15" s="3" t="s">
        <v>165</v>
      </c>
      <c r="AD15" s="42" t="s">
        <v>167</v>
      </c>
      <c r="AE15" s="3" t="s">
        <v>165</v>
      </c>
      <c r="AF15" s="43" t="s">
        <v>167</v>
      </c>
      <c r="AG15" s="493"/>
      <c r="AH15" s="479"/>
      <c r="AI15" s="481"/>
      <c r="AJ15" s="483"/>
    </row>
    <row r="16" spans="2:36" ht="34.5" thickBot="1">
      <c r="B16" s="55" t="s">
        <v>342</v>
      </c>
      <c r="C16" s="563" t="s">
        <v>91</v>
      </c>
      <c r="D16" s="564"/>
      <c r="E16" s="564"/>
      <c r="F16" s="564"/>
      <c r="G16" s="564"/>
      <c r="H16" s="565"/>
      <c r="I16" s="53" t="s">
        <v>93</v>
      </c>
      <c r="J16" s="47">
        <v>0</v>
      </c>
      <c r="K16" s="54">
        <v>1</v>
      </c>
      <c r="L16" s="54">
        <v>0</v>
      </c>
      <c r="M16" s="48">
        <v>0</v>
      </c>
      <c r="N16" s="48">
        <v>0</v>
      </c>
      <c r="O16" s="5" t="e">
        <f>O18+#REF!+#REF!</f>
        <v>#REF!</v>
      </c>
      <c r="P16" s="6" t="e">
        <f>P18+#REF!+#REF!</f>
        <v>#REF!</v>
      </c>
      <c r="Q16" s="6" t="e">
        <f>Q18+#REF!+#REF!</f>
        <v>#REF!</v>
      </c>
      <c r="R16" s="6" t="e">
        <f>R18+#REF!+#REF!</f>
        <v>#REF!</v>
      </c>
      <c r="S16" s="6" t="e">
        <f>S18+#REF!+#REF!</f>
        <v>#REF!</v>
      </c>
      <c r="T16" s="6" t="e">
        <f>T18+#REF!+#REF!</f>
        <v>#REF!</v>
      </c>
      <c r="U16" s="6" t="e">
        <f>U18+#REF!+#REF!</f>
        <v>#REF!</v>
      </c>
      <c r="V16" s="6" t="e">
        <f>V18+#REF!+#REF!</f>
        <v>#REF!</v>
      </c>
      <c r="W16" s="6" t="e">
        <f>W18+#REF!+#REF!</f>
        <v>#REF!</v>
      </c>
      <c r="X16" s="6" t="e">
        <f>X18+#REF!+#REF!</f>
        <v>#REF!</v>
      </c>
      <c r="Y16" s="6" t="e">
        <f>Y18+#REF!+#REF!</f>
        <v>#REF!</v>
      </c>
      <c r="Z16" s="6" t="e">
        <f>Z18+#REF!+#REF!</f>
        <v>#REF!</v>
      </c>
      <c r="AA16" s="6" t="e">
        <f>AA18+#REF!+#REF!</f>
        <v>#REF!</v>
      </c>
      <c r="AB16" s="6" t="e">
        <f>AB18+#REF!+#REF!</f>
        <v>#REF!</v>
      </c>
      <c r="AC16" s="6" t="e">
        <f>AC18+#REF!+#REF!</f>
        <v>#REF!</v>
      </c>
      <c r="AD16" s="6" t="e">
        <f>AD18+#REF!+#REF!</f>
        <v>#REF!</v>
      </c>
      <c r="AE16" s="6" t="e">
        <f>+AE18+#REF!+#REF!</f>
        <v>#REF!</v>
      </c>
      <c r="AF16" s="7" t="e">
        <f>AF18+#REF!+#REF!</f>
        <v>#REF!</v>
      </c>
      <c r="AG16" s="8" t="e">
        <f>AG18+#REF!+#REF!</f>
        <v>#VALUE!</v>
      </c>
      <c r="AH16" s="9"/>
      <c r="AI16" s="9"/>
      <c r="AJ16" s="10"/>
    </row>
    <row r="17" spans="2:36" ht="33.75">
      <c r="B17" s="11" t="s">
        <v>156</v>
      </c>
      <c r="C17" s="12" t="s">
        <v>172</v>
      </c>
      <c r="D17" s="12" t="s">
        <v>157</v>
      </c>
      <c r="E17" s="12" t="s">
        <v>171</v>
      </c>
      <c r="F17" s="13" t="s">
        <v>169</v>
      </c>
      <c r="G17" s="13" t="s">
        <v>170</v>
      </c>
      <c r="H17" s="45" t="s">
        <v>159</v>
      </c>
      <c r="I17" s="58" t="s">
        <v>173</v>
      </c>
      <c r="J17" s="14"/>
      <c r="K17" s="31"/>
      <c r="L17" s="31"/>
      <c r="M17" s="32"/>
      <c r="N17" s="33"/>
      <c r="O17" s="15">
        <f>SUM(O18:O18)</f>
        <v>0</v>
      </c>
      <c r="P17" s="16">
        <f>SUM(P18:P18)</f>
        <v>0</v>
      </c>
      <c r="Q17" s="17">
        <f>SUM(Q18:Q18)</f>
        <v>0</v>
      </c>
      <c r="R17" s="16">
        <f>SUM(R18:R18)</f>
        <v>0</v>
      </c>
      <c r="S17" s="17"/>
      <c r="T17" s="16"/>
      <c r="U17" s="17"/>
      <c r="V17" s="16"/>
      <c r="W17" s="17"/>
      <c r="X17" s="16"/>
      <c r="Y17" s="17"/>
      <c r="Z17" s="16"/>
      <c r="AA17" s="17"/>
      <c r="AB17" s="16"/>
      <c r="AC17" s="17"/>
      <c r="AD17" s="16"/>
      <c r="AE17" s="17">
        <f>AE18</f>
        <v>0</v>
      </c>
      <c r="AF17" s="16">
        <f>AF18</f>
        <v>0</v>
      </c>
      <c r="AG17" s="19">
        <f>SUM(AG18:AG18)</f>
        <v>0</v>
      </c>
      <c r="AH17" s="20"/>
      <c r="AI17" s="20"/>
      <c r="AJ17" s="21"/>
    </row>
    <row r="18" spans="2:36" ht="67.5">
      <c r="B18" s="560" t="s">
        <v>339</v>
      </c>
      <c r="C18" s="560"/>
      <c r="D18" s="116" t="s">
        <v>345</v>
      </c>
      <c r="E18" s="116" t="s">
        <v>212</v>
      </c>
      <c r="F18" s="35">
        <v>0</v>
      </c>
      <c r="G18" s="24"/>
      <c r="H18" s="119" t="s">
        <v>211</v>
      </c>
      <c r="I18" s="129" t="s">
        <v>214</v>
      </c>
      <c r="J18" s="36">
        <v>0</v>
      </c>
      <c r="K18" s="130">
        <v>16</v>
      </c>
      <c r="L18" s="131">
        <v>2</v>
      </c>
      <c r="M18" s="131">
        <v>0</v>
      </c>
      <c r="N18" s="132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8" t="s">
        <v>209</v>
      </c>
      <c r="AH18" s="51"/>
      <c r="AI18" s="49"/>
      <c r="AJ18" s="63" t="s">
        <v>342</v>
      </c>
    </row>
    <row r="19" spans="2:36" ht="120">
      <c r="B19" s="560"/>
      <c r="C19" s="560"/>
      <c r="D19" s="116" t="s">
        <v>346</v>
      </c>
      <c r="E19" s="133" t="s">
        <v>214</v>
      </c>
      <c r="F19" s="131">
        <v>0</v>
      </c>
      <c r="G19" s="134"/>
      <c r="H19" s="135" t="s">
        <v>213</v>
      </c>
      <c r="I19" s="136" t="s">
        <v>214</v>
      </c>
      <c r="J19" s="137">
        <v>0</v>
      </c>
      <c r="K19" s="131">
        <v>16</v>
      </c>
      <c r="L19" s="131">
        <v>2</v>
      </c>
      <c r="M19" s="131">
        <v>0</v>
      </c>
      <c r="N19" s="138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40" t="s">
        <v>215</v>
      </c>
      <c r="AH19" s="139"/>
      <c r="AI19" s="139"/>
      <c r="AJ19" s="141" t="s">
        <v>342</v>
      </c>
    </row>
    <row r="20" spans="2:36" ht="15.75" thickBot="1">
      <c r="B20" s="633" t="s">
        <v>347</v>
      </c>
      <c r="C20" s="634"/>
      <c r="D20" s="635"/>
      <c r="E20" s="1"/>
      <c r="F20" s="513" t="s">
        <v>348</v>
      </c>
      <c r="G20" s="513"/>
      <c r="H20" s="513"/>
      <c r="I20" s="513"/>
      <c r="J20" s="513"/>
      <c r="K20" s="513"/>
      <c r="L20" s="513"/>
      <c r="M20" s="513"/>
      <c r="N20" s="514"/>
      <c r="O20" s="515" t="s">
        <v>143</v>
      </c>
      <c r="P20" s="516"/>
      <c r="Q20" s="516"/>
      <c r="R20" s="516"/>
      <c r="S20" s="516"/>
      <c r="T20" s="516"/>
      <c r="U20" s="516"/>
      <c r="V20" s="516"/>
      <c r="W20" s="516"/>
      <c r="X20" s="516"/>
      <c r="Y20" s="516"/>
      <c r="Z20" s="516"/>
      <c r="AA20" s="516"/>
      <c r="AB20" s="516"/>
      <c r="AC20" s="516"/>
      <c r="AD20" s="516"/>
      <c r="AE20" s="516"/>
      <c r="AF20" s="517"/>
      <c r="AG20" s="518" t="s">
        <v>144</v>
      </c>
      <c r="AH20" s="519"/>
      <c r="AI20" s="519"/>
      <c r="AJ20" s="520"/>
    </row>
    <row r="21" spans="2:36" ht="15">
      <c r="B21" s="499" t="s">
        <v>338</v>
      </c>
      <c r="C21" s="501" t="s">
        <v>145</v>
      </c>
      <c r="D21" s="502"/>
      <c r="E21" s="502"/>
      <c r="F21" s="502"/>
      <c r="G21" s="502"/>
      <c r="H21" s="502"/>
      <c r="I21" s="505" t="s">
        <v>146</v>
      </c>
      <c r="J21" s="507" t="s">
        <v>161</v>
      </c>
      <c r="K21" s="507" t="s">
        <v>147</v>
      </c>
      <c r="L21" s="509" t="s">
        <v>279</v>
      </c>
      <c r="M21" s="494" t="s">
        <v>162</v>
      </c>
      <c r="N21" s="496" t="s">
        <v>163</v>
      </c>
      <c r="O21" s="498" t="s">
        <v>174</v>
      </c>
      <c r="P21" s="490"/>
      <c r="Q21" s="489" t="s">
        <v>175</v>
      </c>
      <c r="R21" s="490"/>
      <c r="S21" s="489" t="s">
        <v>176</v>
      </c>
      <c r="T21" s="490"/>
      <c r="U21" s="489" t="s">
        <v>150</v>
      </c>
      <c r="V21" s="490"/>
      <c r="W21" s="489" t="s">
        <v>149</v>
      </c>
      <c r="X21" s="490"/>
      <c r="Y21" s="489" t="s">
        <v>177</v>
      </c>
      <c r="Z21" s="490"/>
      <c r="AA21" s="489" t="s">
        <v>148</v>
      </c>
      <c r="AB21" s="490"/>
      <c r="AC21" s="489" t="s">
        <v>151</v>
      </c>
      <c r="AD21" s="490"/>
      <c r="AE21" s="489" t="s">
        <v>152</v>
      </c>
      <c r="AF21" s="491"/>
      <c r="AG21" s="492" t="s">
        <v>153</v>
      </c>
      <c r="AH21" s="478" t="s">
        <v>154</v>
      </c>
      <c r="AI21" s="480" t="s">
        <v>155</v>
      </c>
      <c r="AJ21" s="482" t="s">
        <v>164</v>
      </c>
    </row>
    <row r="22" spans="2:36" ht="18.75" thickBot="1">
      <c r="B22" s="500"/>
      <c r="C22" s="503"/>
      <c r="D22" s="504"/>
      <c r="E22" s="504"/>
      <c r="F22" s="504"/>
      <c r="G22" s="504"/>
      <c r="H22" s="504"/>
      <c r="I22" s="506"/>
      <c r="J22" s="508" t="s">
        <v>161</v>
      </c>
      <c r="K22" s="508"/>
      <c r="L22" s="510"/>
      <c r="M22" s="495"/>
      <c r="N22" s="497"/>
      <c r="O22" s="2" t="s">
        <v>165</v>
      </c>
      <c r="P22" s="42" t="s">
        <v>166</v>
      </c>
      <c r="Q22" s="3" t="s">
        <v>165</v>
      </c>
      <c r="R22" s="42" t="s">
        <v>166</v>
      </c>
      <c r="S22" s="3" t="s">
        <v>165</v>
      </c>
      <c r="T22" s="42" t="s">
        <v>166</v>
      </c>
      <c r="U22" s="3" t="s">
        <v>165</v>
      </c>
      <c r="V22" s="42" t="s">
        <v>166</v>
      </c>
      <c r="W22" s="3" t="s">
        <v>165</v>
      </c>
      <c r="X22" s="42" t="s">
        <v>166</v>
      </c>
      <c r="Y22" s="3" t="s">
        <v>165</v>
      </c>
      <c r="Z22" s="42" t="s">
        <v>166</v>
      </c>
      <c r="AA22" s="3" t="s">
        <v>165</v>
      </c>
      <c r="AB22" s="42" t="s">
        <v>167</v>
      </c>
      <c r="AC22" s="3" t="s">
        <v>165</v>
      </c>
      <c r="AD22" s="42" t="s">
        <v>167</v>
      </c>
      <c r="AE22" s="3" t="s">
        <v>165</v>
      </c>
      <c r="AF22" s="43" t="s">
        <v>167</v>
      </c>
      <c r="AG22" s="493"/>
      <c r="AH22" s="479"/>
      <c r="AI22" s="481"/>
      <c r="AJ22" s="483"/>
    </row>
    <row r="23" spans="2:36" ht="45.75" thickBot="1">
      <c r="B23" s="4" t="s">
        <v>276</v>
      </c>
      <c r="C23" s="484" t="s">
        <v>216</v>
      </c>
      <c r="D23" s="485"/>
      <c r="E23" s="485"/>
      <c r="F23" s="485"/>
      <c r="G23" s="485"/>
      <c r="H23" s="485"/>
      <c r="I23" s="44" t="s">
        <v>217</v>
      </c>
      <c r="J23" s="142">
        <v>0</v>
      </c>
      <c r="K23" s="143">
        <v>0.5</v>
      </c>
      <c r="L23" s="54">
        <v>0</v>
      </c>
      <c r="M23" s="48">
        <v>0</v>
      </c>
      <c r="N23" s="48">
        <v>0</v>
      </c>
      <c r="O23" s="5" t="e">
        <f>O25+O37+#REF!</f>
        <v>#VALUE!</v>
      </c>
      <c r="P23" s="6" t="e">
        <f>P25+P37+#REF!</f>
        <v>#REF!</v>
      </c>
      <c r="Q23" s="6" t="e">
        <f>Q25+Q37+#REF!</f>
        <v>#REF!</v>
      </c>
      <c r="R23" s="6" t="e">
        <f>R25+R37+#REF!</f>
        <v>#REF!</v>
      </c>
      <c r="S23" s="6" t="e">
        <f>S25+S37+#REF!</f>
        <v>#REF!</v>
      </c>
      <c r="T23" s="6" t="e">
        <f>T25+T37+#REF!</f>
        <v>#REF!</v>
      </c>
      <c r="U23" s="6" t="e">
        <f>U25+U37+#REF!</f>
        <v>#REF!</v>
      </c>
      <c r="V23" s="6" t="e">
        <f>V25+V37+#REF!</f>
        <v>#REF!</v>
      </c>
      <c r="W23" s="6" t="e">
        <f>W25+W37+#REF!</f>
        <v>#REF!</v>
      </c>
      <c r="X23" s="6" t="e">
        <f>X25+X37+#REF!</f>
        <v>#REF!</v>
      </c>
      <c r="Y23" s="6" t="e">
        <f>Y25+Y37+#REF!</f>
        <v>#REF!</v>
      </c>
      <c r="Z23" s="6" t="e">
        <f>Z25+Z37+#REF!</f>
        <v>#REF!</v>
      </c>
      <c r="AA23" s="6" t="e">
        <f>AA25+AA37+#REF!</f>
        <v>#REF!</v>
      </c>
      <c r="AB23" s="6" t="e">
        <f>AB25+AB37+#REF!</f>
        <v>#REF!</v>
      </c>
      <c r="AC23" s="6" t="e">
        <f>AC25+AC37+#REF!</f>
        <v>#REF!</v>
      </c>
      <c r="AD23" s="6" t="e">
        <f>AD25+AD37+#REF!</f>
        <v>#REF!</v>
      </c>
      <c r="AE23" s="6" t="e">
        <f>+AE25+AE37+#REF!</f>
        <v>#REF!</v>
      </c>
      <c r="AF23" s="7" t="e">
        <f>AF25+AF37+#REF!</f>
        <v>#REF!</v>
      </c>
      <c r="AG23" s="8" t="e">
        <f>AG25+AG37+#REF!</f>
        <v>#VALUE!</v>
      </c>
      <c r="AH23" s="9"/>
      <c r="AI23" s="9"/>
      <c r="AJ23" s="10"/>
    </row>
    <row r="24" spans="2:36" ht="15.75" thickBot="1">
      <c r="B24" s="486"/>
      <c r="C24" s="487"/>
      <c r="D24" s="487"/>
      <c r="E24" s="487"/>
      <c r="F24" s="487"/>
      <c r="G24" s="487"/>
      <c r="H24" s="487"/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487"/>
      <c r="T24" s="487"/>
      <c r="U24" s="487"/>
      <c r="V24" s="487"/>
      <c r="W24" s="487"/>
      <c r="X24" s="487"/>
      <c r="Y24" s="487"/>
      <c r="Z24" s="487"/>
      <c r="AA24" s="487"/>
      <c r="AB24" s="487"/>
      <c r="AC24" s="487"/>
      <c r="AD24" s="487"/>
      <c r="AE24" s="487"/>
      <c r="AF24" s="487"/>
      <c r="AG24" s="487"/>
      <c r="AH24" s="487"/>
      <c r="AI24" s="487"/>
      <c r="AJ24" s="488"/>
    </row>
    <row r="25" spans="2:36" ht="33.75">
      <c r="B25" s="11" t="s">
        <v>156</v>
      </c>
      <c r="C25" s="12" t="s">
        <v>172</v>
      </c>
      <c r="D25" s="12" t="s">
        <v>157</v>
      </c>
      <c r="E25" s="12" t="s">
        <v>168</v>
      </c>
      <c r="F25" s="13" t="s">
        <v>169</v>
      </c>
      <c r="G25" s="13" t="s">
        <v>170</v>
      </c>
      <c r="H25" s="45" t="s">
        <v>158</v>
      </c>
      <c r="I25" s="58" t="s">
        <v>173</v>
      </c>
      <c r="J25" s="32"/>
      <c r="K25" s="32"/>
      <c r="L25" s="32"/>
      <c r="M25" s="32"/>
      <c r="N25" s="33"/>
      <c r="O25" s="15"/>
      <c r="P25" s="16"/>
      <c r="Q25" s="17"/>
      <c r="R25" s="16"/>
      <c r="S25" s="17"/>
      <c r="T25" s="16"/>
      <c r="U25" s="17"/>
      <c r="V25" s="16"/>
      <c r="W25" s="17"/>
      <c r="X25" s="16"/>
      <c r="Y25" s="17"/>
      <c r="Z25" s="16"/>
      <c r="AA25" s="17"/>
      <c r="AB25" s="16"/>
      <c r="AC25" s="17"/>
      <c r="AD25" s="16"/>
      <c r="AE25" s="18"/>
      <c r="AF25" s="16"/>
      <c r="AG25" s="19"/>
      <c r="AH25" s="20"/>
      <c r="AI25" s="20"/>
      <c r="AJ25" s="21"/>
    </row>
    <row r="26" spans="2:36" ht="78.75">
      <c r="B26" s="560" t="s">
        <v>349</v>
      </c>
      <c r="C26" s="643"/>
      <c r="D26" s="145" t="s">
        <v>350</v>
      </c>
      <c r="E26" s="116" t="s">
        <v>219</v>
      </c>
      <c r="F26" s="24">
        <v>0</v>
      </c>
      <c r="G26" s="118"/>
      <c r="H26" s="116" t="s">
        <v>218</v>
      </c>
      <c r="I26" s="24" t="s">
        <v>219</v>
      </c>
      <c r="J26" s="146">
        <v>0</v>
      </c>
      <c r="K26" s="120">
        <v>1</v>
      </c>
      <c r="L26" s="120">
        <v>0.25</v>
      </c>
      <c r="M26" s="120">
        <v>0</v>
      </c>
      <c r="N26" s="147"/>
      <c r="O26" s="121"/>
      <c r="P26" s="25"/>
      <c r="Q26" s="122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9"/>
      <c r="AF26" s="29"/>
      <c r="AG26" s="30" t="s">
        <v>220</v>
      </c>
      <c r="AH26" s="51"/>
      <c r="AI26" s="51"/>
      <c r="AJ26" s="148" t="s">
        <v>342</v>
      </c>
    </row>
    <row r="27" spans="2:36" ht="56.25">
      <c r="B27" s="560"/>
      <c r="C27" s="643"/>
      <c r="D27" s="119" t="s">
        <v>351</v>
      </c>
      <c r="E27" s="116" t="s">
        <v>222</v>
      </c>
      <c r="F27" s="24">
        <v>0</v>
      </c>
      <c r="G27" s="24"/>
      <c r="H27" s="116" t="s">
        <v>221</v>
      </c>
      <c r="I27" s="24" t="s">
        <v>222</v>
      </c>
      <c r="J27" s="146">
        <v>70</v>
      </c>
      <c r="K27" s="149">
        <v>100</v>
      </c>
      <c r="L27" s="149">
        <v>5</v>
      </c>
      <c r="M27" s="149">
        <v>0</v>
      </c>
      <c r="N27" s="36"/>
      <c r="O27" s="121"/>
      <c r="P27" s="25"/>
      <c r="Q27" s="122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9"/>
      <c r="AF27" s="29"/>
      <c r="AG27" s="30" t="s">
        <v>215</v>
      </c>
      <c r="AH27" s="51"/>
      <c r="AI27" s="51"/>
      <c r="AJ27" s="148" t="s">
        <v>342</v>
      </c>
    </row>
    <row r="28" spans="2:36" ht="15.75" thickBot="1">
      <c r="B28" s="633" t="s">
        <v>352</v>
      </c>
      <c r="C28" s="634"/>
      <c r="D28" s="635"/>
      <c r="E28" s="1"/>
      <c r="F28" s="513" t="s">
        <v>353</v>
      </c>
      <c r="G28" s="513"/>
      <c r="H28" s="513"/>
      <c r="I28" s="513"/>
      <c r="J28" s="513"/>
      <c r="K28" s="513"/>
      <c r="L28" s="513"/>
      <c r="M28" s="513"/>
      <c r="N28" s="514"/>
      <c r="O28" s="515" t="s">
        <v>143</v>
      </c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7"/>
      <c r="AG28" s="518" t="s">
        <v>144</v>
      </c>
      <c r="AH28" s="519"/>
      <c r="AI28" s="519"/>
      <c r="AJ28" s="520"/>
    </row>
    <row r="29" spans="2:36" ht="15">
      <c r="B29" s="499" t="s">
        <v>338</v>
      </c>
      <c r="C29" s="501" t="s">
        <v>145</v>
      </c>
      <c r="D29" s="502"/>
      <c r="E29" s="502"/>
      <c r="F29" s="502"/>
      <c r="G29" s="502"/>
      <c r="H29" s="502"/>
      <c r="I29" s="505" t="s">
        <v>146</v>
      </c>
      <c r="J29" s="507" t="s">
        <v>161</v>
      </c>
      <c r="K29" s="507" t="s">
        <v>147</v>
      </c>
      <c r="L29" s="509" t="s">
        <v>279</v>
      </c>
      <c r="M29" s="494" t="s">
        <v>162</v>
      </c>
      <c r="N29" s="496" t="s">
        <v>163</v>
      </c>
      <c r="O29" s="498" t="s">
        <v>174</v>
      </c>
      <c r="P29" s="490"/>
      <c r="Q29" s="489" t="s">
        <v>175</v>
      </c>
      <c r="R29" s="490"/>
      <c r="S29" s="489" t="s">
        <v>176</v>
      </c>
      <c r="T29" s="490"/>
      <c r="U29" s="489" t="s">
        <v>150</v>
      </c>
      <c r="V29" s="490"/>
      <c r="W29" s="489" t="s">
        <v>149</v>
      </c>
      <c r="X29" s="490"/>
      <c r="Y29" s="489" t="s">
        <v>177</v>
      </c>
      <c r="Z29" s="490"/>
      <c r="AA29" s="489" t="s">
        <v>148</v>
      </c>
      <c r="AB29" s="490"/>
      <c r="AC29" s="489" t="s">
        <v>151</v>
      </c>
      <c r="AD29" s="490"/>
      <c r="AE29" s="489" t="s">
        <v>152</v>
      </c>
      <c r="AF29" s="491"/>
      <c r="AG29" s="492" t="s">
        <v>153</v>
      </c>
      <c r="AH29" s="478" t="s">
        <v>154</v>
      </c>
      <c r="AI29" s="480" t="s">
        <v>155</v>
      </c>
      <c r="AJ29" s="482" t="s">
        <v>164</v>
      </c>
    </row>
    <row r="30" spans="2:36" ht="18.75" thickBot="1">
      <c r="B30" s="500"/>
      <c r="C30" s="503"/>
      <c r="D30" s="504"/>
      <c r="E30" s="504"/>
      <c r="F30" s="504"/>
      <c r="G30" s="504"/>
      <c r="H30" s="504"/>
      <c r="I30" s="506"/>
      <c r="J30" s="508" t="s">
        <v>161</v>
      </c>
      <c r="K30" s="508"/>
      <c r="L30" s="510"/>
      <c r="M30" s="495"/>
      <c r="N30" s="497"/>
      <c r="O30" s="2" t="s">
        <v>165</v>
      </c>
      <c r="P30" s="42" t="s">
        <v>166</v>
      </c>
      <c r="Q30" s="3" t="s">
        <v>165</v>
      </c>
      <c r="R30" s="42" t="s">
        <v>166</v>
      </c>
      <c r="S30" s="3" t="s">
        <v>165</v>
      </c>
      <c r="T30" s="42" t="s">
        <v>166</v>
      </c>
      <c r="U30" s="3" t="s">
        <v>165</v>
      </c>
      <c r="V30" s="42" t="s">
        <v>166</v>
      </c>
      <c r="W30" s="3" t="s">
        <v>165</v>
      </c>
      <c r="X30" s="42" t="s">
        <v>166</v>
      </c>
      <c r="Y30" s="3" t="s">
        <v>165</v>
      </c>
      <c r="Z30" s="42" t="s">
        <v>166</v>
      </c>
      <c r="AA30" s="3" t="s">
        <v>165</v>
      </c>
      <c r="AB30" s="42" t="s">
        <v>167</v>
      </c>
      <c r="AC30" s="3" t="s">
        <v>165</v>
      </c>
      <c r="AD30" s="42" t="s">
        <v>167</v>
      </c>
      <c r="AE30" s="3" t="s">
        <v>165</v>
      </c>
      <c r="AF30" s="43" t="s">
        <v>167</v>
      </c>
      <c r="AG30" s="493"/>
      <c r="AH30" s="479"/>
      <c r="AI30" s="481"/>
      <c r="AJ30" s="483"/>
    </row>
    <row r="31" spans="2:36" ht="45.75" thickBot="1">
      <c r="B31" s="4" t="s">
        <v>276</v>
      </c>
      <c r="C31" s="484" t="s">
        <v>223</v>
      </c>
      <c r="D31" s="485"/>
      <c r="E31" s="485"/>
      <c r="F31" s="485"/>
      <c r="G31" s="485"/>
      <c r="H31" s="485"/>
      <c r="I31" s="44" t="s">
        <v>224</v>
      </c>
      <c r="J31" s="142">
        <v>0</v>
      </c>
      <c r="K31" s="142">
        <v>397</v>
      </c>
      <c r="L31" s="150">
        <v>24</v>
      </c>
      <c r="M31" s="54">
        <v>0</v>
      </c>
      <c r="N31" s="150">
        <v>24</v>
      </c>
      <c r="O31" s="5" t="e">
        <f>O33+O45+#REF!</f>
        <v>#VALUE!</v>
      </c>
      <c r="P31" s="6" t="e">
        <f>P33+P45+#REF!</f>
        <v>#REF!</v>
      </c>
      <c r="Q31" s="6" t="e">
        <f>Q33+Q45+#REF!</f>
        <v>#VALUE!</v>
      </c>
      <c r="R31" s="6" t="e">
        <f>R33+R45+#REF!</f>
        <v>#REF!</v>
      </c>
      <c r="S31" s="6" t="e">
        <f>S33+S45+#REF!</f>
        <v>#VALUE!</v>
      </c>
      <c r="T31" s="6" t="e">
        <f>T33+T45+#REF!</f>
        <v>#REF!</v>
      </c>
      <c r="U31" s="6" t="e">
        <f>U33+U45+#REF!</f>
        <v>#VALUE!</v>
      </c>
      <c r="V31" s="6" t="e">
        <f>V33+V45+#REF!</f>
        <v>#REF!</v>
      </c>
      <c r="W31" s="6" t="e">
        <f>W33+W45+#REF!</f>
        <v>#VALUE!</v>
      </c>
      <c r="X31" s="6" t="e">
        <f>X33+X45+#REF!</f>
        <v>#REF!</v>
      </c>
      <c r="Y31" s="6" t="e">
        <f>Y33+Y45+#REF!</f>
        <v>#VALUE!</v>
      </c>
      <c r="Z31" s="6" t="e">
        <f>Z33+Z45+#REF!</f>
        <v>#REF!</v>
      </c>
      <c r="AA31" s="6" t="e">
        <f>AA33+AA45+#REF!</f>
        <v>#VALUE!</v>
      </c>
      <c r="AB31" s="6" t="e">
        <f>AB33+AB45+#REF!</f>
        <v>#REF!</v>
      </c>
      <c r="AC31" s="6" t="e">
        <f>AC33+AC45+#REF!</f>
        <v>#VALUE!</v>
      </c>
      <c r="AD31" s="6" t="e">
        <f>AD33+AD45+#REF!</f>
        <v>#REF!</v>
      </c>
      <c r="AE31" s="6" t="e">
        <f>+AE33+AE45+#REF!</f>
        <v>#VALUE!</v>
      </c>
      <c r="AF31" s="7" t="e">
        <f>AF33+AF45+#REF!</f>
        <v>#REF!</v>
      </c>
      <c r="AG31" s="8" t="e">
        <f>AG33+AG45+#REF!</f>
        <v>#VALUE!</v>
      </c>
      <c r="AH31" s="9"/>
      <c r="AI31" s="9"/>
      <c r="AJ31" s="10"/>
    </row>
    <row r="32" spans="2:36" ht="15.75" thickBot="1">
      <c r="B32" s="486"/>
      <c r="C32" s="487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7"/>
      <c r="AC32" s="487"/>
      <c r="AD32" s="487"/>
      <c r="AE32" s="487"/>
      <c r="AF32" s="487"/>
      <c r="AG32" s="487"/>
      <c r="AH32" s="487"/>
      <c r="AI32" s="487"/>
      <c r="AJ32" s="488"/>
    </row>
    <row r="33" spans="2:36" ht="34.5" thickBot="1">
      <c r="B33" s="11" t="s">
        <v>156</v>
      </c>
      <c r="C33" s="12" t="s">
        <v>172</v>
      </c>
      <c r="D33" s="12" t="s">
        <v>157</v>
      </c>
      <c r="E33" s="12" t="s">
        <v>168</v>
      </c>
      <c r="F33" s="13" t="s">
        <v>169</v>
      </c>
      <c r="G33" s="13" t="s">
        <v>170</v>
      </c>
      <c r="H33" s="45" t="s">
        <v>158</v>
      </c>
      <c r="I33" s="46" t="s">
        <v>173</v>
      </c>
      <c r="J33" s="32"/>
      <c r="K33" s="32"/>
      <c r="L33" s="32"/>
      <c r="M33" s="32"/>
      <c r="N33" s="33"/>
      <c r="O33" s="15"/>
      <c r="P33" s="16"/>
      <c r="Q33" s="17"/>
      <c r="R33" s="16"/>
      <c r="S33" s="17"/>
      <c r="T33" s="16"/>
      <c r="U33" s="17"/>
      <c r="V33" s="16"/>
      <c r="W33" s="17"/>
      <c r="X33" s="16"/>
      <c r="Y33" s="17"/>
      <c r="Z33" s="16"/>
      <c r="AA33" s="17"/>
      <c r="AB33" s="16"/>
      <c r="AC33" s="17"/>
      <c r="AD33" s="16"/>
      <c r="AE33" s="18"/>
      <c r="AF33" s="16"/>
      <c r="AG33" s="19"/>
      <c r="AH33" s="20"/>
      <c r="AI33" s="20"/>
      <c r="AJ33" s="21"/>
    </row>
    <row r="34" spans="2:36" ht="56.25">
      <c r="B34" s="59"/>
      <c r="C34" s="144"/>
      <c r="D34" s="145" t="s">
        <v>354</v>
      </c>
      <c r="E34" s="116" t="s">
        <v>226</v>
      </c>
      <c r="F34" s="151">
        <v>0</v>
      </c>
      <c r="G34" s="24"/>
      <c r="H34" s="119" t="s">
        <v>225</v>
      </c>
      <c r="I34" s="24" t="s">
        <v>226</v>
      </c>
      <c r="J34" s="149">
        <v>23</v>
      </c>
      <c r="K34" s="149">
        <v>5</v>
      </c>
      <c r="L34" s="149">
        <v>1</v>
      </c>
      <c r="M34" s="149">
        <v>0</v>
      </c>
      <c r="N34" s="149"/>
      <c r="O34" s="121"/>
      <c r="P34" s="25"/>
      <c r="Q34" s="122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9"/>
      <c r="AF34" s="29"/>
      <c r="AG34" s="30" t="s">
        <v>227</v>
      </c>
      <c r="AH34" s="51"/>
      <c r="AI34" s="51"/>
      <c r="AJ34" s="148" t="s">
        <v>342</v>
      </c>
    </row>
    <row r="35" spans="2:36" ht="15.75" thickBot="1">
      <c r="B35" s="521" t="s">
        <v>276</v>
      </c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22"/>
      <c r="S35" s="522"/>
      <c r="T35" s="522"/>
      <c r="U35" s="522"/>
      <c r="V35" s="522"/>
      <c r="W35" s="522"/>
      <c r="X35" s="522"/>
      <c r="Y35" s="522"/>
      <c r="Z35" s="522"/>
      <c r="AA35" s="522"/>
      <c r="AB35" s="522"/>
      <c r="AC35" s="522"/>
      <c r="AD35" s="522"/>
      <c r="AE35" s="522"/>
      <c r="AF35" s="522"/>
      <c r="AG35" s="522"/>
      <c r="AH35" s="522"/>
      <c r="AI35" s="522"/>
      <c r="AJ35" s="523"/>
    </row>
    <row r="36" spans="2:36" ht="15">
      <c r="B36" s="524" t="s">
        <v>277</v>
      </c>
      <c r="C36" s="525"/>
      <c r="D36" s="525"/>
      <c r="E36" s="525"/>
      <c r="F36" s="525"/>
      <c r="G36" s="525"/>
      <c r="H36" s="526"/>
      <c r="I36" s="527" t="s">
        <v>355</v>
      </c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9"/>
      <c r="U36" s="527" t="s">
        <v>278</v>
      </c>
      <c r="V36" s="530"/>
      <c r="W36" s="530"/>
      <c r="X36" s="530"/>
      <c r="Y36" s="530"/>
      <c r="Z36" s="530"/>
      <c r="AA36" s="530"/>
      <c r="AB36" s="530"/>
      <c r="AC36" s="530"/>
      <c r="AD36" s="530"/>
      <c r="AE36" s="530"/>
      <c r="AF36" s="530"/>
      <c r="AG36" s="530"/>
      <c r="AH36" s="530"/>
      <c r="AI36" s="530"/>
      <c r="AJ36" s="531"/>
    </row>
    <row r="37" spans="2:36" ht="15.75" thickBot="1">
      <c r="B37" s="532" t="s">
        <v>356</v>
      </c>
      <c r="C37" s="533"/>
      <c r="D37" s="534"/>
      <c r="E37" s="1"/>
      <c r="F37" s="513" t="s">
        <v>357</v>
      </c>
      <c r="G37" s="513"/>
      <c r="H37" s="513"/>
      <c r="I37" s="513"/>
      <c r="J37" s="513"/>
      <c r="K37" s="513"/>
      <c r="L37" s="513"/>
      <c r="M37" s="513"/>
      <c r="N37" s="514"/>
      <c r="O37" s="515" t="s">
        <v>143</v>
      </c>
      <c r="P37" s="516"/>
      <c r="Q37" s="516"/>
      <c r="R37" s="516"/>
      <c r="S37" s="516"/>
      <c r="T37" s="516"/>
      <c r="U37" s="516"/>
      <c r="V37" s="516"/>
      <c r="W37" s="516"/>
      <c r="X37" s="516"/>
      <c r="Y37" s="516"/>
      <c r="Z37" s="516"/>
      <c r="AA37" s="516"/>
      <c r="AB37" s="516"/>
      <c r="AC37" s="516"/>
      <c r="AD37" s="516"/>
      <c r="AE37" s="516"/>
      <c r="AF37" s="517"/>
      <c r="AG37" s="518" t="s">
        <v>144</v>
      </c>
      <c r="AH37" s="519"/>
      <c r="AI37" s="519"/>
      <c r="AJ37" s="520"/>
    </row>
    <row r="38" spans="2:36" ht="15">
      <c r="B38" s="499" t="s">
        <v>338</v>
      </c>
      <c r="C38" s="501" t="s">
        <v>145</v>
      </c>
      <c r="D38" s="502"/>
      <c r="E38" s="502"/>
      <c r="F38" s="502"/>
      <c r="G38" s="502"/>
      <c r="H38" s="502"/>
      <c r="I38" s="505" t="s">
        <v>146</v>
      </c>
      <c r="J38" s="507" t="s">
        <v>161</v>
      </c>
      <c r="K38" s="507" t="s">
        <v>147</v>
      </c>
      <c r="L38" s="509" t="s">
        <v>279</v>
      </c>
      <c r="M38" s="494" t="s">
        <v>162</v>
      </c>
      <c r="N38" s="496" t="s">
        <v>163</v>
      </c>
      <c r="O38" s="498" t="s">
        <v>174</v>
      </c>
      <c r="P38" s="490"/>
      <c r="Q38" s="489" t="s">
        <v>175</v>
      </c>
      <c r="R38" s="490"/>
      <c r="S38" s="489" t="s">
        <v>176</v>
      </c>
      <c r="T38" s="490"/>
      <c r="U38" s="489" t="s">
        <v>150</v>
      </c>
      <c r="V38" s="490"/>
      <c r="W38" s="489" t="s">
        <v>149</v>
      </c>
      <c r="X38" s="490"/>
      <c r="Y38" s="489" t="s">
        <v>177</v>
      </c>
      <c r="Z38" s="490"/>
      <c r="AA38" s="489" t="s">
        <v>148</v>
      </c>
      <c r="AB38" s="490"/>
      <c r="AC38" s="489" t="s">
        <v>151</v>
      </c>
      <c r="AD38" s="490"/>
      <c r="AE38" s="489" t="s">
        <v>152</v>
      </c>
      <c r="AF38" s="491"/>
      <c r="AG38" s="492" t="s">
        <v>153</v>
      </c>
      <c r="AH38" s="478" t="s">
        <v>154</v>
      </c>
      <c r="AI38" s="480" t="s">
        <v>155</v>
      </c>
      <c r="AJ38" s="482" t="s">
        <v>164</v>
      </c>
    </row>
    <row r="39" spans="2:36" ht="18.75" thickBot="1">
      <c r="B39" s="500"/>
      <c r="C39" s="503"/>
      <c r="D39" s="504"/>
      <c r="E39" s="504"/>
      <c r="F39" s="504"/>
      <c r="G39" s="504"/>
      <c r="H39" s="504"/>
      <c r="I39" s="506"/>
      <c r="J39" s="508" t="s">
        <v>161</v>
      </c>
      <c r="K39" s="508"/>
      <c r="L39" s="510"/>
      <c r="M39" s="495"/>
      <c r="N39" s="497"/>
      <c r="O39" s="2" t="s">
        <v>165</v>
      </c>
      <c r="P39" s="42" t="s">
        <v>166</v>
      </c>
      <c r="Q39" s="3" t="s">
        <v>165</v>
      </c>
      <c r="R39" s="42" t="s">
        <v>166</v>
      </c>
      <c r="S39" s="3" t="s">
        <v>165</v>
      </c>
      <c r="T39" s="42" t="s">
        <v>166</v>
      </c>
      <c r="U39" s="3" t="s">
        <v>165</v>
      </c>
      <c r="V39" s="42" t="s">
        <v>166</v>
      </c>
      <c r="W39" s="3" t="s">
        <v>165</v>
      </c>
      <c r="X39" s="42" t="s">
        <v>166</v>
      </c>
      <c r="Y39" s="3" t="s">
        <v>165</v>
      </c>
      <c r="Z39" s="42" t="s">
        <v>166</v>
      </c>
      <c r="AA39" s="3" t="s">
        <v>165</v>
      </c>
      <c r="AB39" s="42" t="s">
        <v>167</v>
      </c>
      <c r="AC39" s="3" t="s">
        <v>165</v>
      </c>
      <c r="AD39" s="42" t="s">
        <v>167</v>
      </c>
      <c r="AE39" s="3" t="s">
        <v>165</v>
      </c>
      <c r="AF39" s="43" t="s">
        <v>167</v>
      </c>
      <c r="AG39" s="493"/>
      <c r="AH39" s="479"/>
      <c r="AI39" s="481"/>
      <c r="AJ39" s="483"/>
    </row>
    <row r="40" spans="2:36" ht="45.75" thickBot="1">
      <c r="B40" s="4" t="s">
        <v>276</v>
      </c>
      <c r="C40" s="484" t="s">
        <v>358</v>
      </c>
      <c r="D40" s="485"/>
      <c r="E40" s="485"/>
      <c r="F40" s="485"/>
      <c r="G40" s="485"/>
      <c r="H40" s="485"/>
      <c r="I40" s="44" t="s">
        <v>228</v>
      </c>
      <c r="J40" s="47">
        <v>0.99</v>
      </c>
      <c r="K40" s="54"/>
      <c r="L40" s="54"/>
      <c r="M40" s="48"/>
      <c r="N40" s="48"/>
      <c r="O40" s="5" t="e">
        <f>O42+O48+#REF!</f>
        <v>#REF!</v>
      </c>
      <c r="P40" s="6" t="e">
        <f>P42+P48+#REF!</f>
        <v>#REF!</v>
      </c>
      <c r="Q40" s="6" t="e">
        <f>Q42+Q48+#REF!</f>
        <v>#REF!</v>
      </c>
      <c r="R40" s="6" t="e">
        <f>R42+R48+#REF!</f>
        <v>#REF!</v>
      </c>
      <c r="S40" s="6" t="e">
        <f>S42+S48+#REF!</f>
        <v>#REF!</v>
      </c>
      <c r="T40" s="6" t="e">
        <f>T42+T48+#REF!</f>
        <v>#REF!</v>
      </c>
      <c r="U40" s="6" t="e">
        <f>U42+U48+#REF!</f>
        <v>#REF!</v>
      </c>
      <c r="V40" s="6" t="e">
        <f>V42+V48+#REF!</f>
        <v>#REF!</v>
      </c>
      <c r="W40" s="6" t="e">
        <f>W42+W48+#REF!</f>
        <v>#REF!</v>
      </c>
      <c r="X40" s="6" t="e">
        <f>X42+X48+#REF!</f>
        <v>#REF!</v>
      </c>
      <c r="Y40" s="6" t="e">
        <f>Y42+Y48+#REF!</f>
        <v>#REF!</v>
      </c>
      <c r="Z40" s="6" t="e">
        <f>Z42+Z48+#REF!</f>
        <v>#REF!</v>
      </c>
      <c r="AA40" s="6" t="e">
        <f>AA42+AA48+#REF!</f>
        <v>#REF!</v>
      </c>
      <c r="AB40" s="6" t="e">
        <f>AB42+AB48+#REF!</f>
        <v>#REF!</v>
      </c>
      <c r="AC40" s="6" t="e">
        <f>AC42+AC48+#REF!</f>
        <v>#REF!</v>
      </c>
      <c r="AD40" s="6" t="e">
        <f>AD42+AD48+#REF!</f>
        <v>#REF!</v>
      </c>
      <c r="AE40" s="6" t="e">
        <f>+AE42+AE48+#REF!</f>
        <v>#REF!</v>
      </c>
      <c r="AF40" s="7" t="e">
        <f>AF42+AF48+#REF!</f>
        <v>#REF!</v>
      </c>
      <c r="AG40" s="8" t="e">
        <f>AG42+AG48+#REF!</f>
        <v>#REF!</v>
      </c>
      <c r="AH40" s="9"/>
      <c r="AI40" s="9"/>
      <c r="AJ40" s="10"/>
    </row>
    <row r="41" spans="2:36" ht="15.75" thickBot="1">
      <c r="B41" s="486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7"/>
      <c r="P41" s="487"/>
      <c r="Q41" s="487"/>
      <c r="R41" s="487"/>
      <c r="S41" s="487"/>
      <c r="T41" s="487"/>
      <c r="U41" s="487"/>
      <c r="V41" s="487"/>
      <c r="W41" s="487"/>
      <c r="X41" s="487"/>
      <c r="Y41" s="487"/>
      <c r="Z41" s="487"/>
      <c r="AA41" s="487"/>
      <c r="AB41" s="487"/>
      <c r="AC41" s="487"/>
      <c r="AD41" s="487"/>
      <c r="AE41" s="487"/>
      <c r="AF41" s="487"/>
      <c r="AG41" s="487"/>
      <c r="AH41" s="487"/>
      <c r="AI41" s="487"/>
      <c r="AJ41" s="488"/>
    </row>
    <row r="42" spans="2:36" ht="34.5" thickBot="1">
      <c r="B42" s="11" t="s">
        <v>156</v>
      </c>
      <c r="C42" s="12" t="s">
        <v>172</v>
      </c>
      <c r="D42" s="12" t="s">
        <v>157</v>
      </c>
      <c r="E42" s="12" t="s">
        <v>168</v>
      </c>
      <c r="F42" s="13" t="s">
        <v>169</v>
      </c>
      <c r="G42" s="13" t="s">
        <v>170</v>
      </c>
      <c r="H42" s="45" t="s">
        <v>158</v>
      </c>
      <c r="I42" s="46" t="s">
        <v>173</v>
      </c>
      <c r="J42" s="32"/>
      <c r="K42" s="32"/>
      <c r="L42" s="32"/>
      <c r="M42" s="32"/>
      <c r="N42" s="33"/>
      <c r="O42" s="15">
        <f>SUM(O43:O43)</f>
        <v>0</v>
      </c>
      <c r="P42" s="16">
        <f>SUM(P43:P43)</f>
        <v>0</v>
      </c>
      <c r="Q42" s="17">
        <f>SUM(Q43:Q43)</f>
        <v>0</v>
      </c>
      <c r="R42" s="16">
        <f>SUM(R43:R43)</f>
        <v>0</v>
      </c>
      <c r="S42" s="17"/>
      <c r="T42" s="16"/>
      <c r="U42" s="17"/>
      <c r="V42" s="16"/>
      <c r="W42" s="17"/>
      <c r="X42" s="16"/>
      <c r="Y42" s="17"/>
      <c r="Z42" s="16"/>
      <c r="AA42" s="17"/>
      <c r="AB42" s="16"/>
      <c r="AC42" s="17"/>
      <c r="AD42" s="16"/>
      <c r="AE42" s="18">
        <f>O42+Q42</f>
        <v>0</v>
      </c>
      <c r="AF42" s="16">
        <f>AF43</f>
        <v>0</v>
      </c>
      <c r="AG42" s="19">
        <f>SUM(AG43:AG43)</f>
        <v>0</v>
      </c>
      <c r="AH42" s="20"/>
      <c r="AI42" s="20"/>
      <c r="AJ42" s="21"/>
    </row>
    <row r="43" spans="2:36" ht="57" thickBot="1">
      <c r="B43" s="636" t="s">
        <v>359</v>
      </c>
      <c r="C43" s="638"/>
      <c r="D43" s="152" t="s">
        <v>360</v>
      </c>
      <c r="E43" s="153" t="s">
        <v>361</v>
      </c>
      <c r="F43" s="154">
        <v>0.993</v>
      </c>
      <c r="G43" s="24"/>
      <c r="H43" s="24" t="s">
        <v>328</v>
      </c>
      <c r="I43" s="24" t="s">
        <v>329</v>
      </c>
      <c r="J43" s="120">
        <v>0.99</v>
      </c>
      <c r="K43" s="120">
        <v>0.99</v>
      </c>
      <c r="L43" s="120">
        <v>0.99</v>
      </c>
      <c r="M43" s="120">
        <v>0.99</v>
      </c>
      <c r="N43" s="155"/>
      <c r="O43" s="56"/>
      <c r="P43" s="25"/>
      <c r="Q43" s="26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8"/>
      <c r="AD43" s="28"/>
      <c r="AE43" s="29"/>
      <c r="AF43" s="29"/>
      <c r="AG43" s="30" t="s">
        <v>362</v>
      </c>
      <c r="AH43" s="51"/>
      <c r="AI43" s="51"/>
      <c r="AJ43" s="52" t="s">
        <v>141</v>
      </c>
    </row>
    <row r="44" spans="2:36" ht="57" thickBot="1">
      <c r="B44" s="644"/>
      <c r="C44" s="645"/>
      <c r="D44" s="156" t="s">
        <v>363</v>
      </c>
      <c r="E44" s="153" t="s">
        <v>361</v>
      </c>
      <c r="F44" s="154">
        <f>L44</f>
        <v>0.007</v>
      </c>
      <c r="G44" s="24"/>
      <c r="H44" s="157" t="s">
        <v>229</v>
      </c>
      <c r="I44" s="158" t="s">
        <v>230</v>
      </c>
      <c r="J44" s="159">
        <v>0.01</v>
      </c>
      <c r="K44" s="159">
        <v>0.01</v>
      </c>
      <c r="L44" s="160">
        <v>0.007</v>
      </c>
      <c r="M44" s="159">
        <v>0</v>
      </c>
      <c r="N44" s="161"/>
      <c r="O44" s="162"/>
      <c r="P44" s="163"/>
      <c r="Q44" s="164"/>
      <c r="R44" s="165"/>
      <c r="S44" s="166"/>
      <c r="T44" s="165"/>
      <c r="U44" s="166"/>
      <c r="V44" s="165"/>
      <c r="W44" s="166"/>
      <c r="X44" s="165"/>
      <c r="Y44" s="166"/>
      <c r="Z44" s="165"/>
      <c r="AA44" s="166"/>
      <c r="AB44" s="165"/>
      <c r="AC44" s="167"/>
      <c r="AD44" s="168"/>
      <c r="AE44" s="169"/>
      <c r="AF44" s="170"/>
      <c r="AG44" s="30" t="s">
        <v>362</v>
      </c>
      <c r="AH44" s="126"/>
      <c r="AI44" s="126"/>
      <c r="AJ44" s="52" t="s">
        <v>141</v>
      </c>
    </row>
    <row r="45" spans="2:36" ht="15">
      <c r="B45" s="499" t="s">
        <v>160</v>
      </c>
      <c r="C45" s="501" t="s">
        <v>145</v>
      </c>
      <c r="D45" s="502"/>
      <c r="E45" s="502"/>
      <c r="F45" s="502"/>
      <c r="G45" s="502"/>
      <c r="H45" s="502"/>
      <c r="I45" s="640" t="s">
        <v>146</v>
      </c>
      <c r="J45" s="642" t="s">
        <v>161</v>
      </c>
      <c r="K45" s="508" t="s">
        <v>147</v>
      </c>
      <c r="L45" s="510" t="s">
        <v>279</v>
      </c>
      <c r="M45" s="495" t="s">
        <v>162</v>
      </c>
      <c r="N45" s="497" t="s">
        <v>163</v>
      </c>
      <c r="O45" s="498" t="s">
        <v>174</v>
      </c>
      <c r="P45" s="490"/>
      <c r="Q45" s="489" t="s">
        <v>175</v>
      </c>
      <c r="R45" s="490"/>
      <c r="S45" s="489" t="s">
        <v>176</v>
      </c>
      <c r="T45" s="490"/>
      <c r="U45" s="489" t="s">
        <v>150</v>
      </c>
      <c r="V45" s="490"/>
      <c r="W45" s="489" t="s">
        <v>149</v>
      </c>
      <c r="X45" s="490"/>
      <c r="Y45" s="489" t="s">
        <v>177</v>
      </c>
      <c r="Z45" s="490"/>
      <c r="AA45" s="489" t="s">
        <v>148</v>
      </c>
      <c r="AB45" s="490"/>
      <c r="AC45" s="489" t="s">
        <v>151</v>
      </c>
      <c r="AD45" s="490"/>
      <c r="AE45" s="489" t="s">
        <v>152</v>
      </c>
      <c r="AF45" s="491"/>
      <c r="AG45" s="492" t="s">
        <v>153</v>
      </c>
      <c r="AH45" s="478" t="s">
        <v>154</v>
      </c>
      <c r="AI45" s="480" t="s">
        <v>155</v>
      </c>
      <c r="AJ45" s="482" t="s">
        <v>164</v>
      </c>
    </row>
    <row r="46" spans="2:36" ht="18.75" thickBot="1">
      <c r="B46" s="500"/>
      <c r="C46" s="503"/>
      <c r="D46" s="504"/>
      <c r="E46" s="504"/>
      <c r="F46" s="504"/>
      <c r="G46" s="504"/>
      <c r="H46" s="504"/>
      <c r="I46" s="641"/>
      <c r="J46" s="642" t="s">
        <v>161</v>
      </c>
      <c r="K46" s="508"/>
      <c r="L46" s="510"/>
      <c r="M46" s="495"/>
      <c r="N46" s="497"/>
      <c r="O46" s="2" t="s">
        <v>165</v>
      </c>
      <c r="P46" s="42" t="s">
        <v>166</v>
      </c>
      <c r="Q46" s="3" t="s">
        <v>165</v>
      </c>
      <c r="R46" s="42" t="s">
        <v>166</v>
      </c>
      <c r="S46" s="3" t="s">
        <v>165</v>
      </c>
      <c r="T46" s="42" t="s">
        <v>166</v>
      </c>
      <c r="U46" s="3" t="s">
        <v>165</v>
      </c>
      <c r="V46" s="42" t="s">
        <v>166</v>
      </c>
      <c r="W46" s="3" t="s">
        <v>165</v>
      </c>
      <c r="X46" s="42" t="s">
        <v>166</v>
      </c>
      <c r="Y46" s="3" t="s">
        <v>165</v>
      </c>
      <c r="Z46" s="42" t="s">
        <v>166</v>
      </c>
      <c r="AA46" s="3" t="s">
        <v>165</v>
      </c>
      <c r="AB46" s="42" t="s">
        <v>167</v>
      </c>
      <c r="AC46" s="3" t="s">
        <v>165</v>
      </c>
      <c r="AD46" s="42" t="s">
        <v>167</v>
      </c>
      <c r="AE46" s="3" t="s">
        <v>165</v>
      </c>
      <c r="AF46" s="43" t="s">
        <v>167</v>
      </c>
      <c r="AG46" s="493"/>
      <c r="AH46" s="479"/>
      <c r="AI46" s="481"/>
      <c r="AJ46" s="483"/>
    </row>
    <row r="47" spans="2:36" ht="34.5" thickBot="1">
      <c r="B47" s="55" t="s">
        <v>342</v>
      </c>
      <c r="C47" s="563" t="s">
        <v>94</v>
      </c>
      <c r="D47" s="564"/>
      <c r="E47" s="564"/>
      <c r="F47" s="564"/>
      <c r="G47" s="564"/>
      <c r="H47" s="565"/>
      <c r="I47" s="128" t="s">
        <v>95</v>
      </c>
      <c r="J47" s="171">
        <v>0.01</v>
      </c>
      <c r="K47" s="54"/>
      <c r="L47" s="54"/>
      <c r="M47" s="48"/>
      <c r="N47" s="48"/>
      <c r="O47" s="5" t="e">
        <f>O49+#REF!+#REF!</f>
        <v>#REF!</v>
      </c>
      <c r="P47" s="6" t="e">
        <f>P49+#REF!+#REF!</f>
        <v>#REF!</v>
      </c>
      <c r="Q47" s="6" t="e">
        <f>Q49+#REF!+#REF!</f>
        <v>#REF!</v>
      </c>
      <c r="R47" s="6" t="e">
        <f>R49+#REF!+#REF!</f>
        <v>#REF!</v>
      </c>
      <c r="S47" s="6" t="e">
        <f>S49+#REF!+#REF!</f>
        <v>#REF!</v>
      </c>
      <c r="T47" s="6" t="e">
        <f>T49+#REF!+#REF!</f>
        <v>#REF!</v>
      </c>
      <c r="U47" s="6" t="e">
        <f>U49+#REF!+#REF!</f>
        <v>#REF!</v>
      </c>
      <c r="V47" s="6" t="e">
        <f>V49+#REF!+#REF!</f>
        <v>#REF!</v>
      </c>
      <c r="W47" s="6" t="e">
        <f>W49+#REF!+#REF!</f>
        <v>#REF!</v>
      </c>
      <c r="X47" s="6" t="e">
        <f>X49+#REF!+#REF!</f>
        <v>#REF!</v>
      </c>
      <c r="Y47" s="6" t="e">
        <f>Y49+#REF!+#REF!</f>
        <v>#REF!</v>
      </c>
      <c r="Z47" s="6" t="e">
        <f>Z49+#REF!+#REF!</f>
        <v>#REF!</v>
      </c>
      <c r="AA47" s="6" t="e">
        <f>AA49+#REF!+#REF!</f>
        <v>#REF!</v>
      </c>
      <c r="AB47" s="6" t="e">
        <f>AB49+#REF!+#REF!</f>
        <v>#REF!</v>
      </c>
      <c r="AC47" s="6" t="e">
        <f>AC49+#REF!+#REF!</f>
        <v>#REF!</v>
      </c>
      <c r="AD47" s="6" t="e">
        <f>AD49+#REF!+#REF!</f>
        <v>#REF!</v>
      </c>
      <c r="AE47" s="6" t="e">
        <f>+AE49+#REF!+#REF!</f>
        <v>#REF!</v>
      </c>
      <c r="AF47" s="7" t="e">
        <f>AF49+#REF!+#REF!</f>
        <v>#REF!</v>
      </c>
      <c r="AG47" s="8" t="e">
        <f>AG49+#REF!+#REF!</f>
        <v>#VALUE!</v>
      </c>
      <c r="AH47" s="9"/>
      <c r="AI47" s="9"/>
      <c r="AJ47" s="10"/>
    </row>
    <row r="48" spans="2:36" ht="33.75">
      <c r="B48" s="11" t="s">
        <v>156</v>
      </c>
      <c r="C48" s="12" t="s">
        <v>172</v>
      </c>
      <c r="D48" s="12" t="s">
        <v>157</v>
      </c>
      <c r="E48" s="12" t="s">
        <v>171</v>
      </c>
      <c r="F48" s="13" t="s">
        <v>169</v>
      </c>
      <c r="G48" s="13" t="s">
        <v>170</v>
      </c>
      <c r="H48" s="45" t="s">
        <v>159</v>
      </c>
      <c r="I48" s="58" t="s">
        <v>173</v>
      </c>
      <c r="J48" s="14"/>
      <c r="K48" s="31"/>
      <c r="L48" s="31"/>
      <c r="M48" s="32"/>
      <c r="N48" s="33"/>
      <c r="O48" s="15">
        <f>SUM(O49:O49)</f>
        <v>0</v>
      </c>
      <c r="P48" s="16">
        <f>SUM(P49:P49)</f>
        <v>0</v>
      </c>
      <c r="Q48" s="17">
        <f>SUM(Q49:Q49)</f>
        <v>0</v>
      </c>
      <c r="R48" s="16">
        <f>SUM(R49:R49)</f>
        <v>0</v>
      </c>
      <c r="S48" s="17"/>
      <c r="T48" s="16"/>
      <c r="U48" s="17"/>
      <c r="V48" s="16"/>
      <c r="W48" s="17"/>
      <c r="X48" s="16"/>
      <c r="Y48" s="17"/>
      <c r="Z48" s="16"/>
      <c r="AA48" s="17"/>
      <c r="AB48" s="16"/>
      <c r="AC48" s="17"/>
      <c r="AD48" s="16"/>
      <c r="AE48" s="17">
        <f>AE49</f>
        <v>0</v>
      </c>
      <c r="AF48" s="16">
        <f>AF49</f>
        <v>0</v>
      </c>
      <c r="AG48" s="19">
        <f>SUM(AG49:AG49)</f>
        <v>0</v>
      </c>
      <c r="AH48" s="20"/>
      <c r="AI48" s="20"/>
      <c r="AJ48" s="21"/>
    </row>
    <row r="49" spans="2:36" ht="56.25">
      <c r="B49" s="560" t="s">
        <v>364</v>
      </c>
      <c r="C49" s="560"/>
      <c r="D49" s="116" t="s">
        <v>365</v>
      </c>
      <c r="E49" s="116" t="s">
        <v>366</v>
      </c>
      <c r="F49" s="35">
        <v>1</v>
      </c>
      <c r="G49" s="24"/>
      <c r="H49" s="129" t="s">
        <v>231</v>
      </c>
      <c r="I49" s="129" t="s">
        <v>178</v>
      </c>
      <c r="J49" s="155">
        <v>0</v>
      </c>
      <c r="K49" s="155">
        <v>10</v>
      </c>
      <c r="L49" s="155">
        <v>2</v>
      </c>
      <c r="M49" s="155">
        <v>1</v>
      </c>
      <c r="N49" s="62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30" t="s">
        <v>362</v>
      </c>
      <c r="AH49" s="51"/>
      <c r="AI49" s="172"/>
      <c r="AJ49" s="63" t="s">
        <v>367</v>
      </c>
    </row>
    <row r="50" spans="2:36" ht="117.75">
      <c r="B50" s="560"/>
      <c r="C50" s="560"/>
      <c r="D50" s="116" t="s">
        <v>368</v>
      </c>
      <c r="E50" s="173" t="s">
        <v>361</v>
      </c>
      <c r="F50" s="174">
        <v>1</v>
      </c>
      <c r="G50" s="173"/>
      <c r="H50" s="175" t="s">
        <v>232</v>
      </c>
      <c r="I50" s="175" t="s">
        <v>233</v>
      </c>
      <c r="J50" s="176">
        <v>0</v>
      </c>
      <c r="K50" s="177">
        <v>0</v>
      </c>
      <c r="L50" s="177">
        <v>0</v>
      </c>
      <c r="M50" s="177">
        <v>1</v>
      </c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8" t="s">
        <v>234</v>
      </c>
      <c r="AH50" s="173"/>
      <c r="AI50" s="173"/>
      <c r="AJ50" s="179" t="s">
        <v>367</v>
      </c>
    </row>
    <row r="51" spans="2:36" ht="117.75">
      <c r="B51" s="560"/>
      <c r="C51" s="560"/>
      <c r="D51" s="116" t="s">
        <v>369</v>
      </c>
      <c r="E51" s="116" t="s">
        <v>361</v>
      </c>
      <c r="F51" s="174">
        <v>1</v>
      </c>
      <c r="G51" s="173"/>
      <c r="H51" s="175" t="s">
        <v>235</v>
      </c>
      <c r="I51" s="175" t="s">
        <v>236</v>
      </c>
      <c r="J51" s="176">
        <v>0</v>
      </c>
      <c r="K51" s="177">
        <v>0</v>
      </c>
      <c r="L51" s="177">
        <v>0</v>
      </c>
      <c r="M51" s="177">
        <v>1</v>
      </c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8" t="s">
        <v>234</v>
      </c>
      <c r="AH51" s="173"/>
      <c r="AI51" s="173"/>
      <c r="AJ51" s="180" t="s">
        <v>367</v>
      </c>
    </row>
    <row r="52" spans="2:36" ht="15.75" thickBot="1">
      <c r="B52" s="532" t="s">
        <v>370</v>
      </c>
      <c r="C52" s="533"/>
      <c r="D52" s="534"/>
      <c r="E52" s="1"/>
      <c r="F52" s="513" t="s">
        <v>357</v>
      </c>
      <c r="G52" s="513"/>
      <c r="H52" s="513"/>
      <c r="I52" s="513"/>
      <c r="J52" s="513"/>
      <c r="K52" s="513"/>
      <c r="L52" s="513"/>
      <c r="M52" s="513"/>
      <c r="N52" s="514"/>
      <c r="O52" s="515" t="s">
        <v>143</v>
      </c>
      <c r="P52" s="516"/>
      <c r="Q52" s="516"/>
      <c r="R52" s="516"/>
      <c r="S52" s="516"/>
      <c r="T52" s="516"/>
      <c r="U52" s="516"/>
      <c r="V52" s="516"/>
      <c r="W52" s="516"/>
      <c r="X52" s="516"/>
      <c r="Y52" s="516"/>
      <c r="Z52" s="516"/>
      <c r="AA52" s="516"/>
      <c r="AB52" s="516"/>
      <c r="AC52" s="516"/>
      <c r="AD52" s="516"/>
      <c r="AE52" s="516"/>
      <c r="AF52" s="517"/>
      <c r="AG52" s="518" t="s">
        <v>144</v>
      </c>
      <c r="AH52" s="519"/>
      <c r="AI52" s="519"/>
      <c r="AJ52" s="520"/>
    </row>
    <row r="53" spans="2:36" ht="15">
      <c r="B53" s="499" t="s">
        <v>338</v>
      </c>
      <c r="C53" s="501" t="s">
        <v>145</v>
      </c>
      <c r="D53" s="502"/>
      <c r="E53" s="502"/>
      <c r="F53" s="502"/>
      <c r="G53" s="502"/>
      <c r="H53" s="502"/>
      <c r="I53" s="505" t="s">
        <v>146</v>
      </c>
      <c r="J53" s="507" t="s">
        <v>161</v>
      </c>
      <c r="K53" s="507" t="s">
        <v>147</v>
      </c>
      <c r="L53" s="509" t="s">
        <v>279</v>
      </c>
      <c r="M53" s="494" t="s">
        <v>162</v>
      </c>
      <c r="N53" s="496" t="s">
        <v>163</v>
      </c>
      <c r="O53" s="498" t="s">
        <v>174</v>
      </c>
      <c r="P53" s="490"/>
      <c r="Q53" s="489" t="s">
        <v>175</v>
      </c>
      <c r="R53" s="490"/>
      <c r="S53" s="489" t="s">
        <v>176</v>
      </c>
      <c r="T53" s="490"/>
      <c r="U53" s="489" t="s">
        <v>150</v>
      </c>
      <c r="V53" s="490"/>
      <c r="W53" s="489" t="s">
        <v>149</v>
      </c>
      <c r="X53" s="490"/>
      <c r="Y53" s="489" t="s">
        <v>177</v>
      </c>
      <c r="Z53" s="490"/>
      <c r="AA53" s="489" t="s">
        <v>148</v>
      </c>
      <c r="AB53" s="490"/>
      <c r="AC53" s="489" t="s">
        <v>151</v>
      </c>
      <c r="AD53" s="490"/>
      <c r="AE53" s="489" t="s">
        <v>152</v>
      </c>
      <c r="AF53" s="491"/>
      <c r="AG53" s="492" t="s">
        <v>153</v>
      </c>
      <c r="AH53" s="478" t="s">
        <v>154</v>
      </c>
      <c r="AI53" s="480" t="s">
        <v>155</v>
      </c>
      <c r="AJ53" s="482" t="s">
        <v>164</v>
      </c>
    </row>
    <row r="54" spans="2:36" ht="18.75" thickBot="1">
      <c r="B54" s="500"/>
      <c r="C54" s="503"/>
      <c r="D54" s="504"/>
      <c r="E54" s="504"/>
      <c r="F54" s="504"/>
      <c r="G54" s="504"/>
      <c r="H54" s="504"/>
      <c r="I54" s="506"/>
      <c r="J54" s="508" t="s">
        <v>161</v>
      </c>
      <c r="K54" s="508"/>
      <c r="L54" s="510"/>
      <c r="M54" s="495"/>
      <c r="N54" s="497"/>
      <c r="O54" s="2" t="s">
        <v>165</v>
      </c>
      <c r="P54" s="42" t="s">
        <v>166</v>
      </c>
      <c r="Q54" s="3" t="s">
        <v>165</v>
      </c>
      <c r="R54" s="42" t="s">
        <v>166</v>
      </c>
      <c r="S54" s="3" t="s">
        <v>165</v>
      </c>
      <c r="T54" s="42" t="s">
        <v>166</v>
      </c>
      <c r="U54" s="3" t="s">
        <v>165</v>
      </c>
      <c r="V54" s="42" t="s">
        <v>166</v>
      </c>
      <c r="W54" s="3" t="s">
        <v>165</v>
      </c>
      <c r="X54" s="42" t="s">
        <v>166</v>
      </c>
      <c r="Y54" s="3" t="s">
        <v>165</v>
      </c>
      <c r="Z54" s="42" t="s">
        <v>166</v>
      </c>
      <c r="AA54" s="3" t="s">
        <v>165</v>
      </c>
      <c r="AB54" s="42" t="s">
        <v>167</v>
      </c>
      <c r="AC54" s="3" t="s">
        <v>165</v>
      </c>
      <c r="AD54" s="42" t="s">
        <v>167</v>
      </c>
      <c r="AE54" s="3" t="s">
        <v>165</v>
      </c>
      <c r="AF54" s="43" t="s">
        <v>167</v>
      </c>
      <c r="AG54" s="493"/>
      <c r="AH54" s="479"/>
      <c r="AI54" s="481"/>
      <c r="AJ54" s="483"/>
    </row>
    <row r="55" spans="2:36" ht="68.25" thickBot="1">
      <c r="B55" s="4" t="s">
        <v>276</v>
      </c>
      <c r="C55" s="484" t="s">
        <v>371</v>
      </c>
      <c r="D55" s="485"/>
      <c r="E55" s="485"/>
      <c r="F55" s="485"/>
      <c r="G55" s="485"/>
      <c r="H55" s="485"/>
      <c r="I55" s="44" t="s">
        <v>237</v>
      </c>
      <c r="J55" s="142">
        <v>1</v>
      </c>
      <c r="K55" s="142">
        <v>1</v>
      </c>
      <c r="L55" s="54"/>
      <c r="M55" s="48"/>
      <c r="N55" s="48"/>
      <c r="O55" s="5" t="e">
        <f>O57+O63+#REF!</f>
        <v>#VALUE!</v>
      </c>
      <c r="P55" s="6" t="e">
        <f>P57+P63+#REF!</f>
        <v>#REF!</v>
      </c>
      <c r="Q55" s="6" t="e">
        <f>Q57+Q63+#REF!</f>
        <v>#VALUE!</v>
      </c>
      <c r="R55" s="6" t="e">
        <f>R57+R63+#REF!</f>
        <v>#REF!</v>
      </c>
      <c r="S55" s="6" t="e">
        <f>S57+S63+#REF!</f>
        <v>#VALUE!</v>
      </c>
      <c r="T55" s="6" t="e">
        <f>T57+T63+#REF!</f>
        <v>#REF!</v>
      </c>
      <c r="U55" s="6" t="e">
        <f>U57+U63+#REF!</f>
        <v>#VALUE!</v>
      </c>
      <c r="V55" s="6" t="e">
        <f>V57+V63+#REF!</f>
        <v>#REF!</v>
      </c>
      <c r="W55" s="6" t="e">
        <f>W57+W63+#REF!</f>
        <v>#VALUE!</v>
      </c>
      <c r="X55" s="6" t="e">
        <f>X57+X63+#REF!</f>
        <v>#REF!</v>
      </c>
      <c r="Y55" s="6" t="e">
        <f>Y57+Y63+#REF!</f>
        <v>#VALUE!</v>
      </c>
      <c r="Z55" s="6" t="e">
        <f>Z57+Z63+#REF!</f>
        <v>#REF!</v>
      </c>
      <c r="AA55" s="6" t="e">
        <f>AA57+AA63+#REF!</f>
        <v>#VALUE!</v>
      </c>
      <c r="AB55" s="6" t="e">
        <f>AB57+AB63+#REF!</f>
        <v>#REF!</v>
      </c>
      <c r="AC55" s="6" t="e">
        <f>AC57+AC63+#REF!</f>
        <v>#VALUE!</v>
      </c>
      <c r="AD55" s="6" t="e">
        <f>AD57+AD63+#REF!</f>
        <v>#REF!</v>
      </c>
      <c r="AE55" s="6" t="e">
        <f>+AE57+AE63+#REF!</f>
        <v>#VALUE!</v>
      </c>
      <c r="AF55" s="7" t="e">
        <f>AF57+AF63+#REF!</f>
        <v>#REF!</v>
      </c>
      <c r="AG55" s="8" t="e">
        <f>AG57+AG63+#REF!</f>
        <v>#VALUE!</v>
      </c>
      <c r="AH55" s="9"/>
      <c r="AI55" s="9"/>
      <c r="AJ55" s="10"/>
    </row>
    <row r="56" spans="2:36" ht="15.75" thickBot="1">
      <c r="B56" s="486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487"/>
      <c r="O56" s="487"/>
      <c r="P56" s="487"/>
      <c r="Q56" s="487"/>
      <c r="R56" s="487"/>
      <c r="S56" s="487"/>
      <c r="T56" s="487"/>
      <c r="U56" s="487"/>
      <c r="V56" s="487"/>
      <c r="W56" s="487"/>
      <c r="X56" s="487"/>
      <c r="Y56" s="487"/>
      <c r="Z56" s="487"/>
      <c r="AA56" s="487"/>
      <c r="AB56" s="487"/>
      <c r="AC56" s="487"/>
      <c r="AD56" s="487"/>
      <c r="AE56" s="487"/>
      <c r="AF56" s="487"/>
      <c r="AG56" s="487"/>
      <c r="AH56" s="487"/>
      <c r="AI56" s="487"/>
      <c r="AJ56" s="488"/>
    </row>
    <row r="57" spans="2:36" ht="34.5" thickBot="1">
      <c r="B57" s="11" t="s">
        <v>156</v>
      </c>
      <c r="C57" s="12" t="s">
        <v>172</v>
      </c>
      <c r="D57" s="12" t="s">
        <v>157</v>
      </c>
      <c r="E57" s="12" t="s">
        <v>168</v>
      </c>
      <c r="F57" s="13" t="s">
        <v>169</v>
      </c>
      <c r="G57" s="13" t="s">
        <v>170</v>
      </c>
      <c r="H57" s="45" t="s">
        <v>158</v>
      </c>
      <c r="I57" s="46" t="s">
        <v>173</v>
      </c>
      <c r="J57" s="32"/>
      <c r="K57" s="32"/>
      <c r="L57" s="32"/>
      <c r="M57" s="32"/>
      <c r="N57" s="33"/>
      <c r="O57" s="15">
        <f>SUM(O58:O58)</f>
        <v>0</v>
      </c>
      <c r="P57" s="16">
        <f>SUM(P58:P58)</f>
        <v>0</v>
      </c>
      <c r="Q57" s="17">
        <f>SUM(Q58:Q58)</f>
        <v>0</v>
      </c>
      <c r="R57" s="16">
        <f>SUM(R58:R58)</f>
        <v>0</v>
      </c>
      <c r="S57" s="17"/>
      <c r="T57" s="16"/>
      <c r="U57" s="17"/>
      <c r="V57" s="16"/>
      <c r="W57" s="17"/>
      <c r="X57" s="16"/>
      <c r="Y57" s="17"/>
      <c r="Z57" s="16"/>
      <c r="AA57" s="17"/>
      <c r="AB57" s="16"/>
      <c r="AC57" s="17"/>
      <c r="AD57" s="16"/>
      <c r="AE57" s="18">
        <f>O57+Q57</f>
        <v>0</v>
      </c>
      <c r="AF57" s="16">
        <f>AF58</f>
        <v>0</v>
      </c>
      <c r="AG57" s="19">
        <f>SUM(AG58:AG58)</f>
        <v>0</v>
      </c>
      <c r="AH57" s="20"/>
      <c r="AI57" s="20"/>
      <c r="AJ57" s="21"/>
    </row>
    <row r="58" spans="2:36" ht="56.25">
      <c r="B58" s="636" t="s">
        <v>364</v>
      </c>
      <c r="C58" s="638"/>
      <c r="D58" s="181" t="s">
        <v>372</v>
      </c>
      <c r="E58" s="182" t="s">
        <v>290</v>
      </c>
      <c r="F58" s="183">
        <v>1</v>
      </c>
      <c r="G58" s="124"/>
      <c r="H58" s="124" t="s">
        <v>96</v>
      </c>
      <c r="I58" s="124" t="s">
        <v>238</v>
      </c>
      <c r="J58" s="183">
        <v>1</v>
      </c>
      <c r="K58" s="183">
        <v>1</v>
      </c>
      <c r="L58" s="183">
        <v>1</v>
      </c>
      <c r="M58" s="183">
        <v>1</v>
      </c>
      <c r="N58" s="184"/>
      <c r="O58" s="185"/>
      <c r="P58" s="186"/>
      <c r="Q58" s="26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8"/>
      <c r="AD58" s="188"/>
      <c r="AE58" s="189"/>
      <c r="AF58" s="189"/>
      <c r="AG58" s="30" t="s">
        <v>362</v>
      </c>
      <c r="AH58" s="190"/>
      <c r="AI58" s="190"/>
      <c r="AJ58" s="191" t="s">
        <v>367</v>
      </c>
    </row>
    <row r="59" spans="2:36" ht="57" thickBot="1">
      <c r="B59" s="644"/>
      <c r="C59" s="645"/>
      <c r="D59" s="116" t="s">
        <v>373</v>
      </c>
      <c r="E59" s="116" t="s">
        <v>374</v>
      </c>
      <c r="F59" s="117">
        <v>0.5</v>
      </c>
      <c r="G59" s="24"/>
      <c r="H59" s="24" t="s">
        <v>97</v>
      </c>
      <c r="I59" s="24" t="s">
        <v>239</v>
      </c>
      <c r="J59" s="120">
        <v>1</v>
      </c>
      <c r="K59" s="120">
        <v>1</v>
      </c>
      <c r="L59" s="155"/>
      <c r="M59" s="120"/>
      <c r="N59" s="155"/>
      <c r="O59" s="121"/>
      <c r="P59" s="25"/>
      <c r="Q59" s="122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9"/>
      <c r="AF59" s="29"/>
      <c r="AG59" s="30" t="s">
        <v>362</v>
      </c>
      <c r="AH59" s="51"/>
      <c r="AI59" s="51"/>
      <c r="AJ59" s="148" t="s">
        <v>367</v>
      </c>
    </row>
    <row r="60" spans="2:36" ht="15.75" thickBot="1">
      <c r="B60" s="646" t="s">
        <v>276</v>
      </c>
      <c r="C60" s="647"/>
      <c r="D60" s="647"/>
      <c r="E60" s="647"/>
      <c r="F60" s="647"/>
      <c r="G60" s="647"/>
      <c r="H60" s="647"/>
      <c r="I60" s="647"/>
      <c r="J60" s="647"/>
      <c r="K60" s="647"/>
      <c r="L60" s="647"/>
      <c r="M60" s="647"/>
      <c r="N60" s="647"/>
      <c r="O60" s="647"/>
      <c r="P60" s="647"/>
      <c r="Q60" s="647"/>
      <c r="R60" s="647"/>
      <c r="S60" s="647"/>
      <c r="T60" s="647"/>
      <c r="U60" s="647"/>
      <c r="V60" s="647"/>
      <c r="W60" s="647"/>
      <c r="X60" s="647"/>
      <c r="Y60" s="647"/>
      <c r="Z60" s="647"/>
      <c r="AA60" s="647"/>
      <c r="AB60" s="647"/>
      <c r="AC60" s="647"/>
      <c r="AD60" s="647"/>
      <c r="AE60" s="647"/>
      <c r="AF60" s="647"/>
      <c r="AG60" s="647"/>
      <c r="AH60" s="647"/>
      <c r="AI60" s="647"/>
      <c r="AJ60" s="648"/>
    </row>
    <row r="61" spans="2:36" ht="15">
      <c r="B61" s="524" t="s">
        <v>375</v>
      </c>
      <c r="C61" s="525"/>
      <c r="D61" s="525"/>
      <c r="E61" s="525"/>
      <c r="F61" s="525"/>
      <c r="G61" s="525"/>
      <c r="H61" s="526"/>
      <c r="I61" s="527" t="s">
        <v>376</v>
      </c>
      <c r="J61" s="528"/>
      <c r="K61" s="528"/>
      <c r="L61" s="528"/>
      <c r="M61" s="528"/>
      <c r="N61" s="528"/>
      <c r="O61" s="528"/>
      <c r="P61" s="528"/>
      <c r="Q61" s="528"/>
      <c r="R61" s="528"/>
      <c r="S61" s="528"/>
      <c r="T61" s="529"/>
      <c r="U61" s="649" t="s">
        <v>278</v>
      </c>
      <c r="V61" s="650"/>
      <c r="W61" s="650"/>
      <c r="X61" s="650"/>
      <c r="Y61" s="650"/>
      <c r="Z61" s="650"/>
      <c r="AA61" s="650"/>
      <c r="AB61" s="650"/>
      <c r="AC61" s="650"/>
      <c r="AD61" s="650"/>
      <c r="AE61" s="650"/>
      <c r="AF61" s="650"/>
      <c r="AG61" s="650"/>
      <c r="AH61" s="650"/>
      <c r="AI61" s="650"/>
      <c r="AJ61" s="651"/>
    </row>
    <row r="62" spans="2:36" ht="15.75" thickBot="1">
      <c r="B62" s="532" t="s">
        <v>377</v>
      </c>
      <c r="C62" s="533"/>
      <c r="D62" s="534"/>
      <c r="E62" s="1"/>
      <c r="F62" s="617" t="s">
        <v>378</v>
      </c>
      <c r="G62" s="617"/>
      <c r="H62" s="617"/>
      <c r="I62" s="617"/>
      <c r="J62" s="617"/>
      <c r="K62" s="617"/>
      <c r="L62" s="617"/>
      <c r="M62" s="617"/>
      <c r="N62" s="618"/>
      <c r="O62" s="515" t="s">
        <v>143</v>
      </c>
      <c r="P62" s="516"/>
      <c r="Q62" s="516"/>
      <c r="R62" s="516"/>
      <c r="S62" s="516"/>
      <c r="T62" s="516"/>
      <c r="U62" s="516"/>
      <c r="V62" s="516"/>
      <c r="W62" s="516"/>
      <c r="X62" s="516"/>
      <c r="Y62" s="516"/>
      <c r="Z62" s="516"/>
      <c r="AA62" s="516"/>
      <c r="AB62" s="516"/>
      <c r="AC62" s="516"/>
      <c r="AD62" s="516"/>
      <c r="AE62" s="516"/>
      <c r="AF62" s="517"/>
      <c r="AG62" s="518" t="s">
        <v>144</v>
      </c>
      <c r="AH62" s="519"/>
      <c r="AI62" s="519"/>
      <c r="AJ62" s="520"/>
    </row>
    <row r="63" spans="2:36" ht="15">
      <c r="B63" s="499" t="s">
        <v>160</v>
      </c>
      <c r="C63" s="501" t="s">
        <v>145</v>
      </c>
      <c r="D63" s="502"/>
      <c r="E63" s="502"/>
      <c r="F63" s="502"/>
      <c r="G63" s="502"/>
      <c r="H63" s="502"/>
      <c r="I63" s="505" t="s">
        <v>146</v>
      </c>
      <c r="J63" s="507" t="s">
        <v>161</v>
      </c>
      <c r="K63" s="507" t="s">
        <v>147</v>
      </c>
      <c r="L63" s="509" t="s">
        <v>279</v>
      </c>
      <c r="M63" s="494" t="s">
        <v>162</v>
      </c>
      <c r="N63" s="496" t="s">
        <v>163</v>
      </c>
      <c r="O63" s="498" t="s">
        <v>174</v>
      </c>
      <c r="P63" s="490"/>
      <c r="Q63" s="489" t="s">
        <v>175</v>
      </c>
      <c r="R63" s="490"/>
      <c r="S63" s="489" t="s">
        <v>176</v>
      </c>
      <c r="T63" s="490"/>
      <c r="U63" s="489" t="s">
        <v>150</v>
      </c>
      <c r="V63" s="490"/>
      <c r="W63" s="489" t="s">
        <v>149</v>
      </c>
      <c r="X63" s="490"/>
      <c r="Y63" s="489" t="s">
        <v>177</v>
      </c>
      <c r="Z63" s="490"/>
      <c r="AA63" s="489" t="s">
        <v>148</v>
      </c>
      <c r="AB63" s="490"/>
      <c r="AC63" s="489" t="s">
        <v>151</v>
      </c>
      <c r="AD63" s="490"/>
      <c r="AE63" s="489" t="s">
        <v>152</v>
      </c>
      <c r="AF63" s="491"/>
      <c r="AG63" s="492" t="s">
        <v>153</v>
      </c>
      <c r="AH63" s="478" t="s">
        <v>154</v>
      </c>
      <c r="AI63" s="480" t="s">
        <v>155</v>
      </c>
      <c r="AJ63" s="482" t="s">
        <v>164</v>
      </c>
    </row>
    <row r="64" spans="2:36" ht="18.75" thickBot="1">
      <c r="B64" s="500"/>
      <c r="C64" s="503"/>
      <c r="D64" s="504"/>
      <c r="E64" s="504"/>
      <c r="F64" s="504"/>
      <c r="G64" s="504"/>
      <c r="H64" s="504"/>
      <c r="I64" s="506"/>
      <c r="J64" s="508" t="s">
        <v>161</v>
      </c>
      <c r="K64" s="508"/>
      <c r="L64" s="510"/>
      <c r="M64" s="495"/>
      <c r="N64" s="497"/>
      <c r="O64" s="2" t="s">
        <v>165</v>
      </c>
      <c r="P64" s="42" t="s">
        <v>166</v>
      </c>
      <c r="Q64" s="3" t="s">
        <v>165</v>
      </c>
      <c r="R64" s="42" t="s">
        <v>166</v>
      </c>
      <c r="S64" s="3" t="s">
        <v>165</v>
      </c>
      <c r="T64" s="42" t="s">
        <v>166</v>
      </c>
      <c r="U64" s="3" t="s">
        <v>165</v>
      </c>
      <c r="V64" s="42" t="s">
        <v>166</v>
      </c>
      <c r="W64" s="3" t="s">
        <v>165</v>
      </c>
      <c r="X64" s="42" t="s">
        <v>166</v>
      </c>
      <c r="Y64" s="3" t="s">
        <v>165</v>
      </c>
      <c r="Z64" s="42" t="s">
        <v>166</v>
      </c>
      <c r="AA64" s="3" t="s">
        <v>165</v>
      </c>
      <c r="AB64" s="42" t="s">
        <v>167</v>
      </c>
      <c r="AC64" s="3" t="s">
        <v>165</v>
      </c>
      <c r="AD64" s="42" t="s">
        <v>167</v>
      </c>
      <c r="AE64" s="3" t="s">
        <v>165</v>
      </c>
      <c r="AF64" s="43" t="s">
        <v>167</v>
      </c>
      <c r="AG64" s="493"/>
      <c r="AH64" s="479"/>
      <c r="AI64" s="481"/>
      <c r="AJ64" s="483"/>
    </row>
    <row r="65" spans="2:36" ht="34.5" thickBot="1">
      <c r="B65" s="4" t="s">
        <v>342</v>
      </c>
      <c r="C65" s="484" t="s">
        <v>379</v>
      </c>
      <c r="D65" s="485"/>
      <c r="E65" s="485"/>
      <c r="F65" s="485"/>
      <c r="G65" s="485"/>
      <c r="H65" s="485"/>
      <c r="I65" s="44" t="s">
        <v>245</v>
      </c>
      <c r="J65" s="47"/>
      <c r="K65" s="54"/>
      <c r="L65" s="54"/>
      <c r="M65" s="48"/>
      <c r="N65" s="48"/>
      <c r="O65" s="5" t="e">
        <f>O67+#REF!+#REF!</f>
        <v>#REF!</v>
      </c>
      <c r="P65" s="6" t="e">
        <f>P67+#REF!+#REF!</f>
        <v>#REF!</v>
      </c>
      <c r="Q65" s="6" t="e">
        <f>Q67+#REF!+#REF!</f>
        <v>#REF!</v>
      </c>
      <c r="R65" s="6" t="e">
        <f>R67+#REF!+#REF!</f>
        <v>#REF!</v>
      </c>
      <c r="S65" s="6" t="e">
        <f>S67+#REF!+#REF!</f>
        <v>#REF!</v>
      </c>
      <c r="T65" s="6" t="e">
        <f>T67+#REF!+#REF!</f>
        <v>#REF!</v>
      </c>
      <c r="U65" s="6" t="e">
        <f>U67+#REF!+#REF!</f>
        <v>#REF!</v>
      </c>
      <c r="V65" s="6" t="e">
        <f>V67+#REF!+#REF!</f>
        <v>#REF!</v>
      </c>
      <c r="W65" s="6" t="e">
        <f>W67+#REF!+#REF!</f>
        <v>#REF!</v>
      </c>
      <c r="X65" s="6" t="e">
        <f>X67+#REF!+#REF!</f>
        <v>#REF!</v>
      </c>
      <c r="Y65" s="6" t="e">
        <f>Y67+#REF!+#REF!</f>
        <v>#REF!</v>
      </c>
      <c r="Z65" s="6" t="e">
        <f>Z67+#REF!+#REF!</f>
        <v>#REF!</v>
      </c>
      <c r="AA65" s="6" t="e">
        <f>AA67+#REF!+#REF!</f>
        <v>#REF!</v>
      </c>
      <c r="AB65" s="6" t="e">
        <f>AB67+#REF!+#REF!</f>
        <v>#REF!</v>
      </c>
      <c r="AC65" s="6" t="e">
        <f>AC67+#REF!+#REF!</f>
        <v>#REF!</v>
      </c>
      <c r="AD65" s="6" t="e">
        <f>AD67+#REF!+#REF!</f>
        <v>#REF!</v>
      </c>
      <c r="AE65" s="6" t="e">
        <f>+AE67+#REF!+#REF!</f>
        <v>#REF!</v>
      </c>
      <c r="AF65" s="7" t="e">
        <f>AF67+#REF!+#REF!</f>
        <v>#REF!</v>
      </c>
      <c r="AG65" s="8" t="e">
        <f>AG67+#REF!+#REF!</f>
        <v>#REF!</v>
      </c>
      <c r="AH65" s="9"/>
      <c r="AI65" s="9"/>
      <c r="AJ65" s="10"/>
    </row>
    <row r="66" spans="2:36" ht="15.75" thickBot="1">
      <c r="B66" s="486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487"/>
      <c r="R66" s="487"/>
      <c r="S66" s="487"/>
      <c r="T66" s="487"/>
      <c r="U66" s="487"/>
      <c r="V66" s="487"/>
      <c r="W66" s="487"/>
      <c r="X66" s="487"/>
      <c r="Y66" s="487"/>
      <c r="Z66" s="487"/>
      <c r="AA66" s="487"/>
      <c r="AB66" s="487"/>
      <c r="AC66" s="487"/>
      <c r="AD66" s="487"/>
      <c r="AE66" s="487"/>
      <c r="AF66" s="487"/>
      <c r="AG66" s="487"/>
      <c r="AH66" s="487"/>
      <c r="AI66" s="487"/>
      <c r="AJ66" s="488"/>
    </row>
    <row r="67" spans="2:36" ht="33.75">
      <c r="B67" s="11" t="s">
        <v>156</v>
      </c>
      <c r="C67" s="12" t="s">
        <v>172</v>
      </c>
      <c r="D67" s="12" t="s">
        <v>157</v>
      </c>
      <c r="E67" s="12" t="s">
        <v>168</v>
      </c>
      <c r="F67" s="12" t="s">
        <v>169</v>
      </c>
      <c r="G67" s="12" t="s">
        <v>170</v>
      </c>
      <c r="H67" s="45" t="s">
        <v>158</v>
      </c>
      <c r="I67" s="58" t="s">
        <v>173</v>
      </c>
      <c r="J67" s="32"/>
      <c r="K67" s="32"/>
      <c r="L67" s="32"/>
      <c r="M67" s="32"/>
      <c r="N67" s="33"/>
      <c r="O67" s="15">
        <f>SUM(O68:O68)</f>
        <v>0</v>
      </c>
      <c r="P67" s="16">
        <f>SUM(P68:P68)</f>
        <v>0</v>
      </c>
      <c r="Q67" s="17">
        <f>SUM(Q68:Q68)</f>
        <v>0</v>
      </c>
      <c r="R67" s="16">
        <f>SUM(R68:R68)</f>
        <v>0</v>
      </c>
      <c r="S67" s="17"/>
      <c r="T67" s="16"/>
      <c r="U67" s="17"/>
      <c r="V67" s="16"/>
      <c r="W67" s="17"/>
      <c r="X67" s="16"/>
      <c r="Y67" s="17"/>
      <c r="Z67" s="16"/>
      <c r="AA67" s="17"/>
      <c r="AB67" s="16"/>
      <c r="AC67" s="17"/>
      <c r="AD67" s="16"/>
      <c r="AE67" s="18">
        <f>O67+Q67</f>
        <v>0</v>
      </c>
      <c r="AF67" s="16">
        <f>AF68</f>
        <v>0</v>
      </c>
      <c r="AG67" s="19">
        <f>SUM(AG68:AG68)</f>
        <v>0</v>
      </c>
      <c r="AH67" s="20"/>
      <c r="AI67" s="20"/>
      <c r="AJ67" s="21"/>
    </row>
    <row r="68" spans="2:36" ht="45.75" thickBot="1">
      <c r="B68" s="192" t="s">
        <v>380</v>
      </c>
      <c r="C68" s="193"/>
      <c r="D68" s="194" t="s">
        <v>381</v>
      </c>
      <c r="E68" s="194" t="s">
        <v>382</v>
      </c>
      <c r="F68" s="195">
        <v>0</v>
      </c>
      <c r="G68" s="196"/>
      <c r="H68" s="194" t="s">
        <v>244</v>
      </c>
      <c r="I68" s="197" t="s">
        <v>245</v>
      </c>
      <c r="J68" s="198">
        <v>0</v>
      </c>
      <c r="K68" s="198">
        <v>5</v>
      </c>
      <c r="L68" s="198">
        <v>1</v>
      </c>
      <c r="M68" s="199">
        <v>0</v>
      </c>
      <c r="N68" s="200"/>
      <c r="O68" s="201"/>
      <c r="P68" s="202"/>
      <c r="Q68" s="203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5"/>
      <c r="AF68" s="205"/>
      <c r="AG68" s="206" t="s">
        <v>207</v>
      </c>
      <c r="AH68" s="207"/>
      <c r="AI68" s="207"/>
      <c r="AJ68" s="208" t="s">
        <v>342</v>
      </c>
    </row>
    <row r="69" spans="2:36" ht="57" thickBot="1">
      <c r="B69" s="192" t="s">
        <v>383</v>
      </c>
      <c r="C69" s="193"/>
      <c r="D69" s="194" t="s">
        <v>384</v>
      </c>
      <c r="E69" s="194" t="s">
        <v>382</v>
      </c>
      <c r="F69" s="195">
        <v>0</v>
      </c>
      <c r="G69" s="196"/>
      <c r="H69" s="194" t="s">
        <v>246</v>
      </c>
      <c r="I69" s="197" t="s">
        <v>181</v>
      </c>
      <c r="J69" s="198">
        <v>0</v>
      </c>
      <c r="K69" s="198">
        <v>4</v>
      </c>
      <c r="L69" s="198">
        <v>1</v>
      </c>
      <c r="M69" s="199">
        <v>0</v>
      </c>
      <c r="N69" s="200"/>
      <c r="O69" s="201"/>
      <c r="P69" s="202"/>
      <c r="Q69" s="203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5"/>
      <c r="AF69" s="205"/>
      <c r="AG69" s="206" t="s">
        <v>207</v>
      </c>
      <c r="AH69" s="207"/>
      <c r="AI69" s="207"/>
      <c r="AJ69" s="208" t="s">
        <v>342</v>
      </c>
    </row>
    <row r="70" spans="2:36" ht="68.25" thickBot="1">
      <c r="B70" s="192" t="s">
        <v>385</v>
      </c>
      <c r="C70" s="193"/>
      <c r="D70" s="194" t="s">
        <v>386</v>
      </c>
      <c r="E70" s="194" t="s">
        <v>382</v>
      </c>
      <c r="F70" s="195">
        <v>0</v>
      </c>
      <c r="G70" s="196"/>
      <c r="H70" s="194" t="s">
        <v>247</v>
      </c>
      <c r="I70" s="197" t="s">
        <v>181</v>
      </c>
      <c r="J70" s="198">
        <v>0</v>
      </c>
      <c r="K70" s="198">
        <v>4</v>
      </c>
      <c r="L70" s="198">
        <v>1</v>
      </c>
      <c r="M70" s="199">
        <v>0</v>
      </c>
      <c r="N70" s="200"/>
      <c r="O70" s="201"/>
      <c r="P70" s="202"/>
      <c r="Q70" s="203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5"/>
      <c r="AF70" s="205"/>
      <c r="AG70" s="206" t="s">
        <v>207</v>
      </c>
      <c r="AH70" s="207"/>
      <c r="AI70" s="207"/>
      <c r="AJ70" s="208" t="s">
        <v>342</v>
      </c>
    </row>
    <row r="71" spans="2:36" ht="0.75" customHeight="1">
      <c r="B71" s="619" t="s">
        <v>275</v>
      </c>
      <c r="C71" s="620"/>
      <c r="D71" s="620"/>
      <c r="E71" s="620"/>
      <c r="F71" s="620"/>
      <c r="G71" s="620"/>
      <c r="H71" s="620"/>
      <c r="I71" s="620"/>
      <c r="J71" s="620"/>
      <c r="K71" s="620"/>
      <c r="L71" s="620"/>
      <c r="M71" s="620"/>
      <c r="N71" s="620"/>
      <c r="O71" s="620"/>
      <c r="P71" s="620"/>
      <c r="Q71" s="620"/>
      <c r="R71" s="620"/>
      <c r="S71" s="620"/>
      <c r="T71" s="620"/>
      <c r="U71" s="620"/>
      <c r="V71" s="620"/>
      <c r="W71" s="620"/>
      <c r="X71" s="620"/>
      <c r="Y71" s="620"/>
      <c r="Z71" s="620"/>
      <c r="AA71" s="620"/>
      <c r="AB71" s="620"/>
      <c r="AC71" s="620"/>
      <c r="AD71" s="620"/>
      <c r="AE71" s="620"/>
      <c r="AF71" s="620"/>
      <c r="AG71" s="620"/>
      <c r="AH71" s="620"/>
      <c r="AI71" s="620"/>
      <c r="AJ71" s="621"/>
    </row>
    <row r="72" spans="2:36" ht="15.75" thickBot="1">
      <c r="B72" s="521" t="s">
        <v>276</v>
      </c>
      <c r="C72" s="522"/>
      <c r="D72" s="522"/>
      <c r="E72" s="522"/>
      <c r="F72" s="522"/>
      <c r="G72" s="522"/>
      <c r="H72" s="522"/>
      <c r="I72" s="522"/>
      <c r="J72" s="522"/>
      <c r="K72" s="522"/>
      <c r="L72" s="522"/>
      <c r="M72" s="522"/>
      <c r="N72" s="522"/>
      <c r="O72" s="522"/>
      <c r="P72" s="522"/>
      <c r="Q72" s="522"/>
      <c r="R72" s="522"/>
      <c r="S72" s="522"/>
      <c r="T72" s="522"/>
      <c r="U72" s="522"/>
      <c r="V72" s="522"/>
      <c r="W72" s="522"/>
      <c r="X72" s="522"/>
      <c r="Y72" s="522"/>
      <c r="Z72" s="522"/>
      <c r="AA72" s="522"/>
      <c r="AB72" s="522"/>
      <c r="AC72" s="522"/>
      <c r="AD72" s="522"/>
      <c r="AE72" s="522"/>
      <c r="AF72" s="522"/>
      <c r="AG72" s="522"/>
      <c r="AH72" s="522"/>
      <c r="AI72" s="522"/>
      <c r="AJ72" s="523"/>
    </row>
    <row r="73" spans="2:36" ht="13.5" customHeight="1">
      <c r="B73" s="524" t="s">
        <v>277</v>
      </c>
      <c r="C73" s="525"/>
      <c r="D73" s="525"/>
      <c r="E73" s="525"/>
      <c r="F73" s="525"/>
      <c r="G73" s="525"/>
      <c r="H73" s="526"/>
      <c r="I73" s="527" t="s">
        <v>280</v>
      </c>
      <c r="J73" s="528"/>
      <c r="K73" s="528"/>
      <c r="L73" s="528"/>
      <c r="M73" s="528"/>
      <c r="N73" s="528"/>
      <c r="O73" s="528"/>
      <c r="P73" s="528"/>
      <c r="Q73" s="528"/>
      <c r="R73" s="528"/>
      <c r="S73" s="528"/>
      <c r="T73" s="529"/>
      <c r="U73" s="527" t="s">
        <v>278</v>
      </c>
      <c r="V73" s="530"/>
      <c r="W73" s="530"/>
      <c r="X73" s="530"/>
      <c r="Y73" s="530"/>
      <c r="Z73" s="530"/>
      <c r="AA73" s="530"/>
      <c r="AB73" s="530"/>
      <c r="AC73" s="530"/>
      <c r="AD73" s="530"/>
      <c r="AE73" s="530"/>
      <c r="AF73" s="530"/>
      <c r="AG73" s="530"/>
      <c r="AH73" s="530"/>
      <c r="AI73" s="530"/>
      <c r="AJ73" s="531"/>
    </row>
    <row r="74" spans="2:36" ht="15" customHeight="1" thickBot="1">
      <c r="B74" s="532" t="s">
        <v>281</v>
      </c>
      <c r="C74" s="533"/>
      <c r="D74" s="534"/>
      <c r="E74" s="1"/>
      <c r="F74" s="513" t="s">
        <v>282</v>
      </c>
      <c r="G74" s="513"/>
      <c r="H74" s="513"/>
      <c r="I74" s="513"/>
      <c r="J74" s="513"/>
      <c r="K74" s="513"/>
      <c r="L74" s="513"/>
      <c r="M74" s="513"/>
      <c r="N74" s="514"/>
      <c r="O74" s="515" t="s">
        <v>143</v>
      </c>
      <c r="P74" s="516"/>
      <c r="Q74" s="516"/>
      <c r="R74" s="516"/>
      <c r="S74" s="516"/>
      <c r="T74" s="516"/>
      <c r="U74" s="516"/>
      <c r="V74" s="516"/>
      <c r="W74" s="516"/>
      <c r="X74" s="516"/>
      <c r="Y74" s="516"/>
      <c r="Z74" s="516"/>
      <c r="AA74" s="516"/>
      <c r="AB74" s="516"/>
      <c r="AC74" s="516"/>
      <c r="AD74" s="516"/>
      <c r="AE74" s="516"/>
      <c r="AF74" s="517"/>
      <c r="AG74" s="518" t="s">
        <v>144</v>
      </c>
      <c r="AH74" s="519"/>
      <c r="AI74" s="519"/>
      <c r="AJ74" s="520"/>
    </row>
    <row r="75" spans="2:36" ht="21.75" customHeight="1">
      <c r="B75" s="499" t="s">
        <v>160</v>
      </c>
      <c r="C75" s="501" t="s">
        <v>145</v>
      </c>
      <c r="D75" s="502"/>
      <c r="E75" s="502"/>
      <c r="F75" s="502"/>
      <c r="G75" s="502"/>
      <c r="H75" s="502"/>
      <c r="I75" s="505" t="s">
        <v>146</v>
      </c>
      <c r="J75" s="507" t="s">
        <v>161</v>
      </c>
      <c r="K75" s="507" t="s">
        <v>147</v>
      </c>
      <c r="L75" s="509" t="s">
        <v>279</v>
      </c>
      <c r="M75" s="494" t="s">
        <v>162</v>
      </c>
      <c r="N75" s="496" t="s">
        <v>163</v>
      </c>
      <c r="O75" s="498" t="s">
        <v>174</v>
      </c>
      <c r="P75" s="490"/>
      <c r="Q75" s="489" t="s">
        <v>175</v>
      </c>
      <c r="R75" s="490"/>
      <c r="S75" s="489" t="s">
        <v>176</v>
      </c>
      <c r="T75" s="490"/>
      <c r="U75" s="489" t="s">
        <v>150</v>
      </c>
      <c r="V75" s="490"/>
      <c r="W75" s="489" t="s">
        <v>149</v>
      </c>
      <c r="X75" s="490"/>
      <c r="Y75" s="489" t="s">
        <v>177</v>
      </c>
      <c r="Z75" s="490"/>
      <c r="AA75" s="489" t="s">
        <v>148</v>
      </c>
      <c r="AB75" s="490"/>
      <c r="AC75" s="489" t="s">
        <v>151</v>
      </c>
      <c r="AD75" s="490"/>
      <c r="AE75" s="489" t="s">
        <v>152</v>
      </c>
      <c r="AF75" s="491"/>
      <c r="AG75" s="492" t="s">
        <v>153</v>
      </c>
      <c r="AH75" s="478" t="s">
        <v>154</v>
      </c>
      <c r="AI75" s="480" t="s">
        <v>155</v>
      </c>
      <c r="AJ75" s="482" t="s">
        <v>164</v>
      </c>
    </row>
    <row r="76" spans="2:36" ht="34.5" customHeight="1" thickBot="1">
      <c r="B76" s="500"/>
      <c r="C76" s="503"/>
      <c r="D76" s="504"/>
      <c r="E76" s="504"/>
      <c r="F76" s="504"/>
      <c r="G76" s="504"/>
      <c r="H76" s="504"/>
      <c r="I76" s="506"/>
      <c r="J76" s="508" t="s">
        <v>161</v>
      </c>
      <c r="K76" s="508"/>
      <c r="L76" s="510"/>
      <c r="M76" s="495"/>
      <c r="N76" s="497"/>
      <c r="O76" s="2" t="s">
        <v>165</v>
      </c>
      <c r="P76" s="42" t="s">
        <v>166</v>
      </c>
      <c r="Q76" s="3" t="s">
        <v>165</v>
      </c>
      <c r="R76" s="42" t="s">
        <v>166</v>
      </c>
      <c r="S76" s="3" t="s">
        <v>165</v>
      </c>
      <c r="T76" s="42" t="s">
        <v>166</v>
      </c>
      <c r="U76" s="3" t="s">
        <v>165</v>
      </c>
      <c r="V76" s="42" t="s">
        <v>166</v>
      </c>
      <c r="W76" s="3" t="s">
        <v>165</v>
      </c>
      <c r="X76" s="42" t="s">
        <v>166</v>
      </c>
      <c r="Y76" s="3" t="s">
        <v>165</v>
      </c>
      <c r="Z76" s="42" t="s">
        <v>166</v>
      </c>
      <c r="AA76" s="3" t="s">
        <v>165</v>
      </c>
      <c r="AB76" s="42" t="s">
        <v>167</v>
      </c>
      <c r="AC76" s="3" t="s">
        <v>165</v>
      </c>
      <c r="AD76" s="42" t="s">
        <v>167</v>
      </c>
      <c r="AE76" s="3" t="s">
        <v>165</v>
      </c>
      <c r="AF76" s="43" t="s">
        <v>167</v>
      </c>
      <c r="AG76" s="493"/>
      <c r="AH76" s="479"/>
      <c r="AI76" s="481"/>
      <c r="AJ76" s="483"/>
    </row>
    <row r="77" spans="2:36" ht="42.75" customHeight="1" thickBot="1">
      <c r="B77" s="4" t="s">
        <v>276</v>
      </c>
      <c r="C77" s="484" t="s">
        <v>284</v>
      </c>
      <c r="D77" s="485"/>
      <c r="E77" s="485"/>
      <c r="F77" s="485"/>
      <c r="G77" s="485"/>
      <c r="H77" s="485"/>
      <c r="I77" s="44" t="s">
        <v>240</v>
      </c>
      <c r="J77" s="47"/>
      <c r="K77" s="54"/>
      <c r="L77" s="54"/>
      <c r="M77" s="48"/>
      <c r="N77" s="48"/>
      <c r="O77" s="5" t="e">
        <f>O79+O84+#REF!</f>
        <v>#REF!</v>
      </c>
      <c r="P77" s="6" t="e">
        <f>P79+P84+#REF!</f>
        <v>#REF!</v>
      </c>
      <c r="Q77" s="6" t="e">
        <f>Q79+Q84+#REF!</f>
        <v>#REF!</v>
      </c>
      <c r="R77" s="6" t="e">
        <f>R79+R84+#REF!</f>
        <v>#REF!</v>
      </c>
      <c r="S77" s="6" t="e">
        <f>S79+S84+#REF!</f>
        <v>#REF!</v>
      </c>
      <c r="T77" s="6" t="e">
        <f>T79+T84+#REF!</f>
        <v>#REF!</v>
      </c>
      <c r="U77" s="6" t="e">
        <f>U79+U84+#REF!</f>
        <v>#REF!</v>
      </c>
      <c r="V77" s="6" t="e">
        <f>V79+V84+#REF!</f>
        <v>#REF!</v>
      </c>
      <c r="W77" s="6" t="e">
        <f>W79+W84+#REF!</f>
        <v>#REF!</v>
      </c>
      <c r="X77" s="6" t="e">
        <f>X79+X84+#REF!</f>
        <v>#REF!</v>
      </c>
      <c r="Y77" s="6" t="e">
        <f>Y79+Y84+#REF!</f>
        <v>#REF!</v>
      </c>
      <c r="Z77" s="6" t="e">
        <f>Z79+Z84+#REF!</f>
        <v>#REF!</v>
      </c>
      <c r="AA77" s="6" t="e">
        <f>AA79+AA84+#REF!</f>
        <v>#REF!</v>
      </c>
      <c r="AB77" s="6" t="e">
        <f>AB79+AB84+#REF!</f>
        <v>#REF!</v>
      </c>
      <c r="AC77" s="6" t="e">
        <f>AC79+AC84+#REF!</f>
        <v>#REF!</v>
      </c>
      <c r="AD77" s="6" t="e">
        <f>AD79+AD84+#REF!</f>
        <v>#REF!</v>
      </c>
      <c r="AE77" s="6" t="e">
        <f>+AE79+AE84+#REF!</f>
        <v>#REF!</v>
      </c>
      <c r="AF77" s="7" t="e">
        <f>AF79+AF84+#REF!</f>
        <v>#REF!</v>
      </c>
      <c r="AG77" s="8" t="e">
        <f>AG79+AG84+#REF!</f>
        <v>#REF!</v>
      </c>
      <c r="AH77" s="9"/>
      <c r="AI77" s="9"/>
      <c r="AJ77" s="10"/>
    </row>
    <row r="78" spans="2:36" ht="5.25" customHeight="1" thickBot="1">
      <c r="B78" s="486"/>
      <c r="C78" s="487"/>
      <c r="D78" s="487"/>
      <c r="E78" s="487"/>
      <c r="F78" s="487"/>
      <c r="G78" s="487"/>
      <c r="H78" s="487"/>
      <c r="I78" s="487"/>
      <c r="J78" s="487"/>
      <c r="K78" s="487"/>
      <c r="L78" s="487"/>
      <c r="M78" s="487"/>
      <c r="N78" s="487"/>
      <c r="O78" s="487"/>
      <c r="P78" s="487"/>
      <c r="Q78" s="487"/>
      <c r="R78" s="487"/>
      <c r="S78" s="487"/>
      <c r="T78" s="487"/>
      <c r="U78" s="487"/>
      <c r="V78" s="487"/>
      <c r="W78" s="487"/>
      <c r="X78" s="487"/>
      <c r="Y78" s="487"/>
      <c r="Z78" s="487"/>
      <c r="AA78" s="487"/>
      <c r="AB78" s="487"/>
      <c r="AC78" s="487"/>
      <c r="AD78" s="487"/>
      <c r="AE78" s="487"/>
      <c r="AF78" s="487"/>
      <c r="AG78" s="487"/>
      <c r="AH78" s="487"/>
      <c r="AI78" s="487"/>
      <c r="AJ78" s="488"/>
    </row>
    <row r="79" spans="2:36" ht="105.75" customHeight="1" thickBot="1">
      <c r="B79" s="11" t="s">
        <v>156</v>
      </c>
      <c r="C79" s="12" t="s">
        <v>172</v>
      </c>
      <c r="D79" s="12" t="s">
        <v>157</v>
      </c>
      <c r="E79" s="12" t="s">
        <v>168</v>
      </c>
      <c r="F79" s="13" t="s">
        <v>169</v>
      </c>
      <c r="G79" s="13" t="s">
        <v>170</v>
      </c>
      <c r="H79" s="45" t="s">
        <v>158</v>
      </c>
      <c r="I79" s="46" t="s">
        <v>173</v>
      </c>
      <c r="J79" s="32"/>
      <c r="K79" s="32"/>
      <c r="L79" s="32"/>
      <c r="M79" s="32"/>
      <c r="N79" s="33"/>
      <c r="O79" s="15">
        <f>SUM(O80:O80)</f>
        <v>0</v>
      </c>
      <c r="P79" s="16">
        <f>SUM(P80:P80)</f>
        <v>0</v>
      </c>
      <c r="Q79" s="17">
        <f>SUM(Q80:Q80)</f>
        <v>0</v>
      </c>
      <c r="R79" s="16">
        <f>SUM(R80:R80)</f>
        <v>0</v>
      </c>
      <c r="S79" s="17"/>
      <c r="T79" s="16"/>
      <c r="U79" s="17"/>
      <c r="V79" s="16"/>
      <c r="W79" s="17"/>
      <c r="X79" s="16"/>
      <c r="Y79" s="17"/>
      <c r="Z79" s="16"/>
      <c r="AA79" s="17"/>
      <c r="AB79" s="16"/>
      <c r="AC79" s="17"/>
      <c r="AD79" s="16"/>
      <c r="AE79" s="18">
        <f>O79+Q79</f>
        <v>0</v>
      </c>
      <c r="AF79" s="16">
        <f>AF80</f>
        <v>0</v>
      </c>
      <c r="AG79" s="19">
        <f>SUM(AG80:AG80)</f>
        <v>0</v>
      </c>
      <c r="AH79" s="20"/>
      <c r="AI79" s="20"/>
      <c r="AJ79" s="21"/>
    </row>
    <row r="80" spans="2:36" ht="49.5" customHeight="1" thickBot="1">
      <c r="B80" s="50" t="s">
        <v>292</v>
      </c>
      <c r="C80" s="57"/>
      <c r="D80" s="22" t="s">
        <v>286</v>
      </c>
      <c r="E80" s="22" t="s">
        <v>285</v>
      </c>
      <c r="F80" s="23">
        <v>0</v>
      </c>
      <c r="G80" s="24"/>
      <c r="H80" s="24" t="s">
        <v>241</v>
      </c>
      <c r="I80" s="24" t="s">
        <v>287</v>
      </c>
      <c r="J80" s="36">
        <v>0</v>
      </c>
      <c r="K80" s="36">
        <v>1</v>
      </c>
      <c r="L80" s="36">
        <v>1</v>
      </c>
      <c r="M80" s="36">
        <v>0</v>
      </c>
      <c r="N80" s="36"/>
      <c r="O80" s="56"/>
      <c r="P80" s="25"/>
      <c r="Q80" s="26"/>
      <c r="R80" s="27"/>
      <c r="S80" s="27">
        <v>10000</v>
      </c>
      <c r="T80" s="27"/>
      <c r="U80" s="27"/>
      <c r="V80" s="27"/>
      <c r="W80" s="27"/>
      <c r="X80" s="27"/>
      <c r="Y80" s="27"/>
      <c r="Z80" s="27"/>
      <c r="AA80" s="27"/>
      <c r="AB80" s="27"/>
      <c r="AC80" s="28"/>
      <c r="AD80" s="28"/>
      <c r="AE80" s="29"/>
      <c r="AF80" s="29"/>
      <c r="AG80" s="30" t="s">
        <v>295</v>
      </c>
      <c r="AH80" s="51"/>
      <c r="AI80" s="51"/>
      <c r="AJ80" s="52" t="s">
        <v>294</v>
      </c>
    </row>
    <row r="81" spans="2:36" ht="33" customHeight="1">
      <c r="B81" s="499" t="s">
        <v>160</v>
      </c>
      <c r="C81" s="501" t="s">
        <v>145</v>
      </c>
      <c r="D81" s="502"/>
      <c r="E81" s="502"/>
      <c r="F81" s="502"/>
      <c r="G81" s="502"/>
      <c r="H81" s="502"/>
      <c r="I81" s="505" t="s">
        <v>146</v>
      </c>
      <c r="J81" s="508" t="s">
        <v>161</v>
      </c>
      <c r="K81" s="508" t="s">
        <v>147</v>
      </c>
      <c r="L81" s="510" t="s">
        <v>279</v>
      </c>
      <c r="M81" s="495" t="s">
        <v>162</v>
      </c>
      <c r="N81" s="497" t="s">
        <v>163</v>
      </c>
      <c r="O81" s="498" t="s">
        <v>174</v>
      </c>
      <c r="P81" s="490"/>
      <c r="Q81" s="489" t="s">
        <v>175</v>
      </c>
      <c r="R81" s="490"/>
      <c r="S81" s="489" t="s">
        <v>176</v>
      </c>
      <c r="T81" s="490"/>
      <c r="U81" s="489" t="s">
        <v>150</v>
      </c>
      <c r="V81" s="490"/>
      <c r="W81" s="489" t="s">
        <v>149</v>
      </c>
      <c r="X81" s="490"/>
      <c r="Y81" s="489" t="s">
        <v>177</v>
      </c>
      <c r="Z81" s="490"/>
      <c r="AA81" s="489" t="s">
        <v>148</v>
      </c>
      <c r="AB81" s="490"/>
      <c r="AC81" s="489" t="s">
        <v>151</v>
      </c>
      <c r="AD81" s="490"/>
      <c r="AE81" s="489" t="s">
        <v>152</v>
      </c>
      <c r="AF81" s="491"/>
      <c r="AG81" s="492" t="s">
        <v>153</v>
      </c>
      <c r="AH81" s="478" t="s">
        <v>154</v>
      </c>
      <c r="AI81" s="480" t="s">
        <v>155</v>
      </c>
      <c r="AJ81" s="482" t="s">
        <v>164</v>
      </c>
    </row>
    <row r="82" spans="2:36" ht="52.5" customHeight="1" thickBot="1">
      <c r="B82" s="500"/>
      <c r="C82" s="503"/>
      <c r="D82" s="504"/>
      <c r="E82" s="504"/>
      <c r="F82" s="504"/>
      <c r="G82" s="504"/>
      <c r="H82" s="504"/>
      <c r="I82" s="506"/>
      <c r="J82" s="508" t="s">
        <v>161</v>
      </c>
      <c r="K82" s="508"/>
      <c r="L82" s="510"/>
      <c r="M82" s="495"/>
      <c r="N82" s="497"/>
      <c r="O82" s="2" t="s">
        <v>165</v>
      </c>
      <c r="P82" s="42" t="s">
        <v>166</v>
      </c>
      <c r="Q82" s="3" t="s">
        <v>165</v>
      </c>
      <c r="R82" s="42" t="s">
        <v>166</v>
      </c>
      <c r="S82" s="3" t="s">
        <v>165</v>
      </c>
      <c r="T82" s="42" t="s">
        <v>166</v>
      </c>
      <c r="U82" s="3" t="s">
        <v>165</v>
      </c>
      <c r="V82" s="42" t="s">
        <v>166</v>
      </c>
      <c r="W82" s="3" t="s">
        <v>165</v>
      </c>
      <c r="X82" s="42" t="s">
        <v>166</v>
      </c>
      <c r="Y82" s="3" t="s">
        <v>165</v>
      </c>
      <c r="Z82" s="42" t="s">
        <v>166</v>
      </c>
      <c r="AA82" s="3" t="s">
        <v>165</v>
      </c>
      <c r="AB82" s="42" t="s">
        <v>167</v>
      </c>
      <c r="AC82" s="3" t="s">
        <v>165</v>
      </c>
      <c r="AD82" s="42" t="s">
        <v>167</v>
      </c>
      <c r="AE82" s="3" t="s">
        <v>165</v>
      </c>
      <c r="AF82" s="43" t="s">
        <v>167</v>
      </c>
      <c r="AG82" s="493"/>
      <c r="AH82" s="479"/>
      <c r="AI82" s="481"/>
      <c r="AJ82" s="483"/>
    </row>
    <row r="83" spans="2:36" ht="52.5" customHeight="1" thickBot="1">
      <c r="B83" s="55" t="s">
        <v>291</v>
      </c>
      <c r="C83" s="563" t="s">
        <v>283</v>
      </c>
      <c r="D83" s="564"/>
      <c r="E83" s="564"/>
      <c r="F83" s="564"/>
      <c r="G83" s="564"/>
      <c r="H83" s="565"/>
      <c r="I83" s="53" t="s">
        <v>243</v>
      </c>
      <c r="J83" s="47"/>
      <c r="K83" s="54"/>
      <c r="L83" s="54"/>
      <c r="M83" s="48"/>
      <c r="N83" s="48"/>
      <c r="O83" s="5" t="e">
        <f>O85+#REF!+O383</f>
        <v>#REF!</v>
      </c>
      <c r="P83" s="6" t="e">
        <f>P85+#REF!+P383</f>
        <v>#REF!</v>
      </c>
      <c r="Q83" s="6" t="e">
        <f>Q85+#REF!+Q383</f>
        <v>#REF!</v>
      </c>
      <c r="R83" s="6" t="e">
        <f>R85+#REF!+R383</f>
        <v>#REF!</v>
      </c>
      <c r="S83" s="6" t="e">
        <f>S85+#REF!+S383</f>
        <v>#REF!</v>
      </c>
      <c r="T83" s="6" t="e">
        <f>T85+#REF!+T383</f>
        <v>#REF!</v>
      </c>
      <c r="U83" s="6" t="e">
        <f>U85+#REF!+U383</f>
        <v>#REF!</v>
      </c>
      <c r="V83" s="6" t="e">
        <f>V85+#REF!+V383</f>
        <v>#REF!</v>
      </c>
      <c r="W83" s="6" t="e">
        <f>W85+#REF!+W383</f>
        <v>#REF!</v>
      </c>
      <c r="X83" s="6" t="e">
        <f>X85+#REF!+X383</f>
        <v>#REF!</v>
      </c>
      <c r="Y83" s="6" t="e">
        <f>Y85+#REF!+Y383</f>
        <v>#REF!</v>
      </c>
      <c r="Z83" s="6" t="e">
        <f>Z85+#REF!+Z383</f>
        <v>#REF!</v>
      </c>
      <c r="AA83" s="6" t="e">
        <f>AA85+#REF!+AA383</f>
        <v>#REF!</v>
      </c>
      <c r="AB83" s="6" t="e">
        <f>AB85+#REF!+AB383</f>
        <v>#REF!</v>
      </c>
      <c r="AC83" s="6" t="e">
        <f>AC85+#REF!+AC383</f>
        <v>#REF!</v>
      </c>
      <c r="AD83" s="6" t="e">
        <f>AD85+#REF!+AD383</f>
        <v>#REF!</v>
      </c>
      <c r="AE83" s="6" t="e">
        <f>+AE85+#REF!+AE383</f>
        <v>#REF!</v>
      </c>
      <c r="AF83" s="7" t="e">
        <f>AF85+#REF!+AF383</f>
        <v>#REF!</v>
      </c>
      <c r="AG83" s="8" t="e">
        <f>AG85+#REF!+AG383</f>
        <v>#VALUE!</v>
      </c>
      <c r="AH83" s="9"/>
      <c r="AI83" s="9"/>
      <c r="AJ83" s="10"/>
    </row>
    <row r="84" spans="2:36" ht="36" customHeight="1">
      <c r="B84" s="11" t="s">
        <v>156</v>
      </c>
      <c r="C84" s="12" t="s">
        <v>172</v>
      </c>
      <c r="D84" s="12" t="s">
        <v>157</v>
      </c>
      <c r="E84" s="12" t="s">
        <v>171</v>
      </c>
      <c r="F84" s="13" t="s">
        <v>169</v>
      </c>
      <c r="G84" s="13" t="s">
        <v>170</v>
      </c>
      <c r="H84" s="45" t="s">
        <v>159</v>
      </c>
      <c r="I84" s="58" t="s">
        <v>173</v>
      </c>
      <c r="J84" s="14"/>
      <c r="K84" s="31"/>
      <c r="L84" s="31"/>
      <c r="M84" s="32"/>
      <c r="N84" s="33"/>
      <c r="O84" s="15">
        <f>SUM(O85:O85)</f>
        <v>0</v>
      </c>
      <c r="P84" s="16">
        <f>SUM(P85:P85)</f>
        <v>0</v>
      </c>
      <c r="Q84" s="17">
        <f>SUM(Q85:Q85)</f>
        <v>0</v>
      </c>
      <c r="R84" s="16">
        <f>SUM(R85:R85)</f>
        <v>0</v>
      </c>
      <c r="S84" s="17"/>
      <c r="T84" s="16"/>
      <c r="U84" s="17"/>
      <c r="V84" s="16"/>
      <c r="W84" s="17"/>
      <c r="X84" s="16"/>
      <c r="Y84" s="17"/>
      <c r="Z84" s="16"/>
      <c r="AA84" s="17"/>
      <c r="AB84" s="16"/>
      <c r="AC84" s="17"/>
      <c r="AD84" s="16"/>
      <c r="AE84" s="17">
        <f>AE85</f>
        <v>0</v>
      </c>
      <c r="AF84" s="16">
        <f>AF85</f>
        <v>0</v>
      </c>
      <c r="AG84" s="19">
        <f>SUM(AG85:AG85)</f>
        <v>0</v>
      </c>
      <c r="AH84" s="20"/>
      <c r="AI84" s="20"/>
      <c r="AJ84" s="21"/>
    </row>
    <row r="85" spans="2:36" ht="73.5" customHeight="1">
      <c r="B85" s="59" t="s">
        <v>288</v>
      </c>
      <c r="C85" s="59"/>
      <c r="D85" s="34" t="s">
        <v>289</v>
      </c>
      <c r="E85" s="34" t="s">
        <v>290</v>
      </c>
      <c r="F85" s="35">
        <v>0</v>
      </c>
      <c r="G85" s="24"/>
      <c r="H85" s="60" t="s">
        <v>142</v>
      </c>
      <c r="I85" s="60" t="s">
        <v>243</v>
      </c>
      <c r="J85" s="36"/>
      <c r="K85" s="61">
        <v>30</v>
      </c>
      <c r="L85" s="37">
        <v>2</v>
      </c>
      <c r="M85" s="62">
        <v>0</v>
      </c>
      <c r="N85" s="62"/>
      <c r="O85" s="29"/>
      <c r="P85" s="29"/>
      <c r="Q85" s="29"/>
      <c r="R85" s="29"/>
      <c r="S85" s="29">
        <v>32000</v>
      </c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38" t="s">
        <v>293</v>
      </c>
      <c r="AH85" s="51"/>
      <c r="AI85" s="49"/>
      <c r="AJ85" s="63" t="s">
        <v>294</v>
      </c>
    </row>
    <row r="86" spans="2:36" ht="15.75" thickBot="1">
      <c r="B86" s="521" t="s">
        <v>276</v>
      </c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522"/>
      <c r="Y86" s="522"/>
      <c r="Z86" s="522"/>
      <c r="AA86" s="522"/>
      <c r="AB86" s="522"/>
      <c r="AC86" s="522"/>
      <c r="AD86" s="522"/>
      <c r="AE86" s="522"/>
      <c r="AF86" s="522"/>
      <c r="AG86" s="522"/>
      <c r="AH86" s="522"/>
      <c r="AI86" s="522"/>
      <c r="AJ86" s="523"/>
    </row>
    <row r="87" spans="2:36" ht="13.5" customHeight="1">
      <c r="B87" s="524" t="s">
        <v>277</v>
      </c>
      <c r="C87" s="525"/>
      <c r="D87" s="525"/>
      <c r="E87" s="525"/>
      <c r="F87" s="525"/>
      <c r="G87" s="525"/>
      <c r="H87" s="526"/>
      <c r="I87" s="527" t="s">
        <v>649</v>
      </c>
      <c r="J87" s="528"/>
      <c r="K87" s="528"/>
      <c r="L87" s="528"/>
      <c r="M87" s="528"/>
      <c r="N87" s="528"/>
      <c r="O87" s="528"/>
      <c r="P87" s="528"/>
      <c r="Q87" s="528"/>
      <c r="R87" s="528"/>
      <c r="S87" s="528"/>
      <c r="T87" s="529"/>
      <c r="U87" s="527" t="s">
        <v>278</v>
      </c>
      <c r="V87" s="530"/>
      <c r="W87" s="530"/>
      <c r="X87" s="530"/>
      <c r="Y87" s="530"/>
      <c r="Z87" s="530"/>
      <c r="AA87" s="530"/>
      <c r="AB87" s="530"/>
      <c r="AC87" s="530"/>
      <c r="AD87" s="530"/>
      <c r="AE87" s="530"/>
      <c r="AF87" s="530"/>
      <c r="AG87" s="530"/>
      <c r="AH87" s="530"/>
      <c r="AI87" s="530"/>
      <c r="AJ87" s="531"/>
    </row>
    <row r="88" spans="2:36" ht="15" customHeight="1" thickBot="1">
      <c r="B88" s="532" t="s">
        <v>650</v>
      </c>
      <c r="C88" s="533"/>
      <c r="D88" s="534"/>
      <c r="E88" s="1"/>
      <c r="F88" s="513" t="s">
        <v>651</v>
      </c>
      <c r="G88" s="513"/>
      <c r="H88" s="513"/>
      <c r="I88" s="513"/>
      <c r="J88" s="513"/>
      <c r="K88" s="513"/>
      <c r="L88" s="513"/>
      <c r="M88" s="513"/>
      <c r="N88" s="514"/>
      <c r="O88" s="515" t="s">
        <v>143</v>
      </c>
      <c r="P88" s="516"/>
      <c r="Q88" s="516"/>
      <c r="R88" s="516"/>
      <c r="S88" s="516"/>
      <c r="T88" s="516"/>
      <c r="U88" s="516"/>
      <c r="V88" s="516"/>
      <c r="W88" s="516"/>
      <c r="X88" s="516"/>
      <c r="Y88" s="516"/>
      <c r="Z88" s="516"/>
      <c r="AA88" s="516"/>
      <c r="AB88" s="516"/>
      <c r="AC88" s="516"/>
      <c r="AD88" s="516"/>
      <c r="AE88" s="516"/>
      <c r="AF88" s="517"/>
      <c r="AG88" s="518" t="s">
        <v>144</v>
      </c>
      <c r="AH88" s="519"/>
      <c r="AI88" s="519"/>
      <c r="AJ88" s="520"/>
    </row>
    <row r="89" spans="2:36" ht="21.75" customHeight="1">
      <c r="B89" s="499" t="s">
        <v>160</v>
      </c>
      <c r="C89" s="501" t="s">
        <v>145</v>
      </c>
      <c r="D89" s="502"/>
      <c r="E89" s="502"/>
      <c r="F89" s="502"/>
      <c r="G89" s="502"/>
      <c r="H89" s="502"/>
      <c r="I89" s="505" t="s">
        <v>146</v>
      </c>
      <c r="J89" s="507" t="s">
        <v>161</v>
      </c>
      <c r="K89" s="507" t="s">
        <v>147</v>
      </c>
      <c r="L89" s="509" t="s">
        <v>279</v>
      </c>
      <c r="M89" s="494" t="s">
        <v>162</v>
      </c>
      <c r="N89" s="496" t="s">
        <v>163</v>
      </c>
      <c r="O89" s="498" t="s">
        <v>174</v>
      </c>
      <c r="P89" s="490"/>
      <c r="Q89" s="489" t="s">
        <v>175</v>
      </c>
      <c r="R89" s="490"/>
      <c r="S89" s="489" t="s">
        <v>176</v>
      </c>
      <c r="T89" s="490"/>
      <c r="U89" s="489" t="s">
        <v>150</v>
      </c>
      <c r="V89" s="490"/>
      <c r="W89" s="489" t="s">
        <v>149</v>
      </c>
      <c r="X89" s="490"/>
      <c r="Y89" s="489" t="s">
        <v>177</v>
      </c>
      <c r="Z89" s="490"/>
      <c r="AA89" s="489" t="s">
        <v>148</v>
      </c>
      <c r="AB89" s="490"/>
      <c r="AC89" s="489" t="s">
        <v>151</v>
      </c>
      <c r="AD89" s="490"/>
      <c r="AE89" s="489" t="s">
        <v>152</v>
      </c>
      <c r="AF89" s="491"/>
      <c r="AG89" s="492" t="s">
        <v>153</v>
      </c>
      <c r="AH89" s="478" t="s">
        <v>154</v>
      </c>
      <c r="AI89" s="480" t="s">
        <v>155</v>
      </c>
      <c r="AJ89" s="482" t="s">
        <v>164</v>
      </c>
    </row>
    <row r="90" spans="2:36" ht="34.5" customHeight="1" thickBot="1">
      <c r="B90" s="500"/>
      <c r="C90" s="503"/>
      <c r="D90" s="504"/>
      <c r="E90" s="504"/>
      <c r="F90" s="504"/>
      <c r="G90" s="504"/>
      <c r="H90" s="504"/>
      <c r="I90" s="506"/>
      <c r="J90" s="508" t="s">
        <v>161</v>
      </c>
      <c r="K90" s="508"/>
      <c r="L90" s="510"/>
      <c r="M90" s="495"/>
      <c r="N90" s="497"/>
      <c r="O90" s="2" t="s">
        <v>165</v>
      </c>
      <c r="P90" s="42" t="s">
        <v>166</v>
      </c>
      <c r="Q90" s="3" t="s">
        <v>165</v>
      </c>
      <c r="R90" s="42" t="s">
        <v>166</v>
      </c>
      <c r="S90" s="3" t="s">
        <v>165</v>
      </c>
      <c r="T90" s="42" t="s">
        <v>166</v>
      </c>
      <c r="U90" s="3" t="s">
        <v>165</v>
      </c>
      <c r="V90" s="42" t="s">
        <v>166</v>
      </c>
      <c r="W90" s="3" t="s">
        <v>165</v>
      </c>
      <c r="X90" s="42" t="s">
        <v>166</v>
      </c>
      <c r="Y90" s="3" t="s">
        <v>165</v>
      </c>
      <c r="Z90" s="42" t="s">
        <v>166</v>
      </c>
      <c r="AA90" s="3" t="s">
        <v>165</v>
      </c>
      <c r="AB90" s="42" t="s">
        <v>167</v>
      </c>
      <c r="AC90" s="3" t="s">
        <v>165</v>
      </c>
      <c r="AD90" s="42" t="s">
        <v>167</v>
      </c>
      <c r="AE90" s="3" t="s">
        <v>165</v>
      </c>
      <c r="AF90" s="43" t="s">
        <v>167</v>
      </c>
      <c r="AG90" s="493"/>
      <c r="AH90" s="479"/>
      <c r="AI90" s="481"/>
      <c r="AJ90" s="483"/>
    </row>
    <row r="91" spans="2:36" ht="42.75" customHeight="1" thickBot="1">
      <c r="B91" s="4" t="s">
        <v>276</v>
      </c>
      <c r="C91" s="484" t="s">
        <v>284</v>
      </c>
      <c r="D91" s="485"/>
      <c r="E91" s="485"/>
      <c r="F91" s="485"/>
      <c r="G91" s="485"/>
      <c r="H91" s="485"/>
      <c r="I91" s="44" t="s">
        <v>240</v>
      </c>
      <c r="J91" s="47"/>
      <c r="K91" s="54"/>
      <c r="L91" s="54"/>
      <c r="M91" s="48"/>
      <c r="N91" s="48"/>
      <c r="O91" s="5" t="e">
        <f>O93+O97+#REF!</f>
        <v>#VALUE!</v>
      </c>
      <c r="P91" s="6" t="e">
        <f>P93+P97+#REF!</f>
        <v>#VALUE!</v>
      </c>
      <c r="Q91" s="6" t="e">
        <f>Q93+Q97+#REF!</f>
        <v>#VALUE!</v>
      </c>
      <c r="R91" s="6" t="e">
        <f>R93+R97+#REF!</f>
        <v>#VALUE!</v>
      </c>
      <c r="S91" s="6" t="e">
        <f>S93+S97+#REF!</f>
        <v>#VALUE!</v>
      </c>
      <c r="T91" s="6" t="e">
        <f>T93+T97+#REF!</f>
        <v>#VALUE!</v>
      </c>
      <c r="U91" s="6" t="e">
        <f>U93+U97+#REF!</f>
        <v>#VALUE!</v>
      </c>
      <c r="V91" s="6" t="e">
        <f>V93+V97+#REF!</f>
        <v>#VALUE!</v>
      </c>
      <c r="W91" s="6" t="e">
        <f>W93+W97+#REF!</f>
        <v>#VALUE!</v>
      </c>
      <c r="X91" s="6" t="e">
        <f>X93+X97+#REF!</f>
        <v>#VALUE!</v>
      </c>
      <c r="Y91" s="6" t="e">
        <f>Y93+Y97+#REF!</f>
        <v>#VALUE!</v>
      </c>
      <c r="Z91" s="6" t="e">
        <f>Z93+Z97+#REF!</f>
        <v>#VALUE!</v>
      </c>
      <c r="AA91" s="6" t="e">
        <f>AA93+AA97+#REF!</f>
        <v>#VALUE!</v>
      </c>
      <c r="AB91" s="6" t="e">
        <f>AB93+AB97+#REF!</f>
        <v>#VALUE!</v>
      </c>
      <c r="AC91" s="6" t="e">
        <f>AC93+AC97+#REF!</f>
        <v>#VALUE!</v>
      </c>
      <c r="AD91" s="6" t="e">
        <f>AD93+AD97+#REF!</f>
        <v>#VALUE!</v>
      </c>
      <c r="AE91" s="6" t="e">
        <f>+AE93+AE97+#REF!</f>
        <v>#VALUE!</v>
      </c>
      <c r="AF91" s="7" t="e">
        <f>AF93+AF97+#REF!</f>
        <v>#VALUE!</v>
      </c>
      <c r="AG91" s="8" t="e">
        <f>AG93+AG97+#REF!</f>
        <v>#REF!</v>
      </c>
      <c r="AH91" s="9"/>
      <c r="AI91" s="9"/>
      <c r="AJ91" s="10"/>
    </row>
    <row r="92" spans="2:36" ht="5.25" customHeight="1" thickBot="1">
      <c r="B92" s="486"/>
      <c r="C92" s="487"/>
      <c r="D92" s="487"/>
      <c r="E92" s="487"/>
      <c r="F92" s="487"/>
      <c r="G92" s="487"/>
      <c r="H92" s="487"/>
      <c r="I92" s="487"/>
      <c r="J92" s="487"/>
      <c r="K92" s="487"/>
      <c r="L92" s="487"/>
      <c r="M92" s="487"/>
      <c r="N92" s="487"/>
      <c r="O92" s="487"/>
      <c r="P92" s="487"/>
      <c r="Q92" s="487"/>
      <c r="R92" s="487"/>
      <c r="S92" s="487"/>
      <c r="T92" s="487"/>
      <c r="U92" s="487"/>
      <c r="V92" s="487"/>
      <c r="W92" s="487"/>
      <c r="X92" s="487"/>
      <c r="Y92" s="487"/>
      <c r="Z92" s="487"/>
      <c r="AA92" s="487"/>
      <c r="AB92" s="487"/>
      <c r="AC92" s="487"/>
      <c r="AD92" s="487"/>
      <c r="AE92" s="487"/>
      <c r="AF92" s="487"/>
      <c r="AG92" s="487"/>
      <c r="AH92" s="487"/>
      <c r="AI92" s="487"/>
      <c r="AJ92" s="488"/>
    </row>
    <row r="93" spans="2:36" ht="105.75" customHeight="1" thickBot="1">
      <c r="B93" s="11" t="s">
        <v>156</v>
      </c>
      <c r="C93" s="12" t="s">
        <v>172</v>
      </c>
      <c r="D93" s="12" t="s">
        <v>157</v>
      </c>
      <c r="E93" s="12" t="s">
        <v>168</v>
      </c>
      <c r="F93" s="13" t="s">
        <v>169</v>
      </c>
      <c r="G93" s="13" t="s">
        <v>170</v>
      </c>
      <c r="H93" s="45" t="s">
        <v>158</v>
      </c>
      <c r="I93" s="46" t="s">
        <v>173</v>
      </c>
      <c r="J93" s="32"/>
      <c r="K93" s="32"/>
      <c r="L93" s="32"/>
      <c r="M93" s="32"/>
      <c r="N93" s="33"/>
      <c r="O93" s="15">
        <f>SUM(O94:O94)</f>
        <v>0</v>
      </c>
      <c r="P93" s="16">
        <f>SUM(P94:P94)</f>
        <v>0</v>
      </c>
      <c r="Q93" s="17">
        <f>SUM(Q94:Q94)</f>
        <v>0</v>
      </c>
      <c r="R93" s="16">
        <f>SUM(R94:R94)</f>
        <v>0</v>
      </c>
      <c r="S93" s="17"/>
      <c r="T93" s="16"/>
      <c r="U93" s="17"/>
      <c r="V93" s="16"/>
      <c r="W93" s="17"/>
      <c r="X93" s="16"/>
      <c r="Y93" s="17"/>
      <c r="Z93" s="16"/>
      <c r="AA93" s="17"/>
      <c r="AB93" s="16"/>
      <c r="AC93" s="17"/>
      <c r="AD93" s="16"/>
      <c r="AE93" s="18">
        <f>O93+Q93</f>
        <v>0</v>
      </c>
      <c r="AF93" s="16">
        <f>AF94</f>
        <v>0</v>
      </c>
      <c r="AG93" s="19">
        <f>SUM(AG94:AG94)</f>
        <v>0</v>
      </c>
      <c r="AH93" s="20"/>
      <c r="AI93" s="20"/>
      <c r="AJ93" s="21"/>
    </row>
    <row r="94" spans="2:36" ht="49.5" customHeight="1" thickBot="1">
      <c r="B94" s="511" t="s">
        <v>653</v>
      </c>
      <c r="C94" s="57"/>
      <c r="D94" s="23" t="s">
        <v>652</v>
      </c>
      <c r="E94" s="36" t="s">
        <v>290</v>
      </c>
      <c r="F94" s="36">
        <v>0</v>
      </c>
      <c r="G94" s="24"/>
      <c r="H94" s="23" t="s">
        <v>248</v>
      </c>
      <c r="I94" s="23" t="s">
        <v>249</v>
      </c>
      <c r="J94" s="36">
        <v>0</v>
      </c>
      <c r="K94" s="36">
        <v>7</v>
      </c>
      <c r="L94" s="36">
        <v>1</v>
      </c>
      <c r="M94" s="36">
        <v>0</v>
      </c>
      <c r="N94" s="36"/>
      <c r="O94" s="56"/>
      <c r="P94" s="25"/>
      <c r="Q94" s="26"/>
      <c r="R94" s="27"/>
      <c r="S94" s="27">
        <v>10000</v>
      </c>
      <c r="T94" s="27"/>
      <c r="U94" s="27"/>
      <c r="V94" s="27"/>
      <c r="W94" s="27"/>
      <c r="X94" s="27"/>
      <c r="Y94" s="27"/>
      <c r="Z94" s="27"/>
      <c r="AA94" s="27"/>
      <c r="AB94" s="27"/>
      <c r="AC94" s="28"/>
      <c r="AD94" s="28"/>
      <c r="AE94" s="29"/>
      <c r="AF94" s="29"/>
      <c r="AG94" s="30" t="s">
        <v>295</v>
      </c>
      <c r="AH94" s="51"/>
      <c r="AI94" s="51"/>
      <c r="AJ94" s="52" t="s">
        <v>294</v>
      </c>
    </row>
    <row r="95" spans="2:13" ht="57" thickBot="1">
      <c r="B95" s="512"/>
      <c r="D95" s="23" t="s">
        <v>652</v>
      </c>
      <c r="E95" s="36" t="s">
        <v>290</v>
      </c>
      <c r="F95" s="36">
        <v>0</v>
      </c>
      <c r="H95" s="23" t="s">
        <v>250</v>
      </c>
      <c r="I95" s="23" t="s">
        <v>249</v>
      </c>
      <c r="J95" s="36">
        <v>0</v>
      </c>
      <c r="K95" s="36">
        <v>6</v>
      </c>
      <c r="L95" s="36">
        <v>1</v>
      </c>
      <c r="M95" s="36">
        <v>0</v>
      </c>
    </row>
    <row r="96" spans="2:36" ht="21.75" customHeight="1">
      <c r="B96" s="499" t="s">
        <v>160</v>
      </c>
      <c r="C96" s="501" t="s">
        <v>145</v>
      </c>
      <c r="D96" s="502"/>
      <c r="E96" s="502"/>
      <c r="F96" s="502"/>
      <c r="G96" s="502"/>
      <c r="H96" s="502"/>
      <c r="I96" s="505" t="s">
        <v>146</v>
      </c>
      <c r="J96" s="507" t="s">
        <v>161</v>
      </c>
      <c r="K96" s="507" t="s">
        <v>147</v>
      </c>
      <c r="L96" s="509" t="s">
        <v>279</v>
      </c>
      <c r="M96" s="494" t="s">
        <v>162</v>
      </c>
      <c r="N96" s="496" t="s">
        <v>163</v>
      </c>
      <c r="O96" s="498" t="s">
        <v>174</v>
      </c>
      <c r="P96" s="490"/>
      <c r="Q96" s="489" t="s">
        <v>175</v>
      </c>
      <c r="R96" s="490"/>
      <c r="S96" s="489" t="s">
        <v>176</v>
      </c>
      <c r="T96" s="490"/>
      <c r="U96" s="489" t="s">
        <v>150</v>
      </c>
      <c r="V96" s="490"/>
      <c r="W96" s="489" t="s">
        <v>149</v>
      </c>
      <c r="X96" s="490"/>
      <c r="Y96" s="489" t="s">
        <v>177</v>
      </c>
      <c r="Z96" s="490"/>
      <c r="AA96" s="489" t="s">
        <v>148</v>
      </c>
      <c r="AB96" s="490"/>
      <c r="AC96" s="489" t="s">
        <v>151</v>
      </c>
      <c r="AD96" s="490"/>
      <c r="AE96" s="489" t="s">
        <v>152</v>
      </c>
      <c r="AF96" s="491"/>
      <c r="AG96" s="492" t="s">
        <v>153</v>
      </c>
      <c r="AH96" s="478" t="s">
        <v>154</v>
      </c>
      <c r="AI96" s="480" t="s">
        <v>155</v>
      </c>
      <c r="AJ96" s="482" t="s">
        <v>164</v>
      </c>
    </row>
    <row r="97" spans="2:36" ht="34.5" customHeight="1" thickBot="1">
      <c r="B97" s="500"/>
      <c r="C97" s="503"/>
      <c r="D97" s="504"/>
      <c r="E97" s="504"/>
      <c r="F97" s="504"/>
      <c r="G97" s="504"/>
      <c r="H97" s="504"/>
      <c r="I97" s="506"/>
      <c r="J97" s="508" t="s">
        <v>161</v>
      </c>
      <c r="K97" s="508"/>
      <c r="L97" s="510"/>
      <c r="M97" s="495"/>
      <c r="N97" s="497"/>
      <c r="O97" s="2" t="s">
        <v>165</v>
      </c>
      <c r="P97" s="42" t="s">
        <v>166</v>
      </c>
      <c r="Q97" s="3" t="s">
        <v>165</v>
      </c>
      <c r="R97" s="42" t="s">
        <v>166</v>
      </c>
      <c r="S97" s="3" t="s">
        <v>165</v>
      </c>
      <c r="T97" s="42" t="s">
        <v>166</v>
      </c>
      <c r="U97" s="3" t="s">
        <v>165</v>
      </c>
      <c r="V97" s="42" t="s">
        <v>166</v>
      </c>
      <c r="W97" s="3" t="s">
        <v>165</v>
      </c>
      <c r="X97" s="42" t="s">
        <v>166</v>
      </c>
      <c r="Y97" s="3" t="s">
        <v>165</v>
      </c>
      <c r="Z97" s="42" t="s">
        <v>166</v>
      </c>
      <c r="AA97" s="3" t="s">
        <v>165</v>
      </c>
      <c r="AB97" s="42" t="s">
        <v>167</v>
      </c>
      <c r="AC97" s="3" t="s">
        <v>165</v>
      </c>
      <c r="AD97" s="42" t="s">
        <v>167</v>
      </c>
      <c r="AE97" s="3" t="s">
        <v>165</v>
      </c>
      <c r="AF97" s="43" t="s">
        <v>167</v>
      </c>
      <c r="AG97" s="493"/>
      <c r="AH97" s="479"/>
      <c r="AI97" s="481"/>
      <c r="AJ97" s="483"/>
    </row>
    <row r="98" spans="2:36" ht="42.75" customHeight="1" thickBot="1">
      <c r="B98" s="4" t="s">
        <v>276</v>
      </c>
      <c r="C98" s="484" t="s">
        <v>98</v>
      </c>
      <c r="D98" s="485"/>
      <c r="E98" s="485"/>
      <c r="F98" s="485"/>
      <c r="G98" s="485"/>
      <c r="H98" s="485"/>
      <c r="I98" s="44" t="s">
        <v>240</v>
      </c>
      <c r="J98" s="47"/>
      <c r="K98" s="54"/>
      <c r="L98" s="54"/>
      <c r="M98" s="48"/>
      <c r="N98" s="48"/>
      <c r="O98" s="5" t="e">
        <f>O100+O105+#REF!</f>
        <v>#VALUE!</v>
      </c>
      <c r="P98" s="6" t="e">
        <f>P100+P105+#REF!</f>
        <v>#REF!</v>
      </c>
      <c r="Q98" s="6" t="e">
        <f>Q100+Q105+#REF!</f>
        <v>#VALUE!</v>
      </c>
      <c r="R98" s="6" t="e">
        <f>R100+R105+#REF!</f>
        <v>#REF!</v>
      </c>
      <c r="S98" s="6" t="e">
        <f>S100+S105+#REF!</f>
        <v>#VALUE!</v>
      </c>
      <c r="T98" s="6" t="e">
        <f>T100+T105+#REF!</f>
        <v>#REF!</v>
      </c>
      <c r="U98" s="6" t="e">
        <f>U100+U105+#REF!</f>
        <v>#VALUE!</v>
      </c>
      <c r="V98" s="6" t="e">
        <f>V100+V105+#REF!</f>
        <v>#REF!</v>
      </c>
      <c r="W98" s="6" t="e">
        <f>W100+W105+#REF!</f>
        <v>#VALUE!</v>
      </c>
      <c r="X98" s="6" t="e">
        <f>X100+X105+#REF!</f>
        <v>#REF!</v>
      </c>
      <c r="Y98" s="6" t="e">
        <f>Y100+Y105+#REF!</f>
        <v>#VALUE!</v>
      </c>
      <c r="Z98" s="6" t="e">
        <f>Z100+Z105+#REF!</f>
        <v>#REF!</v>
      </c>
      <c r="AA98" s="6" t="e">
        <f>AA100+AA105+#REF!</f>
        <v>#VALUE!</v>
      </c>
      <c r="AB98" s="6" t="e">
        <f>AB100+AB105+#REF!</f>
        <v>#REF!</v>
      </c>
      <c r="AC98" s="6" t="e">
        <f>AC100+AC105+#REF!</f>
        <v>#VALUE!</v>
      </c>
      <c r="AD98" s="6" t="e">
        <f>AD100+AD105+#REF!</f>
        <v>#REF!</v>
      </c>
      <c r="AE98" s="6" t="e">
        <f>+AE100+AE105+#REF!</f>
        <v>#VALUE!</v>
      </c>
      <c r="AF98" s="7" t="e">
        <f>AF100+AF105+#REF!</f>
        <v>#REF!</v>
      </c>
      <c r="AG98" s="8" t="e">
        <f>AG100+AG105+#REF!</f>
        <v>#VALUE!</v>
      </c>
      <c r="AH98" s="9"/>
      <c r="AI98" s="9"/>
      <c r="AJ98" s="10"/>
    </row>
    <row r="99" spans="2:36" ht="5.25" customHeight="1" thickBot="1">
      <c r="B99" s="486"/>
      <c r="C99" s="487"/>
      <c r="D99" s="487"/>
      <c r="E99" s="487"/>
      <c r="F99" s="487"/>
      <c r="G99" s="487"/>
      <c r="H99" s="487"/>
      <c r="I99" s="487"/>
      <c r="J99" s="487"/>
      <c r="K99" s="487"/>
      <c r="L99" s="487"/>
      <c r="M99" s="487"/>
      <c r="N99" s="487"/>
      <c r="O99" s="487"/>
      <c r="P99" s="487"/>
      <c r="Q99" s="487"/>
      <c r="R99" s="487"/>
      <c r="S99" s="487"/>
      <c r="T99" s="487"/>
      <c r="U99" s="487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487"/>
      <c r="AG99" s="487"/>
      <c r="AH99" s="487"/>
      <c r="AI99" s="487"/>
      <c r="AJ99" s="488"/>
    </row>
    <row r="100" spans="2:36" ht="105.75" customHeight="1" thickBot="1">
      <c r="B100" s="11" t="s">
        <v>156</v>
      </c>
      <c r="C100" s="12" t="s">
        <v>172</v>
      </c>
      <c r="D100" s="12" t="s">
        <v>157</v>
      </c>
      <c r="E100" s="12" t="s">
        <v>168</v>
      </c>
      <c r="F100" s="13" t="s">
        <v>169</v>
      </c>
      <c r="G100" s="13" t="s">
        <v>170</v>
      </c>
      <c r="H100" s="45" t="s">
        <v>158</v>
      </c>
      <c r="I100" s="46" t="s">
        <v>173</v>
      </c>
      <c r="J100" s="32"/>
      <c r="K100" s="32"/>
      <c r="L100" s="32"/>
      <c r="M100" s="32"/>
      <c r="N100" s="33"/>
      <c r="O100" s="15">
        <f>SUM(O101:O101)</f>
        <v>0</v>
      </c>
      <c r="P100" s="16">
        <f>SUM(P101:P101)</f>
        <v>0</v>
      </c>
      <c r="Q100" s="17">
        <f>SUM(Q101:Q101)</f>
        <v>0</v>
      </c>
      <c r="R100" s="16">
        <f>SUM(R101:R101)</f>
        <v>0</v>
      </c>
      <c r="S100" s="17"/>
      <c r="T100" s="16"/>
      <c r="U100" s="17"/>
      <c r="V100" s="16"/>
      <c r="W100" s="17"/>
      <c r="X100" s="16"/>
      <c r="Y100" s="17"/>
      <c r="Z100" s="16"/>
      <c r="AA100" s="17"/>
      <c r="AB100" s="16"/>
      <c r="AC100" s="17"/>
      <c r="AD100" s="16"/>
      <c r="AE100" s="18">
        <f>O100+Q100</f>
        <v>0</v>
      </c>
      <c r="AF100" s="16">
        <f>AF101</f>
        <v>0</v>
      </c>
      <c r="AG100" s="19">
        <f>SUM(AG101:AG101)</f>
        <v>0</v>
      </c>
      <c r="AH100" s="20"/>
      <c r="AI100" s="20"/>
      <c r="AJ100" s="21"/>
    </row>
    <row r="101" spans="2:36" ht="72.75" customHeight="1" thickBot="1">
      <c r="B101" s="476" t="s">
        <v>655</v>
      </c>
      <c r="C101" s="57"/>
      <c r="D101" s="23" t="s">
        <v>652</v>
      </c>
      <c r="E101" s="36" t="s">
        <v>290</v>
      </c>
      <c r="F101" s="36">
        <v>0</v>
      </c>
      <c r="G101" s="24"/>
      <c r="H101" s="23" t="s">
        <v>251</v>
      </c>
      <c r="I101" s="23" t="s">
        <v>181</v>
      </c>
      <c r="J101" s="23">
        <v>0</v>
      </c>
      <c r="K101" s="23">
        <v>4</v>
      </c>
      <c r="L101" s="23">
        <v>1</v>
      </c>
      <c r="M101" s="23">
        <v>0</v>
      </c>
      <c r="N101" s="36"/>
      <c r="O101" s="56"/>
      <c r="P101" s="25"/>
      <c r="Q101" s="26"/>
      <c r="R101" s="27"/>
      <c r="S101" s="27">
        <v>10000</v>
      </c>
      <c r="T101" s="27"/>
      <c r="U101" s="27"/>
      <c r="V101" s="27"/>
      <c r="W101" s="27"/>
      <c r="X101" s="27"/>
      <c r="Y101" s="27"/>
      <c r="Z101" s="27"/>
      <c r="AA101" s="27"/>
      <c r="AB101" s="27"/>
      <c r="AC101" s="28"/>
      <c r="AD101" s="28"/>
      <c r="AE101" s="29"/>
      <c r="AF101" s="29"/>
      <c r="AG101" s="30" t="s">
        <v>295</v>
      </c>
      <c r="AH101" s="51" t="s">
        <v>657</v>
      </c>
      <c r="AI101" s="51"/>
      <c r="AJ101" s="52" t="s">
        <v>294</v>
      </c>
    </row>
    <row r="102" spans="1:256" s="102" customFormat="1" ht="56.25">
      <c r="A102" s="39"/>
      <c r="B102" s="476" t="s">
        <v>654</v>
      </c>
      <c r="C102"/>
      <c r="D102" s="23" t="s">
        <v>656</v>
      </c>
      <c r="E102" s="36" t="s">
        <v>290</v>
      </c>
      <c r="F102" s="36">
        <v>0</v>
      </c>
      <c r="G102" s="39"/>
      <c r="H102" s="23" t="s">
        <v>252</v>
      </c>
      <c r="I102" s="23" t="s">
        <v>253</v>
      </c>
      <c r="J102" s="23">
        <v>0</v>
      </c>
      <c r="K102" s="23">
        <v>4</v>
      </c>
      <c r="L102" s="23">
        <v>1</v>
      </c>
      <c r="M102" s="23">
        <v>0</v>
      </c>
      <c r="N102" s="39"/>
      <c r="O102"/>
      <c r="P102" s="39"/>
      <c r="Q102" s="39"/>
      <c r="R102"/>
      <c r="S102" s="39"/>
      <c r="T102" s="39"/>
      <c r="U102"/>
      <c r="V102" s="39"/>
      <c r="W102" s="39"/>
      <c r="X102"/>
      <c r="Y102" s="39"/>
      <c r="Z102" s="39"/>
      <c r="AA102"/>
      <c r="AB102" s="39"/>
      <c r="AC102" s="39"/>
      <c r="AD102"/>
      <c r="AE102" s="39"/>
      <c r="AF102" s="39"/>
      <c r="AG102"/>
      <c r="AH102" s="51" t="s">
        <v>657</v>
      </c>
      <c r="AI102" s="39"/>
      <c r="AJ102"/>
      <c r="AK102" s="39"/>
      <c r="AL102" s="39"/>
      <c r="AM102"/>
      <c r="AN102" s="39"/>
      <c r="AO102" s="39"/>
      <c r="AP102"/>
      <c r="AQ102" s="39"/>
      <c r="AR102" s="39"/>
      <c r="AS102"/>
      <c r="AT102" s="39"/>
      <c r="AU102" s="39"/>
      <c r="AV102"/>
      <c r="AW102" s="39"/>
      <c r="AX102" s="39"/>
      <c r="AY102"/>
      <c r="AZ102" s="39"/>
      <c r="BA102" s="39"/>
      <c r="BB102"/>
      <c r="BC102" s="39"/>
      <c r="BD102" s="39"/>
      <c r="BE102"/>
      <c r="BF102" s="39"/>
      <c r="BG102" s="39"/>
      <c r="BH102"/>
      <c r="BI102" s="39"/>
      <c r="BJ102" s="39"/>
      <c r="BK102"/>
      <c r="BL102" s="39"/>
      <c r="BM102" s="39"/>
      <c r="BN102"/>
      <c r="BO102" s="39"/>
      <c r="BP102" s="39"/>
      <c r="BQ102"/>
      <c r="BR102" s="39"/>
      <c r="BS102" s="39"/>
      <c r="BT102"/>
      <c r="BU102" s="39"/>
      <c r="BV102" s="39"/>
      <c r="BW102"/>
      <c r="BX102" s="39"/>
      <c r="BY102" s="39"/>
      <c r="BZ102"/>
      <c r="CA102" s="39"/>
      <c r="CB102" s="39"/>
      <c r="CC102"/>
      <c r="CD102" s="39"/>
      <c r="CE102" s="39"/>
      <c r="CF102"/>
      <c r="CG102" s="39"/>
      <c r="CH102" s="39"/>
      <c r="CI102"/>
      <c r="CJ102" s="39"/>
      <c r="CK102" s="39"/>
      <c r="CL102"/>
      <c r="CM102" s="39"/>
      <c r="CN102" s="39"/>
      <c r="CO102"/>
      <c r="CP102" s="39"/>
      <c r="CQ102" s="39"/>
      <c r="CR102"/>
      <c r="CS102" s="39"/>
      <c r="CT102" s="39"/>
      <c r="CU102"/>
      <c r="CV102" s="39"/>
      <c r="CW102" s="39"/>
      <c r="CX102"/>
      <c r="CY102" s="39"/>
      <c r="CZ102" s="39"/>
      <c r="DA102"/>
      <c r="DB102" s="39"/>
      <c r="DC102" s="39"/>
      <c r="DD102"/>
      <c r="DE102" s="39"/>
      <c r="DF102" s="39"/>
      <c r="DG102"/>
      <c r="DH102" s="39"/>
      <c r="DI102" s="39"/>
      <c r="DJ102"/>
      <c r="DK102" s="39"/>
      <c r="DL102" s="39"/>
      <c r="DM102"/>
      <c r="DN102" s="39"/>
      <c r="DO102" s="39"/>
      <c r="DP102"/>
      <c r="DQ102" s="39"/>
      <c r="DR102" s="39"/>
      <c r="DS102"/>
      <c r="DT102" s="39"/>
      <c r="DU102" s="39"/>
      <c r="DV102"/>
      <c r="DW102" s="39"/>
      <c r="DX102" s="39"/>
      <c r="DY102"/>
      <c r="DZ102" s="39"/>
      <c r="EA102" s="39"/>
      <c r="EB102"/>
      <c r="EC102" s="39"/>
      <c r="ED102" s="39"/>
      <c r="EE102"/>
      <c r="EF102" s="39"/>
      <c r="EG102" s="39"/>
      <c r="EH102"/>
      <c r="EI102" s="39"/>
      <c r="EJ102" s="39"/>
      <c r="EK102"/>
      <c r="EL102" s="39"/>
      <c r="EM102" s="39"/>
      <c r="EN102"/>
      <c r="EO102" s="39"/>
      <c r="EP102" s="39"/>
      <c r="EQ102"/>
      <c r="ER102" s="39"/>
      <c r="ES102" s="39"/>
      <c r="ET102"/>
      <c r="EU102" s="39"/>
      <c r="EV102" s="39"/>
      <c r="EW102"/>
      <c r="EX102" s="39"/>
      <c r="EY102" s="39"/>
      <c r="EZ102"/>
      <c r="FA102" s="39"/>
      <c r="FB102" s="39"/>
      <c r="FC102"/>
      <c r="FD102" s="39"/>
      <c r="FE102" s="39"/>
      <c r="FF102"/>
      <c r="FG102" s="39"/>
      <c r="FH102" s="39"/>
      <c r="FI102"/>
      <c r="FJ102" s="39"/>
      <c r="FK102" s="39"/>
      <c r="FL102"/>
      <c r="FM102" s="39"/>
      <c r="FN102" s="39"/>
      <c r="FO102"/>
      <c r="FP102" s="39"/>
      <c r="FQ102" s="39"/>
      <c r="FR102"/>
      <c r="FS102" s="39"/>
      <c r="FT102" s="39"/>
      <c r="FU102"/>
      <c r="FV102" s="39"/>
      <c r="FW102" s="39"/>
      <c r="FX102"/>
      <c r="FY102" s="39"/>
      <c r="FZ102" s="39"/>
      <c r="GA102"/>
      <c r="GB102" s="39"/>
      <c r="GC102" s="39"/>
      <c r="GD102"/>
      <c r="GE102" s="39"/>
      <c r="GF102" s="39"/>
      <c r="GG102"/>
      <c r="GH102" s="39"/>
      <c r="GI102" s="39"/>
      <c r="GJ102"/>
      <c r="GK102" s="39"/>
      <c r="GL102" s="39"/>
      <c r="GM102"/>
      <c r="GN102" s="39"/>
      <c r="GO102" s="39"/>
      <c r="GP102"/>
      <c r="GQ102" s="39"/>
      <c r="GR102" s="39"/>
      <c r="GS102"/>
      <c r="GT102" s="39"/>
      <c r="GU102" s="39"/>
      <c r="GV102"/>
      <c r="GW102" s="39"/>
      <c r="GX102" s="39"/>
      <c r="GY102"/>
      <c r="GZ102" s="39"/>
      <c r="HA102" s="39"/>
      <c r="HB102"/>
      <c r="HC102" s="39"/>
      <c r="HD102" s="39"/>
      <c r="HE102"/>
      <c r="HF102" s="39"/>
      <c r="HG102" s="39"/>
      <c r="HH102"/>
      <c r="HI102" s="39"/>
      <c r="HJ102" s="39"/>
      <c r="HK102"/>
      <c r="HL102" s="39"/>
      <c r="HM102" s="39"/>
      <c r="HN102"/>
      <c r="HO102" s="39"/>
      <c r="HP102" s="39"/>
      <c r="HQ102"/>
      <c r="HR102" s="39"/>
      <c r="HS102" s="39"/>
      <c r="HT102"/>
      <c r="HU102" s="39"/>
      <c r="HV102" s="39"/>
      <c r="HW102"/>
      <c r="HX102" s="39"/>
      <c r="HY102" s="39"/>
      <c r="HZ102"/>
      <c r="IA102" s="39"/>
      <c r="IB102" s="39"/>
      <c r="IC102"/>
      <c r="ID102" s="39"/>
      <c r="IE102" s="39"/>
      <c r="IF102"/>
      <c r="IG102" s="39"/>
      <c r="IH102" s="39"/>
      <c r="II102"/>
      <c r="IJ102" s="39"/>
      <c r="IK102" s="39"/>
      <c r="IL102"/>
      <c r="IM102" s="39"/>
      <c r="IN102" s="39"/>
      <c r="IO102"/>
      <c r="IP102" s="39"/>
      <c r="IQ102" s="39"/>
      <c r="IR102"/>
      <c r="IS102" s="39"/>
      <c r="IT102" s="39"/>
      <c r="IU102"/>
      <c r="IV102" s="39"/>
    </row>
    <row r="103" spans="1:256" s="102" customFormat="1" ht="15">
      <c r="A103" s="39"/>
      <c r="B103" s="524" t="s">
        <v>277</v>
      </c>
      <c r="C103" s="525"/>
      <c r="D103" s="525"/>
      <c r="E103" s="525"/>
      <c r="F103" s="525"/>
      <c r="G103" s="525"/>
      <c r="H103" s="526"/>
      <c r="I103" s="527" t="s">
        <v>466</v>
      </c>
      <c r="J103" s="528"/>
      <c r="K103" s="528"/>
      <c r="L103" s="528"/>
      <c r="M103" s="528"/>
      <c r="N103" s="528"/>
      <c r="O103" s="528"/>
      <c r="P103" s="528"/>
      <c r="Q103" s="528"/>
      <c r="R103" s="528"/>
      <c r="S103" s="528"/>
      <c r="T103" s="529"/>
      <c r="U103" s="527" t="s">
        <v>278</v>
      </c>
      <c r="V103" s="530"/>
      <c r="W103" s="530"/>
      <c r="X103" s="530"/>
      <c r="Y103" s="530"/>
      <c r="Z103" s="530"/>
      <c r="AA103" s="530"/>
      <c r="AB103" s="530"/>
      <c r="AC103" s="530"/>
      <c r="AD103" s="530"/>
      <c r="AE103" s="530"/>
      <c r="AF103" s="530"/>
      <c r="AG103" s="530"/>
      <c r="AH103" s="530"/>
      <c r="AI103" s="530"/>
      <c r="AJ103" s="531"/>
      <c r="AK103" s="39"/>
      <c r="AL103" s="39"/>
      <c r="AM103"/>
      <c r="AN103" s="39"/>
      <c r="AO103" s="39"/>
      <c r="AP103"/>
      <c r="AQ103" s="39"/>
      <c r="AR103" s="39"/>
      <c r="AS103"/>
      <c r="AT103" s="39"/>
      <c r="AU103" s="39"/>
      <c r="AV103"/>
      <c r="AW103" s="39"/>
      <c r="AX103" s="39"/>
      <c r="AY103"/>
      <c r="AZ103" s="39"/>
      <c r="BA103" s="39"/>
      <c r="BB103"/>
      <c r="BC103" s="39"/>
      <c r="BD103" s="39"/>
      <c r="BE103"/>
      <c r="BF103" s="39"/>
      <c r="BG103" s="39"/>
      <c r="BH103"/>
      <c r="BI103" s="39"/>
      <c r="BJ103" s="39"/>
      <c r="BK103"/>
      <c r="BL103" s="39"/>
      <c r="BM103" s="39"/>
      <c r="BN103"/>
      <c r="BO103" s="39"/>
      <c r="BP103" s="39"/>
      <c r="BQ103"/>
      <c r="BR103" s="39"/>
      <c r="BS103" s="39"/>
      <c r="BT103"/>
      <c r="BU103" s="39"/>
      <c r="BV103" s="39"/>
      <c r="BW103"/>
      <c r="BX103" s="39"/>
      <c r="BY103" s="39"/>
      <c r="BZ103"/>
      <c r="CA103" s="39"/>
      <c r="CB103" s="39"/>
      <c r="CC103"/>
      <c r="CD103" s="39"/>
      <c r="CE103" s="39"/>
      <c r="CF103"/>
      <c r="CG103" s="39"/>
      <c r="CH103" s="39"/>
      <c r="CI103"/>
      <c r="CJ103" s="39"/>
      <c r="CK103" s="39"/>
      <c r="CL103"/>
      <c r="CM103" s="39"/>
      <c r="CN103" s="39"/>
      <c r="CO103"/>
      <c r="CP103" s="39"/>
      <c r="CQ103" s="39"/>
      <c r="CR103"/>
      <c r="CS103" s="39"/>
      <c r="CT103" s="39"/>
      <c r="CU103"/>
      <c r="CV103" s="39"/>
      <c r="CW103" s="39"/>
      <c r="CX103"/>
      <c r="CY103" s="39"/>
      <c r="CZ103" s="39"/>
      <c r="DA103"/>
      <c r="DB103" s="39"/>
      <c r="DC103" s="39"/>
      <c r="DD103"/>
      <c r="DE103" s="39"/>
      <c r="DF103" s="39"/>
      <c r="DG103"/>
      <c r="DH103" s="39"/>
      <c r="DI103" s="39"/>
      <c r="DJ103"/>
      <c r="DK103" s="39"/>
      <c r="DL103" s="39"/>
      <c r="DM103"/>
      <c r="DN103" s="39"/>
      <c r="DO103" s="39"/>
      <c r="DP103"/>
      <c r="DQ103" s="39"/>
      <c r="DR103" s="39"/>
      <c r="DS103"/>
      <c r="DT103" s="39"/>
      <c r="DU103" s="39"/>
      <c r="DV103"/>
      <c r="DW103" s="39"/>
      <c r="DX103" s="39"/>
      <c r="DY103"/>
      <c r="DZ103" s="39"/>
      <c r="EA103" s="39"/>
      <c r="EB103"/>
      <c r="EC103" s="39"/>
      <c r="ED103" s="39"/>
      <c r="EE103"/>
      <c r="EF103" s="39"/>
      <c r="EG103" s="39"/>
      <c r="EH103"/>
      <c r="EI103" s="39"/>
      <c r="EJ103" s="39"/>
      <c r="EK103"/>
      <c r="EL103" s="39"/>
      <c r="EM103" s="39"/>
      <c r="EN103"/>
      <c r="EO103" s="39"/>
      <c r="EP103" s="39"/>
      <c r="EQ103"/>
      <c r="ER103" s="39"/>
      <c r="ES103" s="39"/>
      <c r="ET103"/>
      <c r="EU103" s="39"/>
      <c r="EV103" s="39"/>
      <c r="EW103"/>
      <c r="EX103" s="39"/>
      <c r="EY103" s="39"/>
      <c r="EZ103"/>
      <c r="FA103" s="39"/>
      <c r="FB103" s="39"/>
      <c r="FC103"/>
      <c r="FD103" s="39"/>
      <c r="FE103" s="39"/>
      <c r="FF103"/>
      <c r="FG103" s="39"/>
      <c r="FH103" s="39"/>
      <c r="FI103"/>
      <c r="FJ103" s="39"/>
      <c r="FK103" s="39"/>
      <c r="FL103"/>
      <c r="FM103" s="39"/>
      <c r="FN103" s="39"/>
      <c r="FO103"/>
      <c r="FP103" s="39"/>
      <c r="FQ103" s="39"/>
      <c r="FR103"/>
      <c r="FS103" s="39"/>
      <c r="FT103" s="39"/>
      <c r="FU103"/>
      <c r="FV103" s="39"/>
      <c r="FW103" s="39"/>
      <c r="FX103"/>
      <c r="FY103" s="39"/>
      <c r="FZ103" s="39"/>
      <c r="GA103"/>
      <c r="GB103" s="39"/>
      <c r="GC103" s="39"/>
      <c r="GD103"/>
      <c r="GE103" s="39"/>
      <c r="GF103" s="39"/>
      <c r="GG103"/>
      <c r="GH103" s="39"/>
      <c r="GI103" s="39"/>
      <c r="GJ103"/>
      <c r="GK103" s="39"/>
      <c r="GL103" s="39"/>
      <c r="GM103"/>
      <c r="GN103" s="39"/>
      <c r="GO103" s="39"/>
      <c r="GP103"/>
      <c r="GQ103" s="39"/>
      <c r="GR103" s="39"/>
      <c r="GS103"/>
      <c r="GT103" s="39"/>
      <c r="GU103" s="39"/>
      <c r="GV103"/>
      <c r="GW103" s="39"/>
      <c r="GX103" s="39"/>
      <c r="GY103"/>
      <c r="GZ103" s="39"/>
      <c r="HA103" s="39"/>
      <c r="HB103"/>
      <c r="HC103" s="39"/>
      <c r="HD103" s="39"/>
      <c r="HE103"/>
      <c r="HF103" s="39"/>
      <c r="HG103" s="39"/>
      <c r="HH103"/>
      <c r="HI103" s="39"/>
      <c r="HJ103" s="39"/>
      <c r="HK103"/>
      <c r="HL103" s="39"/>
      <c r="HM103" s="39"/>
      <c r="HN103"/>
      <c r="HO103" s="39"/>
      <c r="HP103" s="39"/>
      <c r="HQ103"/>
      <c r="HR103" s="39"/>
      <c r="HS103" s="39"/>
      <c r="HT103"/>
      <c r="HU103" s="39"/>
      <c r="HV103" s="39"/>
      <c r="HW103"/>
      <c r="HX103" s="39"/>
      <c r="HY103" s="39"/>
      <c r="HZ103"/>
      <c r="IA103" s="39"/>
      <c r="IB103" s="39"/>
      <c r="IC103"/>
      <c r="ID103" s="39"/>
      <c r="IE103" s="39"/>
      <c r="IF103"/>
      <c r="IG103" s="39"/>
      <c r="IH103" s="39"/>
      <c r="II103"/>
      <c r="IJ103" s="39"/>
      <c r="IK103" s="39"/>
      <c r="IL103"/>
      <c r="IM103" s="39"/>
      <c r="IN103" s="39"/>
      <c r="IO103"/>
      <c r="IP103" s="39"/>
      <c r="IQ103" s="39"/>
      <c r="IR103"/>
      <c r="IS103" s="39"/>
      <c r="IT103" s="39"/>
      <c r="IU103"/>
      <c r="IV103" s="39"/>
    </row>
    <row r="104" spans="1:256" s="102" customFormat="1" ht="15.75" thickBot="1">
      <c r="A104" s="39"/>
      <c r="B104" s="532" t="s">
        <v>467</v>
      </c>
      <c r="C104" s="533"/>
      <c r="D104" s="534"/>
      <c r="E104" s="1"/>
      <c r="F104" s="513" t="s">
        <v>468</v>
      </c>
      <c r="G104" s="513"/>
      <c r="H104" s="513"/>
      <c r="I104" s="513"/>
      <c r="J104" s="513"/>
      <c r="K104" s="513"/>
      <c r="L104" s="513"/>
      <c r="M104" s="513"/>
      <c r="N104" s="514"/>
      <c r="O104" s="515" t="s">
        <v>143</v>
      </c>
      <c r="P104" s="516"/>
      <c r="Q104" s="516"/>
      <c r="R104" s="516"/>
      <c r="S104" s="516"/>
      <c r="T104" s="516"/>
      <c r="U104" s="516"/>
      <c r="V104" s="516"/>
      <c r="W104" s="516"/>
      <c r="X104" s="516"/>
      <c r="Y104" s="516"/>
      <c r="Z104" s="516"/>
      <c r="AA104" s="516"/>
      <c r="AB104" s="516"/>
      <c r="AC104" s="516"/>
      <c r="AD104" s="516"/>
      <c r="AE104" s="516"/>
      <c r="AF104" s="517"/>
      <c r="AG104" s="518" t="s">
        <v>144</v>
      </c>
      <c r="AH104" s="519"/>
      <c r="AI104" s="519"/>
      <c r="AJ104" s="520"/>
      <c r="AK104" s="39"/>
      <c r="AL104" s="39"/>
      <c r="AM104"/>
      <c r="AN104" s="39"/>
      <c r="AO104" s="39"/>
      <c r="AP104"/>
      <c r="AQ104" s="39"/>
      <c r="AR104" s="39"/>
      <c r="AS104"/>
      <c r="AT104" s="39"/>
      <c r="AU104" s="39"/>
      <c r="AV104"/>
      <c r="AW104" s="39"/>
      <c r="AX104" s="39"/>
      <c r="AY104"/>
      <c r="AZ104" s="39"/>
      <c r="BA104" s="39"/>
      <c r="BB104"/>
      <c r="BC104" s="39"/>
      <c r="BD104" s="39"/>
      <c r="BE104"/>
      <c r="BF104" s="39"/>
      <c r="BG104" s="39"/>
      <c r="BH104"/>
      <c r="BI104" s="39"/>
      <c r="BJ104" s="39"/>
      <c r="BK104"/>
      <c r="BL104" s="39"/>
      <c r="BM104" s="39"/>
      <c r="BN104"/>
      <c r="BO104" s="39"/>
      <c r="BP104" s="39"/>
      <c r="BQ104"/>
      <c r="BR104" s="39"/>
      <c r="BS104" s="39"/>
      <c r="BT104"/>
      <c r="BU104" s="39"/>
      <c r="BV104" s="39"/>
      <c r="BW104"/>
      <c r="BX104" s="39"/>
      <c r="BY104" s="39"/>
      <c r="BZ104"/>
      <c r="CA104" s="39"/>
      <c r="CB104" s="39"/>
      <c r="CC104"/>
      <c r="CD104" s="39"/>
      <c r="CE104" s="39"/>
      <c r="CF104"/>
      <c r="CG104" s="39"/>
      <c r="CH104" s="39"/>
      <c r="CI104"/>
      <c r="CJ104" s="39"/>
      <c r="CK104" s="39"/>
      <c r="CL104"/>
      <c r="CM104" s="39"/>
      <c r="CN104" s="39"/>
      <c r="CO104"/>
      <c r="CP104" s="39"/>
      <c r="CQ104" s="39"/>
      <c r="CR104"/>
      <c r="CS104" s="39"/>
      <c r="CT104" s="39"/>
      <c r="CU104"/>
      <c r="CV104" s="39"/>
      <c r="CW104" s="39"/>
      <c r="CX104"/>
      <c r="CY104" s="39"/>
      <c r="CZ104" s="39"/>
      <c r="DA104"/>
      <c r="DB104" s="39"/>
      <c r="DC104" s="39"/>
      <c r="DD104"/>
      <c r="DE104" s="39"/>
      <c r="DF104" s="39"/>
      <c r="DG104"/>
      <c r="DH104" s="39"/>
      <c r="DI104" s="39"/>
      <c r="DJ104"/>
      <c r="DK104" s="39"/>
      <c r="DL104" s="39"/>
      <c r="DM104"/>
      <c r="DN104" s="39"/>
      <c r="DO104" s="39"/>
      <c r="DP104"/>
      <c r="DQ104" s="39"/>
      <c r="DR104" s="39"/>
      <c r="DS104"/>
      <c r="DT104" s="39"/>
      <c r="DU104" s="39"/>
      <c r="DV104"/>
      <c r="DW104" s="39"/>
      <c r="DX104" s="39"/>
      <c r="DY104"/>
      <c r="DZ104" s="39"/>
      <c r="EA104" s="39"/>
      <c r="EB104"/>
      <c r="EC104" s="39"/>
      <c r="ED104" s="39"/>
      <c r="EE104"/>
      <c r="EF104" s="39"/>
      <c r="EG104" s="39"/>
      <c r="EH104"/>
      <c r="EI104" s="39"/>
      <c r="EJ104" s="39"/>
      <c r="EK104"/>
      <c r="EL104" s="39"/>
      <c r="EM104" s="39"/>
      <c r="EN104"/>
      <c r="EO104" s="39"/>
      <c r="EP104" s="39"/>
      <c r="EQ104"/>
      <c r="ER104" s="39"/>
      <c r="ES104" s="39"/>
      <c r="ET104"/>
      <c r="EU104" s="39"/>
      <c r="EV104" s="39"/>
      <c r="EW104"/>
      <c r="EX104" s="39"/>
      <c r="EY104" s="39"/>
      <c r="EZ104"/>
      <c r="FA104" s="39"/>
      <c r="FB104" s="39"/>
      <c r="FC104"/>
      <c r="FD104" s="39"/>
      <c r="FE104" s="39"/>
      <c r="FF104"/>
      <c r="FG104" s="39"/>
      <c r="FH104" s="39"/>
      <c r="FI104"/>
      <c r="FJ104" s="39"/>
      <c r="FK104" s="39"/>
      <c r="FL104"/>
      <c r="FM104" s="39"/>
      <c r="FN104" s="39"/>
      <c r="FO104"/>
      <c r="FP104" s="39"/>
      <c r="FQ104" s="39"/>
      <c r="FR104"/>
      <c r="FS104" s="39"/>
      <c r="FT104" s="39"/>
      <c r="FU104"/>
      <c r="FV104" s="39"/>
      <c r="FW104" s="39"/>
      <c r="FX104"/>
      <c r="FY104" s="39"/>
      <c r="FZ104" s="39"/>
      <c r="GA104"/>
      <c r="GB104" s="39"/>
      <c r="GC104" s="39"/>
      <c r="GD104"/>
      <c r="GE104" s="39"/>
      <c r="GF104" s="39"/>
      <c r="GG104"/>
      <c r="GH104" s="39"/>
      <c r="GI104" s="39"/>
      <c r="GJ104"/>
      <c r="GK104" s="39"/>
      <c r="GL104" s="39"/>
      <c r="GM104"/>
      <c r="GN104" s="39"/>
      <c r="GO104" s="39"/>
      <c r="GP104"/>
      <c r="GQ104" s="39"/>
      <c r="GR104" s="39"/>
      <c r="GS104"/>
      <c r="GT104" s="39"/>
      <c r="GU104" s="39"/>
      <c r="GV104"/>
      <c r="GW104" s="39"/>
      <c r="GX104" s="39"/>
      <c r="GY104"/>
      <c r="GZ104" s="39"/>
      <c r="HA104" s="39"/>
      <c r="HB104"/>
      <c r="HC104" s="39"/>
      <c r="HD104" s="39"/>
      <c r="HE104"/>
      <c r="HF104" s="39"/>
      <c r="HG104" s="39"/>
      <c r="HH104"/>
      <c r="HI104" s="39"/>
      <c r="HJ104" s="39"/>
      <c r="HK104"/>
      <c r="HL104" s="39"/>
      <c r="HM104" s="39"/>
      <c r="HN104"/>
      <c r="HO104" s="39"/>
      <c r="HP104" s="39"/>
      <c r="HQ104"/>
      <c r="HR104" s="39"/>
      <c r="HS104" s="39"/>
      <c r="HT104"/>
      <c r="HU104" s="39"/>
      <c r="HV104" s="39"/>
      <c r="HW104"/>
      <c r="HX104" s="39"/>
      <c r="HY104" s="39"/>
      <c r="HZ104"/>
      <c r="IA104" s="39"/>
      <c r="IB104" s="39"/>
      <c r="IC104"/>
      <c r="ID104" s="39"/>
      <c r="IE104" s="39"/>
      <c r="IF104"/>
      <c r="IG104" s="39"/>
      <c r="IH104" s="39"/>
      <c r="II104"/>
      <c r="IJ104" s="39"/>
      <c r="IK104" s="39"/>
      <c r="IL104"/>
      <c r="IM104" s="39"/>
      <c r="IN104" s="39"/>
      <c r="IO104"/>
      <c r="IP104" s="39"/>
      <c r="IQ104" s="39"/>
      <c r="IR104"/>
      <c r="IS104" s="39"/>
      <c r="IT104" s="39"/>
      <c r="IU104"/>
      <c r="IV104" s="39"/>
    </row>
    <row r="105" spans="1:256" s="102" customFormat="1" ht="15">
      <c r="A105" s="39"/>
      <c r="B105" s="499" t="s">
        <v>160</v>
      </c>
      <c r="C105" s="501" t="s">
        <v>145</v>
      </c>
      <c r="D105" s="502"/>
      <c r="E105" s="502"/>
      <c r="F105" s="502"/>
      <c r="G105" s="502"/>
      <c r="H105" s="502"/>
      <c r="I105" s="505" t="s">
        <v>146</v>
      </c>
      <c r="J105" s="507" t="s">
        <v>161</v>
      </c>
      <c r="K105" s="507" t="s">
        <v>147</v>
      </c>
      <c r="L105" s="509" t="s">
        <v>279</v>
      </c>
      <c r="M105" s="494" t="s">
        <v>162</v>
      </c>
      <c r="N105" s="496" t="s">
        <v>163</v>
      </c>
      <c r="O105" s="498" t="s">
        <v>174</v>
      </c>
      <c r="P105" s="490"/>
      <c r="Q105" s="489" t="s">
        <v>175</v>
      </c>
      <c r="R105" s="490"/>
      <c r="S105" s="489" t="s">
        <v>176</v>
      </c>
      <c r="T105" s="490"/>
      <c r="U105" s="489" t="s">
        <v>150</v>
      </c>
      <c r="V105" s="490"/>
      <c r="W105" s="489" t="s">
        <v>149</v>
      </c>
      <c r="X105" s="490"/>
      <c r="Y105" s="489" t="s">
        <v>177</v>
      </c>
      <c r="Z105" s="490"/>
      <c r="AA105" s="489" t="s">
        <v>148</v>
      </c>
      <c r="AB105" s="490"/>
      <c r="AC105" s="489" t="s">
        <v>151</v>
      </c>
      <c r="AD105" s="490"/>
      <c r="AE105" s="489" t="s">
        <v>152</v>
      </c>
      <c r="AF105" s="491"/>
      <c r="AG105" s="492" t="s">
        <v>153</v>
      </c>
      <c r="AH105" s="478" t="s">
        <v>154</v>
      </c>
      <c r="AI105" s="480" t="s">
        <v>155</v>
      </c>
      <c r="AJ105" s="482" t="s">
        <v>164</v>
      </c>
      <c r="AK105" s="39"/>
      <c r="AL105" s="39"/>
      <c r="AM105"/>
      <c r="AN105" s="39"/>
      <c r="AO105" s="39"/>
      <c r="AP105"/>
      <c r="AQ105" s="39"/>
      <c r="AR105" s="39"/>
      <c r="AS105"/>
      <c r="AT105" s="39"/>
      <c r="AU105" s="39"/>
      <c r="AV105"/>
      <c r="AW105" s="39"/>
      <c r="AX105" s="39"/>
      <c r="AY105"/>
      <c r="AZ105" s="39"/>
      <c r="BA105" s="39"/>
      <c r="BB105"/>
      <c r="BC105" s="39"/>
      <c r="BD105" s="39"/>
      <c r="BE105"/>
      <c r="BF105" s="39"/>
      <c r="BG105" s="39"/>
      <c r="BH105"/>
      <c r="BI105" s="39"/>
      <c r="BJ105" s="39"/>
      <c r="BK105"/>
      <c r="BL105" s="39"/>
      <c r="BM105" s="39"/>
      <c r="BN105"/>
      <c r="BO105" s="39"/>
      <c r="BP105" s="39"/>
      <c r="BQ105"/>
      <c r="BR105" s="39"/>
      <c r="BS105" s="39"/>
      <c r="BT105"/>
      <c r="BU105" s="39"/>
      <c r="BV105" s="39"/>
      <c r="BW105"/>
      <c r="BX105" s="39"/>
      <c r="BY105" s="39"/>
      <c r="BZ105"/>
      <c r="CA105" s="39"/>
      <c r="CB105" s="39"/>
      <c r="CC105"/>
      <c r="CD105" s="39"/>
      <c r="CE105" s="39"/>
      <c r="CF105"/>
      <c r="CG105" s="39"/>
      <c r="CH105" s="39"/>
      <c r="CI105"/>
      <c r="CJ105" s="39"/>
      <c r="CK105" s="39"/>
      <c r="CL105"/>
      <c r="CM105" s="39"/>
      <c r="CN105" s="39"/>
      <c r="CO105"/>
      <c r="CP105" s="39"/>
      <c r="CQ105" s="39"/>
      <c r="CR105"/>
      <c r="CS105" s="39"/>
      <c r="CT105" s="39"/>
      <c r="CU105"/>
      <c r="CV105" s="39"/>
      <c r="CW105" s="39"/>
      <c r="CX105"/>
      <c r="CY105" s="39"/>
      <c r="CZ105" s="39"/>
      <c r="DA105"/>
      <c r="DB105" s="39"/>
      <c r="DC105" s="39"/>
      <c r="DD105"/>
      <c r="DE105" s="39"/>
      <c r="DF105" s="39"/>
      <c r="DG105"/>
      <c r="DH105" s="39"/>
      <c r="DI105" s="39"/>
      <c r="DJ105"/>
      <c r="DK105" s="39"/>
      <c r="DL105" s="39"/>
      <c r="DM105"/>
      <c r="DN105" s="39"/>
      <c r="DO105" s="39"/>
      <c r="DP105"/>
      <c r="DQ105" s="39"/>
      <c r="DR105" s="39"/>
      <c r="DS105"/>
      <c r="DT105" s="39"/>
      <c r="DU105" s="39"/>
      <c r="DV105"/>
      <c r="DW105" s="39"/>
      <c r="DX105" s="39"/>
      <c r="DY105"/>
      <c r="DZ105" s="39"/>
      <c r="EA105" s="39"/>
      <c r="EB105"/>
      <c r="EC105" s="39"/>
      <c r="ED105" s="39"/>
      <c r="EE105"/>
      <c r="EF105" s="39"/>
      <c r="EG105" s="39"/>
      <c r="EH105"/>
      <c r="EI105" s="39"/>
      <c r="EJ105" s="39"/>
      <c r="EK105"/>
      <c r="EL105" s="39"/>
      <c r="EM105" s="39"/>
      <c r="EN105"/>
      <c r="EO105" s="39"/>
      <c r="EP105" s="39"/>
      <c r="EQ105"/>
      <c r="ER105" s="39"/>
      <c r="ES105" s="39"/>
      <c r="ET105"/>
      <c r="EU105" s="39"/>
      <c r="EV105" s="39"/>
      <c r="EW105"/>
      <c r="EX105" s="39"/>
      <c r="EY105" s="39"/>
      <c r="EZ105"/>
      <c r="FA105" s="39"/>
      <c r="FB105" s="39"/>
      <c r="FC105"/>
      <c r="FD105" s="39"/>
      <c r="FE105" s="39"/>
      <c r="FF105"/>
      <c r="FG105" s="39"/>
      <c r="FH105" s="39"/>
      <c r="FI105"/>
      <c r="FJ105" s="39"/>
      <c r="FK105" s="39"/>
      <c r="FL105"/>
      <c r="FM105" s="39"/>
      <c r="FN105" s="39"/>
      <c r="FO105"/>
      <c r="FP105" s="39"/>
      <c r="FQ105" s="39"/>
      <c r="FR105"/>
      <c r="FS105" s="39"/>
      <c r="FT105" s="39"/>
      <c r="FU105"/>
      <c r="FV105" s="39"/>
      <c r="FW105" s="39"/>
      <c r="FX105"/>
      <c r="FY105" s="39"/>
      <c r="FZ105" s="39"/>
      <c r="GA105"/>
      <c r="GB105" s="39"/>
      <c r="GC105" s="39"/>
      <c r="GD105"/>
      <c r="GE105" s="39"/>
      <c r="GF105" s="39"/>
      <c r="GG105"/>
      <c r="GH105" s="39"/>
      <c r="GI105" s="39"/>
      <c r="GJ105"/>
      <c r="GK105" s="39"/>
      <c r="GL105" s="39"/>
      <c r="GM105"/>
      <c r="GN105" s="39"/>
      <c r="GO105" s="39"/>
      <c r="GP105"/>
      <c r="GQ105" s="39"/>
      <c r="GR105" s="39"/>
      <c r="GS105"/>
      <c r="GT105" s="39"/>
      <c r="GU105" s="39"/>
      <c r="GV105"/>
      <c r="GW105" s="39"/>
      <c r="GX105" s="39"/>
      <c r="GY105"/>
      <c r="GZ105" s="39"/>
      <c r="HA105" s="39"/>
      <c r="HB105"/>
      <c r="HC105" s="39"/>
      <c r="HD105" s="39"/>
      <c r="HE105"/>
      <c r="HF105" s="39"/>
      <c r="HG105" s="39"/>
      <c r="HH105"/>
      <c r="HI105" s="39"/>
      <c r="HJ105" s="39"/>
      <c r="HK105"/>
      <c r="HL105" s="39"/>
      <c r="HM105" s="39"/>
      <c r="HN105"/>
      <c r="HO105" s="39"/>
      <c r="HP105" s="39"/>
      <c r="HQ105"/>
      <c r="HR105" s="39"/>
      <c r="HS105" s="39"/>
      <c r="HT105"/>
      <c r="HU105" s="39"/>
      <c r="HV105" s="39"/>
      <c r="HW105"/>
      <c r="HX105" s="39"/>
      <c r="HY105" s="39"/>
      <c r="HZ105"/>
      <c r="IA105" s="39"/>
      <c r="IB105" s="39"/>
      <c r="IC105"/>
      <c r="ID105" s="39"/>
      <c r="IE105" s="39"/>
      <c r="IF105"/>
      <c r="IG105" s="39"/>
      <c r="IH105" s="39"/>
      <c r="II105"/>
      <c r="IJ105" s="39"/>
      <c r="IK105" s="39"/>
      <c r="IL105"/>
      <c r="IM105" s="39"/>
      <c r="IN105" s="39"/>
      <c r="IO105"/>
      <c r="IP105" s="39"/>
      <c r="IQ105" s="39"/>
      <c r="IR105"/>
      <c r="IS105" s="39"/>
      <c r="IT105" s="39"/>
      <c r="IU105"/>
      <c r="IV105" s="39"/>
    </row>
    <row r="106" spans="1:256" s="102" customFormat="1" ht="18.75" thickBot="1">
      <c r="A106" s="39"/>
      <c r="B106" s="500"/>
      <c r="C106" s="503"/>
      <c r="D106" s="504"/>
      <c r="E106" s="504"/>
      <c r="F106" s="504"/>
      <c r="G106" s="504"/>
      <c r="H106" s="504"/>
      <c r="I106" s="506"/>
      <c r="J106" s="508" t="s">
        <v>161</v>
      </c>
      <c r="K106" s="508"/>
      <c r="L106" s="510"/>
      <c r="M106" s="495"/>
      <c r="N106" s="497"/>
      <c r="O106" s="2" t="s">
        <v>165</v>
      </c>
      <c r="P106" s="42" t="s">
        <v>166</v>
      </c>
      <c r="Q106" s="3" t="s">
        <v>165</v>
      </c>
      <c r="R106" s="42" t="s">
        <v>166</v>
      </c>
      <c r="S106" s="3" t="s">
        <v>165</v>
      </c>
      <c r="T106" s="42" t="s">
        <v>166</v>
      </c>
      <c r="U106" s="3" t="s">
        <v>165</v>
      </c>
      <c r="V106" s="42" t="s">
        <v>166</v>
      </c>
      <c r="W106" s="3" t="s">
        <v>165</v>
      </c>
      <c r="X106" s="42" t="s">
        <v>166</v>
      </c>
      <c r="Y106" s="3" t="s">
        <v>165</v>
      </c>
      <c r="Z106" s="42" t="s">
        <v>166</v>
      </c>
      <c r="AA106" s="3" t="s">
        <v>165</v>
      </c>
      <c r="AB106" s="42" t="s">
        <v>167</v>
      </c>
      <c r="AC106" s="3" t="s">
        <v>165</v>
      </c>
      <c r="AD106" s="42" t="s">
        <v>167</v>
      </c>
      <c r="AE106" s="3" t="s">
        <v>165</v>
      </c>
      <c r="AF106" s="43" t="s">
        <v>167</v>
      </c>
      <c r="AG106" s="493"/>
      <c r="AH106" s="479"/>
      <c r="AI106" s="481"/>
      <c r="AJ106" s="483"/>
      <c r="AK106" s="39"/>
      <c r="AL106" s="39"/>
      <c r="AM106"/>
      <c r="AN106" s="39"/>
      <c r="AO106" s="39"/>
      <c r="AP106"/>
      <c r="AQ106" s="39"/>
      <c r="AR106" s="39"/>
      <c r="AS106"/>
      <c r="AT106" s="39"/>
      <c r="AU106" s="39"/>
      <c r="AV106"/>
      <c r="AW106" s="39"/>
      <c r="AX106" s="39"/>
      <c r="AY106"/>
      <c r="AZ106" s="39"/>
      <c r="BA106" s="39"/>
      <c r="BB106"/>
      <c r="BC106" s="39"/>
      <c r="BD106" s="39"/>
      <c r="BE106"/>
      <c r="BF106" s="39"/>
      <c r="BG106" s="39"/>
      <c r="BH106"/>
      <c r="BI106" s="39"/>
      <c r="BJ106" s="39"/>
      <c r="BK106"/>
      <c r="BL106" s="39"/>
      <c r="BM106" s="39"/>
      <c r="BN106"/>
      <c r="BO106" s="39"/>
      <c r="BP106" s="39"/>
      <c r="BQ106"/>
      <c r="BR106" s="39"/>
      <c r="BS106" s="39"/>
      <c r="BT106"/>
      <c r="BU106" s="39"/>
      <c r="BV106" s="39"/>
      <c r="BW106"/>
      <c r="BX106" s="39"/>
      <c r="BY106" s="39"/>
      <c r="BZ106"/>
      <c r="CA106" s="39"/>
      <c r="CB106" s="39"/>
      <c r="CC106"/>
      <c r="CD106" s="39"/>
      <c r="CE106" s="39"/>
      <c r="CF106"/>
      <c r="CG106" s="39"/>
      <c r="CH106" s="39"/>
      <c r="CI106"/>
      <c r="CJ106" s="39"/>
      <c r="CK106" s="39"/>
      <c r="CL106"/>
      <c r="CM106" s="39"/>
      <c r="CN106" s="39"/>
      <c r="CO106"/>
      <c r="CP106" s="39"/>
      <c r="CQ106" s="39"/>
      <c r="CR106"/>
      <c r="CS106" s="39"/>
      <c r="CT106" s="39"/>
      <c r="CU106"/>
      <c r="CV106" s="39"/>
      <c r="CW106" s="39"/>
      <c r="CX106"/>
      <c r="CY106" s="39"/>
      <c r="CZ106" s="39"/>
      <c r="DA106"/>
      <c r="DB106" s="39"/>
      <c r="DC106" s="39"/>
      <c r="DD106"/>
      <c r="DE106" s="39"/>
      <c r="DF106" s="39"/>
      <c r="DG106"/>
      <c r="DH106" s="39"/>
      <c r="DI106" s="39"/>
      <c r="DJ106"/>
      <c r="DK106" s="39"/>
      <c r="DL106" s="39"/>
      <c r="DM106"/>
      <c r="DN106" s="39"/>
      <c r="DO106" s="39"/>
      <c r="DP106"/>
      <c r="DQ106" s="39"/>
      <c r="DR106" s="39"/>
      <c r="DS106"/>
      <c r="DT106" s="39"/>
      <c r="DU106" s="39"/>
      <c r="DV106"/>
      <c r="DW106" s="39"/>
      <c r="DX106" s="39"/>
      <c r="DY106"/>
      <c r="DZ106" s="39"/>
      <c r="EA106" s="39"/>
      <c r="EB106"/>
      <c r="EC106" s="39"/>
      <c r="ED106" s="39"/>
      <c r="EE106"/>
      <c r="EF106" s="39"/>
      <c r="EG106" s="39"/>
      <c r="EH106"/>
      <c r="EI106" s="39"/>
      <c r="EJ106" s="39"/>
      <c r="EK106"/>
      <c r="EL106" s="39"/>
      <c r="EM106" s="39"/>
      <c r="EN106"/>
      <c r="EO106" s="39"/>
      <c r="EP106" s="39"/>
      <c r="EQ106"/>
      <c r="ER106" s="39"/>
      <c r="ES106" s="39"/>
      <c r="ET106"/>
      <c r="EU106" s="39"/>
      <c r="EV106" s="39"/>
      <c r="EW106"/>
      <c r="EX106" s="39"/>
      <c r="EY106" s="39"/>
      <c r="EZ106"/>
      <c r="FA106" s="39"/>
      <c r="FB106" s="39"/>
      <c r="FC106"/>
      <c r="FD106" s="39"/>
      <c r="FE106" s="39"/>
      <c r="FF106"/>
      <c r="FG106" s="39"/>
      <c r="FH106" s="39"/>
      <c r="FI106"/>
      <c r="FJ106" s="39"/>
      <c r="FK106" s="39"/>
      <c r="FL106"/>
      <c r="FM106" s="39"/>
      <c r="FN106" s="39"/>
      <c r="FO106"/>
      <c r="FP106" s="39"/>
      <c r="FQ106" s="39"/>
      <c r="FR106"/>
      <c r="FS106" s="39"/>
      <c r="FT106" s="39"/>
      <c r="FU106"/>
      <c r="FV106" s="39"/>
      <c r="FW106" s="39"/>
      <c r="FX106"/>
      <c r="FY106" s="39"/>
      <c r="FZ106" s="39"/>
      <c r="GA106"/>
      <c r="GB106" s="39"/>
      <c r="GC106" s="39"/>
      <c r="GD106"/>
      <c r="GE106" s="39"/>
      <c r="GF106" s="39"/>
      <c r="GG106"/>
      <c r="GH106" s="39"/>
      <c r="GI106" s="39"/>
      <c r="GJ106"/>
      <c r="GK106" s="39"/>
      <c r="GL106" s="39"/>
      <c r="GM106"/>
      <c r="GN106" s="39"/>
      <c r="GO106" s="39"/>
      <c r="GP106"/>
      <c r="GQ106" s="39"/>
      <c r="GR106" s="39"/>
      <c r="GS106"/>
      <c r="GT106" s="39"/>
      <c r="GU106" s="39"/>
      <c r="GV106"/>
      <c r="GW106" s="39"/>
      <c r="GX106" s="39"/>
      <c r="GY106"/>
      <c r="GZ106" s="39"/>
      <c r="HA106" s="39"/>
      <c r="HB106"/>
      <c r="HC106" s="39"/>
      <c r="HD106" s="39"/>
      <c r="HE106"/>
      <c r="HF106" s="39"/>
      <c r="HG106" s="39"/>
      <c r="HH106"/>
      <c r="HI106" s="39"/>
      <c r="HJ106" s="39"/>
      <c r="HK106"/>
      <c r="HL106" s="39"/>
      <c r="HM106" s="39"/>
      <c r="HN106"/>
      <c r="HO106" s="39"/>
      <c r="HP106" s="39"/>
      <c r="HQ106"/>
      <c r="HR106" s="39"/>
      <c r="HS106" s="39"/>
      <c r="HT106"/>
      <c r="HU106" s="39"/>
      <c r="HV106" s="39"/>
      <c r="HW106"/>
      <c r="HX106" s="39"/>
      <c r="HY106" s="39"/>
      <c r="HZ106"/>
      <c r="IA106" s="39"/>
      <c r="IB106" s="39"/>
      <c r="IC106"/>
      <c r="ID106" s="39"/>
      <c r="IE106" s="39"/>
      <c r="IF106"/>
      <c r="IG106" s="39"/>
      <c r="IH106" s="39"/>
      <c r="II106"/>
      <c r="IJ106" s="39"/>
      <c r="IK106" s="39"/>
      <c r="IL106"/>
      <c r="IM106" s="39"/>
      <c r="IN106" s="39"/>
      <c r="IO106"/>
      <c r="IP106" s="39"/>
      <c r="IQ106" s="39"/>
      <c r="IR106"/>
      <c r="IS106" s="39"/>
      <c r="IT106" s="39"/>
      <c r="IU106"/>
      <c r="IV106" s="39"/>
    </row>
    <row r="107" spans="1:256" s="102" customFormat="1" ht="79.5" thickBot="1">
      <c r="A107" s="39"/>
      <c r="B107" s="4" t="s">
        <v>469</v>
      </c>
      <c r="C107" s="484" t="s">
        <v>99</v>
      </c>
      <c r="D107" s="485"/>
      <c r="E107" s="485"/>
      <c r="F107" s="485"/>
      <c r="G107" s="485"/>
      <c r="H107" s="485"/>
      <c r="I107" s="44" t="s">
        <v>100</v>
      </c>
      <c r="J107" s="312"/>
      <c r="K107" s="54"/>
      <c r="L107" s="54"/>
      <c r="M107" s="48"/>
      <c r="N107" s="48"/>
      <c r="O107" s="5" t="e">
        <f>O109+#REF!+#REF!</f>
        <v>#REF!</v>
      </c>
      <c r="P107" s="6" t="e">
        <f>P109+#REF!+#REF!</f>
        <v>#REF!</v>
      </c>
      <c r="Q107" s="6" t="e">
        <f>Q109+#REF!+#REF!</f>
        <v>#REF!</v>
      </c>
      <c r="R107" s="6" t="e">
        <f>R109+#REF!+#REF!</f>
        <v>#REF!</v>
      </c>
      <c r="S107" s="6" t="e">
        <f>S109+#REF!+#REF!</f>
        <v>#REF!</v>
      </c>
      <c r="T107" s="6" t="e">
        <f>T109+#REF!+#REF!</f>
        <v>#REF!</v>
      </c>
      <c r="U107" s="6" t="e">
        <f>U109+#REF!+#REF!</f>
        <v>#REF!</v>
      </c>
      <c r="V107" s="6" t="e">
        <f>V109+#REF!+#REF!</f>
        <v>#REF!</v>
      </c>
      <c r="W107" s="6" t="e">
        <f>W109+#REF!+#REF!</f>
        <v>#REF!</v>
      </c>
      <c r="X107" s="6" t="e">
        <f>X109+#REF!+#REF!</f>
        <v>#REF!</v>
      </c>
      <c r="Y107" s="6" t="e">
        <f>Y109+#REF!+#REF!</f>
        <v>#REF!</v>
      </c>
      <c r="Z107" s="6" t="e">
        <f>Z109+#REF!+#REF!</f>
        <v>#REF!</v>
      </c>
      <c r="AA107" s="6" t="e">
        <f>AA109+#REF!+#REF!</f>
        <v>#REF!</v>
      </c>
      <c r="AB107" s="6" t="e">
        <f>AB109+#REF!+#REF!</f>
        <v>#REF!</v>
      </c>
      <c r="AC107" s="6" t="e">
        <f>AC109+#REF!+#REF!</f>
        <v>#REF!</v>
      </c>
      <c r="AD107" s="6" t="e">
        <f>AD109+#REF!+#REF!</f>
        <v>#REF!</v>
      </c>
      <c r="AE107" s="6" t="e">
        <f>+AE109+#REF!+#REF!</f>
        <v>#REF!</v>
      </c>
      <c r="AF107" s="7" t="e">
        <f>AF109+#REF!+#REF!</f>
        <v>#REF!</v>
      </c>
      <c r="AG107" s="8" t="e">
        <f>AG109+#REF!+#REF!</f>
        <v>#REF!</v>
      </c>
      <c r="AH107" s="9"/>
      <c r="AI107" s="9"/>
      <c r="AJ107" s="10"/>
      <c r="AK107" s="39"/>
      <c r="AL107" s="39"/>
      <c r="AM107"/>
      <c r="AN107" s="39"/>
      <c r="AO107" s="39"/>
      <c r="AP107"/>
      <c r="AQ107" s="39"/>
      <c r="AR107" s="39"/>
      <c r="AS107"/>
      <c r="AT107" s="39"/>
      <c r="AU107" s="39"/>
      <c r="AV107"/>
      <c r="AW107" s="39"/>
      <c r="AX107" s="39"/>
      <c r="AY107"/>
      <c r="AZ107" s="39"/>
      <c r="BA107" s="39"/>
      <c r="BB107"/>
      <c r="BC107" s="39"/>
      <c r="BD107" s="39"/>
      <c r="BE107"/>
      <c r="BF107" s="39"/>
      <c r="BG107" s="39"/>
      <c r="BH107"/>
      <c r="BI107" s="39"/>
      <c r="BJ107" s="39"/>
      <c r="BK107"/>
      <c r="BL107" s="39"/>
      <c r="BM107" s="39"/>
      <c r="BN107"/>
      <c r="BO107" s="39"/>
      <c r="BP107" s="39"/>
      <c r="BQ107"/>
      <c r="BR107" s="39"/>
      <c r="BS107" s="39"/>
      <c r="BT107"/>
      <c r="BU107" s="39"/>
      <c r="BV107" s="39"/>
      <c r="BW107"/>
      <c r="BX107" s="39"/>
      <c r="BY107" s="39"/>
      <c r="BZ107"/>
      <c r="CA107" s="39"/>
      <c r="CB107" s="39"/>
      <c r="CC107"/>
      <c r="CD107" s="39"/>
      <c r="CE107" s="39"/>
      <c r="CF107"/>
      <c r="CG107" s="39"/>
      <c r="CH107" s="39"/>
      <c r="CI107"/>
      <c r="CJ107" s="39"/>
      <c r="CK107" s="39"/>
      <c r="CL107"/>
      <c r="CM107" s="39"/>
      <c r="CN107" s="39"/>
      <c r="CO107"/>
      <c r="CP107" s="39"/>
      <c r="CQ107" s="39"/>
      <c r="CR107"/>
      <c r="CS107" s="39"/>
      <c r="CT107" s="39"/>
      <c r="CU107"/>
      <c r="CV107" s="39"/>
      <c r="CW107" s="39"/>
      <c r="CX107"/>
      <c r="CY107" s="39"/>
      <c r="CZ107" s="39"/>
      <c r="DA107"/>
      <c r="DB107" s="39"/>
      <c r="DC107" s="39"/>
      <c r="DD107"/>
      <c r="DE107" s="39"/>
      <c r="DF107" s="39"/>
      <c r="DG107"/>
      <c r="DH107" s="39"/>
      <c r="DI107" s="39"/>
      <c r="DJ107"/>
      <c r="DK107" s="39"/>
      <c r="DL107" s="39"/>
      <c r="DM107"/>
      <c r="DN107" s="39"/>
      <c r="DO107" s="39"/>
      <c r="DP107"/>
      <c r="DQ107" s="39"/>
      <c r="DR107" s="39"/>
      <c r="DS107"/>
      <c r="DT107" s="39"/>
      <c r="DU107" s="39"/>
      <c r="DV107"/>
      <c r="DW107" s="39"/>
      <c r="DX107" s="39"/>
      <c r="DY107"/>
      <c r="DZ107" s="39"/>
      <c r="EA107" s="39"/>
      <c r="EB107"/>
      <c r="EC107" s="39"/>
      <c r="ED107" s="39"/>
      <c r="EE107"/>
      <c r="EF107" s="39"/>
      <c r="EG107" s="39"/>
      <c r="EH107"/>
      <c r="EI107" s="39"/>
      <c r="EJ107" s="39"/>
      <c r="EK107"/>
      <c r="EL107" s="39"/>
      <c r="EM107" s="39"/>
      <c r="EN107"/>
      <c r="EO107" s="39"/>
      <c r="EP107" s="39"/>
      <c r="EQ107"/>
      <c r="ER107" s="39"/>
      <c r="ES107" s="39"/>
      <c r="ET107"/>
      <c r="EU107" s="39"/>
      <c r="EV107" s="39"/>
      <c r="EW107"/>
      <c r="EX107" s="39"/>
      <c r="EY107" s="39"/>
      <c r="EZ107"/>
      <c r="FA107" s="39"/>
      <c r="FB107" s="39"/>
      <c r="FC107"/>
      <c r="FD107" s="39"/>
      <c r="FE107" s="39"/>
      <c r="FF107"/>
      <c r="FG107" s="39"/>
      <c r="FH107" s="39"/>
      <c r="FI107"/>
      <c r="FJ107" s="39"/>
      <c r="FK107" s="39"/>
      <c r="FL107"/>
      <c r="FM107" s="39"/>
      <c r="FN107" s="39"/>
      <c r="FO107"/>
      <c r="FP107" s="39"/>
      <c r="FQ107" s="39"/>
      <c r="FR107"/>
      <c r="FS107" s="39"/>
      <c r="FT107" s="39"/>
      <c r="FU107"/>
      <c r="FV107" s="39"/>
      <c r="FW107" s="39"/>
      <c r="FX107"/>
      <c r="FY107" s="39"/>
      <c r="FZ107" s="39"/>
      <c r="GA107"/>
      <c r="GB107" s="39"/>
      <c r="GC107" s="39"/>
      <c r="GD107"/>
      <c r="GE107" s="39"/>
      <c r="GF107" s="39"/>
      <c r="GG107"/>
      <c r="GH107" s="39"/>
      <c r="GI107" s="39"/>
      <c r="GJ107"/>
      <c r="GK107" s="39"/>
      <c r="GL107" s="39"/>
      <c r="GM107"/>
      <c r="GN107" s="39"/>
      <c r="GO107" s="39"/>
      <c r="GP107"/>
      <c r="GQ107" s="39"/>
      <c r="GR107" s="39"/>
      <c r="GS107"/>
      <c r="GT107" s="39"/>
      <c r="GU107" s="39"/>
      <c r="GV107"/>
      <c r="GW107" s="39"/>
      <c r="GX107" s="39"/>
      <c r="GY107"/>
      <c r="GZ107" s="39"/>
      <c r="HA107" s="39"/>
      <c r="HB107"/>
      <c r="HC107" s="39"/>
      <c r="HD107" s="39"/>
      <c r="HE107"/>
      <c r="HF107" s="39"/>
      <c r="HG107" s="39"/>
      <c r="HH107"/>
      <c r="HI107" s="39"/>
      <c r="HJ107" s="39"/>
      <c r="HK107"/>
      <c r="HL107" s="39"/>
      <c r="HM107" s="39"/>
      <c r="HN107"/>
      <c r="HO107" s="39"/>
      <c r="HP107" s="39"/>
      <c r="HQ107"/>
      <c r="HR107" s="39"/>
      <c r="HS107" s="39"/>
      <c r="HT107"/>
      <c r="HU107" s="39"/>
      <c r="HV107" s="39"/>
      <c r="HW107"/>
      <c r="HX107" s="39"/>
      <c r="HY107" s="39"/>
      <c r="HZ107"/>
      <c r="IA107" s="39"/>
      <c r="IB107" s="39"/>
      <c r="IC107"/>
      <c r="ID107" s="39"/>
      <c r="IE107" s="39"/>
      <c r="IF107"/>
      <c r="IG107" s="39"/>
      <c r="IH107" s="39"/>
      <c r="II107"/>
      <c r="IJ107" s="39"/>
      <c r="IK107" s="39"/>
      <c r="IL107"/>
      <c r="IM107" s="39"/>
      <c r="IN107" s="39"/>
      <c r="IO107"/>
      <c r="IP107" s="39"/>
      <c r="IQ107" s="39"/>
      <c r="IR107"/>
      <c r="IS107" s="39"/>
      <c r="IT107" s="39"/>
      <c r="IU107"/>
      <c r="IV107" s="39"/>
    </row>
    <row r="108" spans="1:256" s="102" customFormat="1" ht="15.75" thickBot="1">
      <c r="A108" s="39"/>
      <c r="B108" s="486"/>
      <c r="C108" s="487"/>
      <c r="D108" s="487"/>
      <c r="E108" s="487"/>
      <c r="F108" s="487"/>
      <c r="G108" s="487"/>
      <c r="H108" s="487"/>
      <c r="I108" s="487"/>
      <c r="J108" s="487"/>
      <c r="K108" s="487"/>
      <c r="L108" s="487"/>
      <c r="M108" s="487"/>
      <c r="N108" s="487"/>
      <c r="O108" s="487"/>
      <c r="P108" s="487"/>
      <c r="Q108" s="487"/>
      <c r="R108" s="487"/>
      <c r="S108" s="487"/>
      <c r="T108" s="487"/>
      <c r="U108" s="487"/>
      <c r="V108" s="487"/>
      <c r="W108" s="487"/>
      <c r="X108" s="487"/>
      <c r="Y108" s="487"/>
      <c r="Z108" s="487"/>
      <c r="AA108" s="487"/>
      <c r="AB108" s="487"/>
      <c r="AC108" s="487"/>
      <c r="AD108" s="487"/>
      <c r="AE108" s="487"/>
      <c r="AF108" s="487"/>
      <c r="AG108" s="487"/>
      <c r="AH108" s="487"/>
      <c r="AI108" s="487"/>
      <c r="AJ108" s="488"/>
      <c r="AK108" s="39"/>
      <c r="AL108" s="39"/>
      <c r="AM108"/>
      <c r="AN108" s="39"/>
      <c r="AO108" s="39"/>
      <c r="AP108"/>
      <c r="AQ108" s="39"/>
      <c r="AR108" s="39"/>
      <c r="AS108"/>
      <c r="AT108" s="39"/>
      <c r="AU108" s="39"/>
      <c r="AV108"/>
      <c r="AW108" s="39"/>
      <c r="AX108" s="39"/>
      <c r="AY108"/>
      <c r="AZ108" s="39"/>
      <c r="BA108" s="39"/>
      <c r="BB108"/>
      <c r="BC108" s="39"/>
      <c r="BD108" s="39"/>
      <c r="BE108"/>
      <c r="BF108" s="39"/>
      <c r="BG108" s="39"/>
      <c r="BH108"/>
      <c r="BI108" s="39"/>
      <c r="BJ108" s="39"/>
      <c r="BK108"/>
      <c r="BL108" s="39"/>
      <c r="BM108" s="39"/>
      <c r="BN108"/>
      <c r="BO108" s="39"/>
      <c r="BP108" s="39"/>
      <c r="BQ108"/>
      <c r="BR108" s="39"/>
      <c r="BS108" s="39"/>
      <c r="BT108"/>
      <c r="BU108" s="39"/>
      <c r="BV108" s="39"/>
      <c r="BW108"/>
      <c r="BX108" s="39"/>
      <c r="BY108" s="39"/>
      <c r="BZ108"/>
      <c r="CA108" s="39"/>
      <c r="CB108" s="39"/>
      <c r="CC108"/>
      <c r="CD108" s="39"/>
      <c r="CE108" s="39"/>
      <c r="CF108"/>
      <c r="CG108" s="39"/>
      <c r="CH108" s="39"/>
      <c r="CI108"/>
      <c r="CJ108" s="39"/>
      <c r="CK108" s="39"/>
      <c r="CL108"/>
      <c r="CM108" s="39"/>
      <c r="CN108" s="39"/>
      <c r="CO108"/>
      <c r="CP108" s="39"/>
      <c r="CQ108" s="39"/>
      <c r="CR108"/>
      <c r="CS108" s="39"/>
      <c r="CT108" s="39"/>
      <c r="CU108"/>
      <c r="CV108" s="39"/>
      <c r="CW108" s="39"/>
      <c r="CX108"/>
      <c r="CY108" s="39"/>
      <c r="CZ108" s="39"/>
      <c r="DA108"/>
      <c r="DB108" s="39"/>
      <c r="DC108" s="39"/>
      <c r="DD108"/>
      <c r="DE108" s="39"/>
      <c r="DF108" s="39"/>
      <c r="DG108"/>
      <c r="DH108" s="39"/>
      <c r="DI108" s="39"/>
      <c r="DJ108"/>
      <c r="DK108" s="39"/>
      <c r="DL108" s="39"/>
      <c r="DM108"/>
      <c r="DN108" s="39"/>
      <c r="DO108" s="39"/>
      <c r="DP108"/>
      <c r="DQ108" s="39"/>
      <c r="DR108" s="39"/>
      <c r="DS108"/>
      <c r="DT108" s="39"/>
      <c r="DU108" s="39"/>
      <c r="DV108"/>
      <c r="DW108" s="39"/>
      <c r="DX108" s="39"/>
      <c r="DY108"/>
      <c r="DZ108" s="39"/>
      <c r="EA108" s="39"/>
      <c r="EB108"/>
      <c r="EC108" s="39"/>
      <c r="ED108" s="39"/>
      <c r="EE108"/>
      <c r="EF108" s="39"/>
      <c r="EG108" s="39"/>
      <c r="EH108"/>
      <c r="EI108" s="39"/>
      <c r="EJ108" s="39"/>
      <c r="EK108"/>
      <c r="EL108" s="39"/>
      <c r="EM108" s="39"/>
      <c r="EN108"/>
      <c r="EO108" s="39"/>
      <c r="EP108" s="39"/>
      <c r="EQ108"/>
      <c r="ER108" s="39"/>
      <c r="ES108" s="39"/>
      <c r="ET108"/>
      <c r="EU108" s="39"/>
      <c r="EV108" s="39"/>
      <c r="EW108"/>
      <c r="EX108" s="39"/>
      <c r="EY108" s="39"/>
      <c r="EZ108"/>
      <c r="FA108" s="39"/>
      <c r="FB108" s="39"/>
      <c r="FC108"/>
      <c r="FD108" s="39"/>
      <c r="FE108" s="39"/>
      <c r="FF108"/>
      <c r="FG108" s="39"/>
      <c r="FH108" s="39"/>
      <c r="FI108"/>
      <c r="FJ108" s="39"/>
      <c r="FK108" s="39"/>
      <c r="FL108"/>
      <c r="FM108" s="39"/>
      <c r="FN108" s="39"/>
      <c r="FO108"/>
      <c r="FP108" s="39"/>
      <c r="FQ108" s="39"/>
      <c r="FR108"/>
      <c r="FS108" s="39"/>
      <c r="FT108" s="39"/>
      <c r="FU108"/>
      <c r="FV108" s="39"/>
      <c r="FW108" s="39"/>
      <c r="FX108"/>
      <c r="FY108" s="39"/>
      <c r="FZ108" s="39"/>
      <c r="GA108"/>
      <c r="GB108" s="39"/>
      <c r="GC108" s="39"/>
      <c r="GD108"/>
      <c r="GE108" s="39"/>
      <c r="GF108" s="39"/>
      <c r="GG108"/>
      <c r="GH108" s="39"/>
      <c r="GI108" s="39"/>
      <c r="GJ108"/>
      <c r="GK108" s="39"/>
      <c r="GL108" s="39"/>
      <c r="GM108"/>
      <c r="GN108" s="39"/>
      <c r="GO108" s="39"/>
      <c r="GP108"/>
      <c r="GQ108" s="39"/>
      <c r="GR108" s="39"/>
      <c r="GS108"/>
      <c r="GT108" s="39"/>
      <c r="GU108" s="39"/>
      <c r="GV108"/>
      <c r="GW108" s="39"/>
      <c r="GX108" s="39"/>
      <c r="GY108"/>
      <c r="GZ108" s="39"/>
      <c r="HA108" s="39"/>
      <c r="HB108"/>
      <c r="HC108" s="39"/>
      <c r="HD108" s="39"/>
      <c r="HE108"/>
      <c r="HF108" s="39"/>
      <c r="HG108" s="39"/>
      <c r="HH108"/>
      <c r="HI108" s="39"/>
      <c r="HJ108" s="39"/>
      <c r="HK108"/>
      <c r="HL108" s="39"/>
      <c r="HM108" s="39"/>
      <c r="HN108"/>
      <c r="HO108" s="39"/>
      <c r="HP108" s="39"/>
      <c r="HQ108"/>
      <c r="HR108" s="39"/>
      <c r="HS108" s="39"/>
      <c r="HT108"/>
      <c r="HU108" s="39"/>
      <c r="HV108" s="39"/>
      <c r="HW108"/>
      <c r="HX108" s="39"/>
      <c r="HY108" s="39"/>
      <c r="HZ108"/>
      <c r="IA108" s="39"/>
      <c r="IB108" s="39"/>
      <c r="IC108"/>
      <c r="ID108" s="39"/>
      <c r="IE108" s="39"/>
      <c r="IF108"/>
      <c r="IG108" s="39"/>
      <c r="IH108" s="39"/>
      <c r="II108"/>
      <c r="IJ108" s="39"/>
      <c r="IK108" s="39"/>
      <c r="IL108"/>
      <c r="IM108" s="39"/>
      <c r="IN108" s="39"/>
      <c r="IO108"/>
      <c r="IP108" s="39"/>
      <c r="IQ108" s="39"/>
      <c r="IR108"/>
      <c r="IS108" s="39"/>
      <c r="IT108" s="39"/>
      <c r="IU108"/>
      <c r="IV108" s="39"/>
    </row>
    <row r="109" spans="1:256" s="102" customFormat="1" ht="33.75">
      <c r="A109" s="39"/>
      <c r="B109" s="11" t="s">
        <v>156</v>
      </c>
      <c r="C109" s="12" t="s">
        <v>172</v>
      </c>
      <c r="D109" s="12" t="s">
        <v>157</v>
      </c>
      <c r="E109" s="12" t="s">
        <v>168</v>
      </c>
      <c r="F109" s="12" t="s">
        <v>169</v>
      </c>
      <c r="G109" s="12" t="s">
        <v>170</v>
      </c>
      <c r="H109" s="45" t="s">
        <v>158</v>
      </c>
      <c r="I109" s="58" t="s">
        <v>173</v>
      </c>
      <c r="J109" s="313"/>
      <c r="K109" s="313"/>
      <c r="L109" s="32"/>
      <c r="M109" s="32"/>
      <c r="N109" s="33"/>
      <c r="O109" s="15">
        <f>SUM(O110:O110)</f>
        <v>0</v>
      </c>
      <c r="P109" s="16">
        <f>SUM(P110:P110)</f>
        <v>0</v>
      </c>
      <c r="Q109" s="17">
        <f>SUM(Q110:Q110)</f>
        <v>0</v>
      </c>
      <c r="R109" s="16">
        <f>SUM(R110:R110)</f>
        <v>0</v>
      </c>
      <c r="S109" s="17"/>
      <c r="T109" s="16"/>
      <c r="U109" s="17"/>
      <c r="V109" s="16"/>
      <c r="W109" s="17"/>
      <c r="X109" s="16"/>
      <c r="Y109" s="17"/>
      <c r="Z109" s="16"/>
      <c r="AA109" s="17"/>
      <c r="AB109" s="16"/>
      <c r="AC109" s="17"/>
      <c r="AD109" s="16"/>
      <c r="AE109" s="18">
        <f>O109+Q109</f>
        <v>0</v>
      </c>
      <c r="AF109" s="16">
        <f>AF110</f>
        <v>0</v>
      </c>
      <c r="AG109" s="19">
        <f>SUM(AG110:AG110)</f>
        <v>0</v>
      </c>
      <c r="AH109" s="20"/>
      <c r="AI109" s="20"/>
      <c r="AJ109" s="21"/>
      <c r="AK109" s="39"/>
      <c r="AL109" s="39"/>
      <c r="AM109"/>
      <c r="AN109" s="39"/>
      <c r="AO109" s="39"/>
      <c r="AP109"/>
      <c r="AQ109" s="39"/>
      <c r="AR109" s="39"/>
      <c r="AS109"/>
      <c r="AT109" s="39"/>
      <c r="AU109" s="39"/>
      <c r="AV109"/>
      <c r="AW109" s="39"/>
      <c r="AX109" s="39"/>
      <c r="AY109"/>
      <c r="AZ109" s="39"/>
      <c r="BA109" s="39"/>
      <c r="BB109"/>
      <c r="BC109" s="39"/>
      <c r="BD109" s="39"/>
      <c r="BE109"/>
      <c r="BF109" s="39"/>
      <c r="BG109" s="39"/>
      <c r="BH109"/>
      <c r="BI109" s="39"/>
      <c r="BJ109" s="39"/>
      <c r="BK109"/>
      <c r="BL109" s="39"/>
      <c r="BM109" s="39"/>
      <c r="BN109"/>
      <c r="BO109" s="39"/>
      <c r="BP109" s="39"/>
      <c r="BQ109"/>
      <c r="BR109" s="39"/>
      <c r="BS109" s="39"/>
      <c r="BT109"/>
      <c r="BU109" s="39"/>
      <c r="BV109" s="39"/>
      <c r="BW109"/>
      <c r="BX109" s="39"/>
      <c r="BY109" s="39"/>
      <c r="BZ109"/>
      <c r="CA109" s="39"/>
      <c r="CB109" s="39"/>
      <c r="CC109"/>
      <c r="CD109" s="39"/>
      <c r="CE109" s="39"/>
      <c r="CF109"/>
      <c r="CG109" s="39"/>
      <c r="CH109" s="39"/>
      <c r="CI109"/>
      <c r="CJ109" s="39"/>
      <c r="CK109" s="39"/>
      <c r="CL109"/>
      <c r="CM109" s="39"/>
      <c r="CN109" s="39"/>
      <c r="CO109"/>
      <c r="CP109" s="39"/>
      <c r="CQ109" s="39"/>
      <c r="CR109"/>
      <c r="CS109" s="39"/>
      <c r="CT109" s="39"/>
      <c r="CU109"/>
      <c r="CV109" s="39"/>
      <c r="CW109" s="39"/>
      <c r="CX109"/>
      <c r="CY109" s="39"/>
      <c r="CZ109" s="39"/>
      <c r="DA109"/>
      <c r="DB109" s="39"/>
      <c r="DC109" s="39"/>
      <c r="DD109"/>
      <c r="DE109" s="39"/>
      <c r="DF109" s="39"/>
      <c r="DG109"/>
      <c r="DH109" s="39"/>
      <c r="DI109" s="39"/>
      <c r="DJ109"/>
      <c r="DK109" s="39"/>
      <c r="DL109" s="39"/>
      <c r="DM109"/>
      <c r="DN109" s="39"/>
      <c r="DO109" s="39"/>
      <c r="DP109"/>
      <c r="DQ109" s="39"/>
      <c r="DR109" s="39"/>
      <c r="DS109"/>
      <c r="DT109" s="39"/>
      <c r="DU109" s="39"/>
      <c r="DV109"/>
      <c r="DW109" s="39"/>
      <c r="DX109" s="39"/>
      <c r="DY109"/>
      <c r="DZ109" s="39"/>
      <c r="EA109" s="39"/>
      <c r="EB109"/>
      <c r="EC109" s="39"/>
      <c r="ED109" s="39"/>
      <c r="EE109"/>
      <c r="EF109" s="39"/>
      <c r="EG109" s="39"/>
      <c r="EH109"/>
      <c r="EI109" s="39"/>
      <c r="EJ109" s="39"/>
      <c r="EK109"/>
      <c r="EL109" s="39"/>
      <c r="EM109" s="39"/>
      <c r="EN109"/>
      <c r="EO109" s="39"/>
      <c r="EP109" s="39"/>
      <c r="EQ109"/>
      <c r="ER109" s="39"/>
      <c r="ES109" s="39"/>
      <c r="ET109"/>
      <c r="EU109" s="39"/>
      <c r="EV109" s="39"/>
      <c r="EW109"/>
      <c r="EX109" s="39"/>
      <c r="EY109" s="39"/>
      <c r="EZ109"/>
      <c r="FA109" s="39"/>
      <c r="FB109" s="39"/>
      <c r="FC109"/>
      <c r="FD109" s="39"/>
      <c r="FE109" s="39"/>
      <c r="FF109"/>
      <c r="FG109" s="39"/>
      <c r="FH109" s="39"/>
      <c r="FI109"/>
      <c r="FJ109" s="39"/>
      <c r="FK109" s="39"/>
      <c r="FL109"/>
      <c r="FM109" s="39"/>
      <c r="FN109" s="39"/>
      <c r="FO109"/>
      <c r="FP109" s="39"/>
      <c r="FQ109" s="39"/>
      <c r="FR109"/>
      <c r="FS109" s="39"/>
      <c r="FT109" s="39"/>
      <c r="FU109"/>
      <c r="FV109" s="39"/>
      <c r="FW109" s="39"/>
      <c r="FX109"/>
      <c r="FY109" s="39"/>
      <c r="FZ109" s="39"/>
      <c r="GA109"/>
      <c r="GB109" s="39"/>
      <c r="GC109" s="39"/>
      <c r="GD109"/>
      <c r="GE109" s="39"/>
      <c r="GF109" s="39"/>
      <c r="GG109"/>
      <c r="GH109" s="39"/>
      <c r="GI109" s="39"/>
      <c r="GJ109"/>
      <c r="GK109" s="39"/>
      <c r="GL109" s="39"/>
      <c r="GM109"/>
      <c r="GN109" s="39"/>
      <c r="GO109" s="39"/>
      <c r="GP109"/>
      <c r="GQ109" s="39"/>
      <c r="GR109" s="39"/>
      <c r="GS109"/>
      <c r="GT109" s="39"/>
      <c r="GU109" s="39"/>
      <c r="GV109"/>
      <c r="GW109" s="39"/>
      <c r="GX109" s="39"/>
      <c r="GY109"/>
      <c r="GZ109" s="39"/>
      <c r="HA109" s="39"/>
      <c r="HB109"/>
      <c r="HC109" s="39"/>
      <c r="HD109" s="39"/>
      <c r="HE109"/>
      <c r="HF109" s="39"/>
      <c r="HG109" s="39"/>
      <c r="HH109"/>
      <c r="HI109" s="39"/>
      <c r="HJ109" s="39"/>
      <c r="HK109"/>
      <c r="HL109" s="39"/>
      <c r="HM109" s="39"/>
      <c r="HN109"/>
      <c r="HO109" s="39"/>
      <c r="HP109" s="39"/>
      <c r="HQ109"/>
      <c r="HR109" s="39"/>
      <c r="HS109" s="39"/>
      <c r="HT109"/>
      <c r="HU109" s="39"/>
      <c r="HV109" s="39"/>
      <c r="HW109"/>
      <c r="HX109" s="39"/>
      <c r="HY109" s="39"/>
      <c r="HZ109"/>
      <c r="IA109" s="39"/>
      <c r="IB109" s="39"/>
      <c r="IC109"/>
      <c r="ID109" s="39"/>
      <c r="IE109" s="39"/>
      <c r="IF109"/>
      <c r="IG109" s="39"/>
      <c r="IH109" s="39"/>
      <c r="II109"/>
      <c r="IJ109" s="39"/>
      <c r="IK109" s="39"/>
      <c r="IL109"/>
      <c r="IM109" s="39"/>
      <c r="IN109" s="39"/>
      <c r="IO109"/>
      <c r="IP109" s="39"/>
      <c r="IQ109" s="39"/>
      <c r="IR109"/>
      <c r="IS109" s="39"/>
      <c r="IT109" s="39"/>
      <c r="IU109"/>
      <c r="IV109" s="39"/>
    </row>
    <row r="110" spans="1:256" s="102" customFormat="1" ht="56.25">
      <c r="A110" s="39"/>
      <c r="B110" s="587" t="s">
        <v>470</v>
      </c>
      <c r="C110" s="34"/>
      <c r="D110" s="34" t="s">
        <v>471</v>
      </c>
      <c r="E110" s="314" t="s">
        <v>290</v>
      </c>
      <c r="F110" s="315">
        <v>0</v>
      </c>
      <c r="G110" s="24"/>
      <c r="H110" s="24" t="s">
        <v>254</v>
      </c>
      <c r="I110" s="24" t="s">
        <v>255</v>
      </c>
      <c r="J110" s="316">
        <v>0</v>
      </c>
      <c r="K110" s="316">
        <v>400</v>
      </c>
      <c r="L110" s="316">
        <v>50</v>
      </c>
      <c r="M110" s="36">
        <v>0</v>
      </c>
      <c r="N110" s="36"/>
      <c r="O110" s="121"/>
      <c r="P110" s="25"/>
      <c r="Q110" s="122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9"/>
      <c r="AF110" s="29"/>
      <c r="AG110" s="30" t="s">
        <v>295</v>
      </c>
      <c r="AH110" s="51"/>
      <c r="AI110" s="51"/>
      <c r="AJ110" s="52" t="s">
        <v>294</v>
      </c>
      <c r="AK110" s="39"/>
      <c r="AL110" s="39"/>
      <c r="AM110"/>
      <c r="AN110" s="39"/>
      <c r="AO110" s="39"/>
      <c r="AP110"/>
      <c r="AQ110" s="39"/>
      <c r="AR110" s="39"/>
      <c r="AS110"/>
      <c r="AT110" s="39"/>
      <c r="AU110" s="39"/>
      <c r="AV110"/>
      <c r="AW110" s="39"/>
      <c r="AX110" s="39"/>
      <c r="AY110"/>
      <c r="AZ110" s="39"/>
      <c r="BA110" s="39"/>
      <c r="BB110"/>
      <c r="BC110" s="39"/>
      <c r="BD110" s="39"/>
      <c r="BE110"/>
      <c r="BF110" s="39"/>
      <c r="BG110" s="39"/>
      <c r="BH110"/>
      <c r="BI110" s="39"/>
      <c r="BJ110" s="39"/>
      <c r="BK110"/>
      <c r="BL110" s="39"/>
      <c r="BM110" s="39"/>
      <c r="BN110"/>
      <c r="BO110" s="39"/>
      <c r="BP110" s="39"/>
      <c r="BQ110"/>
      <c r="BR110" s="39"/>
      <c r="BS110" s="39"/>
      <c r="BT110"/>
      <c r="BU110" s="39"/>
      <c r="BV110" s="39"/>
      <c r="BW110"/>
      <c r="BX110" s="39"/>
      <c r="BY110" s="39"/>
      <c r="BZ110"/>
      <c r="CA110" s="39"/>
      <c r="CB110" s="39"/>
      <c r="CC110"/>
      <c r="CD110" s="39"/>
      <c r="CE110" s="39"/>
      <c r="CF110"/>
      <c r="CG110" s="39"/>
      <c r="CH110" s="39"/>
      <c r="CI110"/>
      <c r="CJ110" s="39"/>
      <c r="CK110" s="39"/>
      <c r="CL110"/>
      <c r="CM110" s="39"/>
      <c r="CN110" s="39"/>
      <c r="CO110"/>
      <c r="CP110" s="39"/>
      <c r="CQ110" s="39"/>
      <c r="CR110"/>
      <c r="CS110" s="39"/>
      <c r="CT110" s="39"/>
      <c r="CU110"/>
      <c r="CV110" s="39"/>
      <c r="CW110" s="39"/>
      <c r="CX110"/>
      <c r="CY110" s="39"/>
      <c r="CZ110" s="39"/>
      <c r="DA110"/>
      <c r="DB110" s="39"/>
      <c r="DC110" s="39"/>
      <c r="DD110"/>
      <c r="DE110" s="39"/>
      <c r="DF110" s="39"/>
      <c r="DG110"/>
      <c r="DH110" s="39"/>
      <c r="DI110" s="39"/>
      <c r="DJ110"/>
      <c r="DK110" s="39"/>
      <c r="DL110" s="39"/>
      <c r="DM110"/>
      <c r="DN110" s="39"/>
      <c r="DO110" s="39"/>
      <c r="DP110"/>
      <c r="DQ110" s="39"/>
      <c r="DR110" s="39"/>
      <c r="DS110"/>
      <c r="DT110" s="39"/>
      <c r="DU110" s="39"/>
      <c r="DV110"/>
      <c r="DW110" s="39"/>
      <c r="DX110" s="39"/>
      <c r="DY110"/>
      <c r="DZ110" s="39"/>
      <c r="EA110" s="39"/>
      <c r="EB110"/>
      <c r="EC110" s="39"/>
      <c r="ED110" s="39"/>
      <c r="EE110"/>
      <c r="EF110" s="39"/>
      <c r="EG110" s="39"/>
      <c r="EH110"/>
      <c r="EI110" s="39"/>
      <c r="EJ110" s="39"/>
      <c r="EK110"/>
      <c r="EL110" s="39"/>
      <c r="EM110" s="39"/>
      <c r="EN110"/>
      <c r="EO110" s="39"/>
      <c r="EP110" s="39"/>
      <c r="EQ110"/>
      <c r="ER110" s="39"/>
      <c r="ES110" s="39"/>
      <c r="ET110"/>
      <c r="EU110" s="39"/>
      <c r="EV110" s="39"/>
      <c r="EW110"/>
      <c r="EX110" s="39"/>
      <c r="EY110" s="39"/>
      <c r="EZ110"/>
      <c r="FA110" s="39"/>
      <c r="FB110" s="39"/>
      <c r="FC110"/>
      <c r="FD110" s="39"/>
      <c r="FE110" s="39"/>
      <c r="FF110"/>
      <c r="FG110" s="39"/>
      <c r="FH110" s="39"/>
      <c r="FI110"/>
      <c r="FJ110" s="39"/>
      <c r="FK110" s="39"/>
      <c r="FL110"/>
      <c r="FM110" s="39"/>
      <c r="FN110" s="39"/>
      <c r="FO110"/>
      <c r="FP110" s="39"/>
      <c r="FQ110" s="39"/>
      <c r="FR110"/>
      <c r="FS110" s="39"/>
      <c r="FT110" s="39"/>
      <c r="FU110"/>
      <c r="FV110" s="39"/>
      <c r="FW110" s="39"/>
      <c r="FX110"/>
      <c r="FY110" s="39"/>
      <c r="FZ110" s="39"/>
      <c r="GA110"/>
      <c r="GB110" s="39"/>
      <c r="GC110" s="39"/>
      <c r="GD110"/>
      <c r="GE110" s="39"/>
      <c r="GF110" s="39"/>
      <c r="GG110"/>
      <c r="GH110" s="39"/>
      <c r="GI110" s="39"/>
      <c r="GJ110"/>
      <c r="GK110" s="39"/>
      <c r="GL110" s="39"/>
      <c r="GM110"/>
      <c r="GN110" s="39"/>
      <c r="GO110" s="39"/>
      <c r="GP110"/>
      <c r="GQ110" s="39"/>
      <c r="GR110" s="39"/>
      <c r="GS110"/>
      <c r="GT110" s="39"/>
      <c r="GU110" s="39"/>
      <c r="GV110"/>
      <c r="GW110" s="39"/>
      <c r="GX110" s="39"/>
      <c r="GY110"/>
      <c r="GZ110" s="39"/>
      <c r="HA110" s="39"/>
      <c r="HB110"/>
      <c r="HC110" s="39"/>
      <c r="HD110" s="39"/>
      <c r="HE110"/>
      <c r="HF110" s="39"/>
      <c r="HG110" s="39"/>
      <c r="HH110"/>
      <c r="HI110" s="39"/>
      <c r="HJ110" s="39"/>
      <c r="HK110"/>
      <c r="HL110" s="39"/>
      <c r="HM110" s="39"/>
      <c r="HN110"/>
      <c r="HO110" s="39"/>
      <c r="HP110" s="39"/>
      <c r="HQ110"/>
      <c r="HR110" s="39"/>
      <c r="HS110" s="39"/>
      <c r="HT110"/>
      <c r="HU110" s="39"/>
      <c r="HV110" s="39"/>
      <c r="HW110"/>
      <c r="HX110" s="39"/>
      <c r="HY110" s="39"/>
      <c r="HZ110"/>
      <c r="IA110" s="39"/>
      <c r="IB110" s="39"/>
      <c r="IC110"/>
      <c r="ID110" s="39"/>
      <c r="IE110" s="39"/>
      <c r="IF110"/>
      <c r="IG110" s="39"/>
      <c r="IH110" s="39"/>
      <c r="II110"/>
      <c r="IJ110" s="39"/>
      <c r="IK110" s="39"/>
      <c r="IL110"/>
      <c r="IM110" s="39"/>
      <c r="IN110" s="39"/>
      <c r="IO110"/>
      <c r="IP110" s="39"/>
      <c r="IQ110" s="39"/>
      <c r="IR110"/>
      <c r="IS110" s="39"/>
      <c r="IT110" s="39"/>
      <c r="IU110"/>
      <c r="IV110" s="39"/>
    </row>
    <row r="111" spans="1:256" s="102" customFormat="1" ht="56.25">
      <c r="A111" s="39"/>
      <c r="B111" s="587"/>
      <c r="C111" s="34"/>
      <c r="D111" s="34" t="s">
        <v>472</v>
      </c>
      <c r="E111" s="314" t="s">
        <v>290</v>
      </c>
      <c r="F111" s="315">
        <v>1</v>
      </c>
      <c r="G111" s="24"/>
      <c r="H111" s="24" t="s">
        <v>256</v>
      </c>
      <c r="I111" s="24" t="s">
        <v>257</v>
      </c>
      <c r="J111" s="316">
        <v>9</v>
      </c>
      <c r="K111" s="316">
        <v>16</v>
      </c>
      <c r="L111" s="316">
        <v>2</v>
      </c>
      <c r="M111" s="36">
        <v>1</v>
      </c>
      <c r="N111" s="36"/>
      <c r="O111" s="121"/>
      <c r="P111" s="25"/>
      <c r="Q111" s="122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9"/>
      <c r="AF111" s="29"/>
      <c r="AG111" s="30"/>
      <c r="AH111" s="126"/>
      <c r="AI111" s="126"/>
      <c r="AJ111" s="127"/>
      <c r="AK111" s="39"/>
      <c r="AL111" s="39"/>
      <c r="AM111"/>
      <c r="AN111" s="39"/>
      <c r="AO111" s="39"/>
      <c r="AP111"/>
      <c r="AQ111" s="39"/>
      <c r="AR111" s="39"/>
      <c r="AS111"/>
      <c r="AT111" s="39"/>
      <c r="AU111" s="39"/>
      <c r="AV111"/>
      <c r="AW111" s="39"/>
      <c r="AX111" s="39"/>
      <c r="AY111"/>
      <c r="AZ111" s="39"/>
      <c r="BA111" s="39"/>
      <c r="BB111"/>
      <c r="BC111" s="39"/>
      <c r="BD111" s="39"/>
      <c r="BE111"/>
      <c r="BF111" s="39"/>
      <c r="BG111" s="39"/>
      <c r="BH111"/>
      <c r="BI111" s="39"/>
      <c r="BJ111" s="39"/>
      <c r="BK111"/>
      <c r="BL111" s="39"/>
      <c r="BM111" s="39"/>
      <c r="BN111"/>
      <c r="BO111" s="39"/>
      <c r="BP111" s="39"/>
      <c r="BQ111"/>
      <c r="BR111" s="39"/>
      <c r="BS111" s="39"/>
      <c r="BT111"/>
      <c r="BU111" s="39"/>
      <c r="BV111" s="39"/>
      <c r="BW111"/>
      <c r="BX111" s="39"/>
      <c r="BY111" s="39"/>
      <c r="BZ111"/>
      <c r="CA111" s="39"/>
      <c r="CB111" s="39"/>
      <c r="CC111"/>
      <c r="CD111" s="39"/>
      <c r="CE111" s="39"/>
      <c r="CF111"/>
      <c r="CG111" s="39"/>
      <c r="CH111" s="39"/>
      <c r="CI111"/>
      <c r="CJ111" s="39"/>
      <c r="CK111" s="39"/>
      <c r="CL111"/>
      <c r="CM111" s="39"/>
      <c r="CN111" s="39"/>
      <c r="CO111"/>
      <c r="CP111" s="39"/>
      <c r="CQ111" s="39"/>
      <c r="CR111"/>
      <c r="CS111" s="39"/>
      <c r="CT111" s="39"/>
      <c r="CU111"/>
      <c r="CV111" s="39"/>
      <c r="CW111" s="39"/>
      <c r="CX111"/>
      <c r="CY111" s="39"/>
      <c r="CZ111" s="39"/>
      <c r="DA111"/>
      <c r="DB111" s="39"/>
      <c r="DC111" s="39"/>
      <c r="DD111"/>
      <c r="DE111" s="39"/>
      <c r="DF111" s="39"/>
      <c r="DG111"/>
      <c r="DH111" s="39"/>
      <c r="DI111" s="39"/>
      <c r="DJ111"/>
      <c r="DK111" s="39"/>
      <c r="DL111" s="39"/>
      <c r="DM111"/>
      <c r="DN111" s="39"/>
      <c r="DO111" s="39"/>
      <c r="DP111"/>
      <c r="DQ111" s="39"/>
      <c r="DR111" s="39"/>
      <c r="DS111"/>
      <c r="DT111" s="39"/>
      <c r="DU111" s="39"/>
      <c r="DV111"/>
      <c r="DW111" s="39"/>
      <c r="DX111" s="39"/>
      <c r="DY111"/>
      <c r="DZ111" s="39"/>
      <c r="EA111" s="39"/>
      <c r="EB111"/>
      <c r="EC111" s="39"/>
      <c r="ED111" s="39"/>
      <c r="EE111"/>
      <c r="EF111" s="39"/>
      <c r="EG111" s="39"/>
      <c r="EH111"/>
      <c r="EI111" s="39"/>
      <c r="EJ111" s="39"/>
      <c r="EK111"/>
      <c r="EL111" s="39"/>
      <c r="EM111" s="39"/>
      <c r="EN111"/>
      <c r="EO111" s="39"/>
      <c r="EP111" s="39"/>
      <c r="EQ111"/>
      <c r="ER111" s="39"/>
      <c r="ES111" s="39"/>
      <c r="ET111"/>
      <c r="EU111" s="39"/>
      <c r="EV111" s="39"/>
      <c r="EW111"/>
      <c r="EX111" s="39"/>
      <c r="EY111" s="39"/>
      <c r="EZ111"/>
      <c r="FA111" s="39"/>
      <c r="FB111" s="39"/>
      <c r="FC111"/>
      <c r="FD111" s="39"/>
      <c r="FE111" s="39"/>
      <c r="FF111"/>
      <c r="FG111" s="39"/>
      <c r="FH111" s="39"/>
      <c r="FI111"/>
      <c r="FJ111" s="39"/>
      <c r="FK111" s="39"/>
      <c r="FL111"/>
      <c r="FM111" s="39"/>
      <c r="FN111" s="39"/>
      <c r="FO111"/>
      <c r="FP111" s="39"/>
      <c r="FQ111" s="39"/>
      <c r="FR111"/>
      <c r="FS111" s="39"/>
      <c r="FT111" s="39"/>
      <c r="FU111"/>
      <c r="FV111" s="39"/>
      <c r="FW111" s="39"/>
      <c r="FX111"/>
      <c r="FY111" s="39"/>
      <c r="FZ111" s="39"/>
      <c r="GA111"/>
      <c r="GB111" s="39"/>
      <c r="GC111" s="39"/>
      <c r="GD111"/>
      <c r="GE111" s="39"/>
      <c r="GF111" s="39"/>
      <c r="GG111"/>
      <c r="GH111" s="39"/>
      <c r="GI111" s="39"/>
      <c r="GJ111"/>
      <c r="GK111" s="39"/>
      <c r="GL111" s="39"/>
      <c r="GM111"/>
      <c r="GN111" s="39"/>
      <c r="GO111" s="39"/>
      <c r="GP111"/>
      <c r="GQ111" s="39"/>
      <c r="GR111" s="39"/>
      <c r="GS111"/>
      <c r="GT111" s="39"/>
      <c r="GU111" s="39"/>
      <c r="GV111"/>
      <c r="GW111" s="39"/>
      <c r="GX111" s="39"/>
      <c r="GY111"/>
      <c r="GZ111" s="39"/>
      <c r="HA111" s="39"/>
      <c r="HB111"/>
      <c r="HC111" s="39"/>
      <c r="HD111" s="39"/>
      <c r="HE111"/>
      <c r="HF111" s="39"/>
      <c r="HG111" s="39"/>
      <c r="HH111"/>
      <c r="HI111" s="39"/>
      <c r="HJ111" s="39"/>
      <c r="HK111"/>
      <c r="HL111" s="39"/>
      <c r="HM111" s="39"/>
      <c r="HN111"/>
      <c r="HO111" s="39"/>
      <c r="HP111" s="39"/>
      <c r="HQ111"/>
      <c r="HR111" s="39"/>
      <c r="HS111" s="39"/>
      <c r="HT111"/>
      <c r="HU111" s="39"/>
      <c r="HV111" s="39"/>
      <c r="HW111"/>
      <c r="HX111" s="39"/>
      <c r="HY111" s="39"/>
      <c r="HZ111"/>
      <c r="IA111" s="39"/>
      <c r="IB111" s="39"/>
      <c r="IC111"/>
      <c r="ID111" s="39"/>
      <c r="IE111" s="39"/>
      <c r="IF111"/>
      <c r="IG111" s="39"/>
      <c r="IH111" s="39"/>
      <c r="II111"/>
      <c r="IJ111" s="39"/>
      <c r="IK111" s="39"/>
      <c r="IL111"/>
      <c r="IM111" s="39"/>
      <c r="IN111" s="39"/>
      <c r="IO111"/>
      <c r="IP111" s="39"/>
      <c r="IQ111" s="39"/>
      <c r="IR111"/>
      <c r="IS111" s="39"/>
      <c r="IT111" s="39"/>
      <c r="IU111"/>
      <c r="IV111" s="39"/>
    </row>
    <row r="112" spans="1:256" s="102" customFormat="1" ht="56.25">
      <c r="A112" s="39"/>
      <c r="B112" s="587"/>
      <c r="C112" s="34"/>
      <c r="D112" s="34" t="s">
        <v>473</v>
      </c>
      <c r="E112" s="314" t="s">
        <v>290</v>
      </c>
      <c r="F112" s="315">
        <v>1</v>
      </c>
      <c r="G112" s="24"/>
      <c r="H112" s="24" t="s">
        <v>258</v>
      </c>
      <c r="I112" s="24" t="s">
        <v>257</v>
      </c>
      <c r="J112" s="316">
        <v>9</v>
      </c>
      <c r="K112" s="316">
        <v>18</v>
      </c>
      <c r="L112" s="316">
        <v>3</v>
      </c>
      <c r="M112" s="36">
        <v>1</v>
      </c>
      <c r="N112" s="36"/>
      <c r="O112" s="121"/>
      <c r="P112" s="25"/>
      <c r="Q112" s="122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9"/>
      <c r="AF112" s="29"/>
      <c r="AG112" s="30"/>
      <c r="AH112" s="126"/>
      <c r="AI112" s="126"/>
      <c r="AJ112" s="127"/>
      <c r="AK112" s="39"/>
      <c r="AL112" s="39"/>
      <c r="AM112"/>
      <c r="AN112" s="39"/>
      <c r="AO112" s="39"/>
      <c r="AP112"/>
      <c r="AQ112" s="39"/>
      <c r="AR112" s="39"/>
      <c r="AS112"/>
      <c r="AT112" s="39"/>
      <c r="AU112" s="39"/>
      <c r="AV112"/>
      <c r="AW112" s="39"/>
      <c r="AX112" s="39"/>
      <c r="AY112"/>
      <c r="AZ112" s="39"/>
      <c r="BA112" s="39"/>
      <c r="BB112"/>
      <c r="BC112" s="39"/>
      <c r="BD112" s="39"/>
      <c r="BE112"/>
      <c r="BF112" s="39"/>
      <c r="BG112" s="39"/>
      <c r="BH112"/>
      <c r="BI112" s="39"/>
      <c r="BJ112" s="39"/>
      <c r="BK112"/>
      <c r="BL112" s="39"/>
      <c r="BM112" s="39"/>
      <c r="BN112"/>
      <c r="BO112" s="39"/>
      <c r="BP112" s="39"/>
      <c r="BQ112"/>
      <c r="BR112" s="39"/>
      <c r="BS112" s="39"/>
      <c r="BT112"/>
      <c r="BU112" s="39"/>
      <c r="BV112" s="39"/>
      <c r="BW112"/>
      <c r="BX112" s="39"/>
      <c r="BY112" s="39"/>
      <c r="BZ112"/>
      <c r="CA112" s="39"/>
      <c r="CB112" s="39"/>
      <c r="CC112"/>
      <c r="CD112" s="39"/>
      <c r="CE112" s="39"/>
      <c r="CF112"/>
      <c r="CG112" s="39"/>
      <c r="CH112" s="39"/>
      <c r="CI112"/>
      <c r="CJ112" s="39"/>
      <c r="CK112" s="39"/>
      <c r="CL112"/>
      <c r="CM112" s="39"/>
      <c r="CN112" s="39"/>
      <c r="CO112"/>
      <c r="CP112" s="39"/>
      <c r="CQ112" s="39"/>
      <c r="CR112"/>
      <c r="CS112" s="39"/>
      <c r="CT112" s="39"/>
      <c r="CU112"/>
      <c r="CV112" s="39"/>
      <c r="CW112" s="39"/>
      <c r="CX112"/>
      <c r="CY112" s="39"/>
      <c r="CZ112" s="39"/>
      <c r="DA112"/>
      <c r="DB112" s="39"/>
      <c r="DC112" s="39"/>
      <c r="DD112"/>
      <c r="DE112" s="39"/>
      <c r="DF112" s="39"/>
      <c r="DG112"/>
      <c r="DH112" s="39"/>
      <c r="DI112" s="39"/>
      <c r="DJ112"/>
      <c r="DK112" s="39"/>
      <c r="DL112" s="39"/>
      <c r="DM112"/>
      <c r="DN112" s="39"/>
      <c r="DO112" s="39"/>
      <c r="DP112"/>
      <c r="DQ112" s="39"/>
      <c r="DR112" s="39"/>
      <c r="DS112"/>
      <c r="DT112" s="39"/>
      <c r="DU112" s="39"/>
      <c r="DV112"/>
      <c r="DW112" s="39"/>
      <c r="DX112" s="39"/>
      <c r="DY112"/>
      <c r="DZ112" s="39"/>
      <c r="EA112" s="39"/>
      <c r="EB112"/>
      <c r="EC112" s="39"/>
      <c r="ED112" s="39"/>
      <c r="EE112"/>
      <c r="EF112" s="39"/>
      <c r="EG112" s="39"/>
      <c r="EH112"/>
      <c r="EI112" s="39"/>
      <c r="EJ112" s="39"/>
      <c r="EK112"/>
      <c r="EL112" s="39"/>
      <c r="EM112" s="39"/>
      <c r="EN112"/>
      <c r="EO112" s="39"/>
      <c r="EP112" s="39"/>
      <c r="EQ112"/>
      <c r="ER112" s="39"/>
      <c r="ES112" s="39"/>
      <c r="ET112"/>
      <c r="EU112" s="39"/>
      <c r="EV112" s="39"/>
      <c r="EW112"/>
      <c r="EX112" s="39"/>
      <c r="EY112" s="39"/>
      <c r="EZ112"/>
      <c r="FA112" s="39"/>
      <c r="FB112" s="39"/>
      <c r="FC112"/>
      <c r="FD112" s="39"/>
      <c r="FE112" s="39"/>
      <c r="FF112"/>
      <c r="FG112" s="39"/>
      <c r="FH112" s="39"/>
      <c r="FI112"/>
      <c r="FJ112" s="39"/>
      <c r="FK112" s="39"/>
      <c r="FL112"/>
      <c r="FM112" s="39"/>
      <c r="FN112" s="39"/>
      <c r="FO112"/>
      <c r="FP112" s="39"/>
      <c r="FQ112" s="39"/>
      <c r="FR112"/>
      <c r="FS112" s="39"/>
      <c r="FT112" s="39"/>
      <c r="FU112"/>
      <c r="FV112" s="39"/>
      <c r="FW112" s="39"/>
      <c r="FX112"/>
      <c r="FY112" s="39"/>
      <c r="FZ112" s="39"/>
      <c r="GA112"/>
      <c r="GB112" s="39"/>
      <c r="GC112" s="39"/>
      <c r="GD112"/>
      <c r="GE112" s="39"/>
      <c r="GF112" s="39"/>
      <c r="GG112"/>
      <c r="GH112" s="39"/>
      <c r="GI112" s="39"/>
      <c r="GJ112"/>
      <c r="GK112" s="39"/>
      <c r="GL112" s="39"/>
      <c r="GM112"/>
      <c r="GN112" s="39"/>
      <c r="GO112" s="39"/>
      <c r="GP112"/>
      <c r="GQ112" s="39"/>
      <c r="GR112" s="39"/>
      <c r="GS112"/>
      <c r="GT112" s="39"/>
      <c r="GU112" s="39"/>
      <c r="GV112"/>
      <c r="GW112" s="39"/>
      <c r="GX112" s="39"/>
      <c r="GY112"/>
      <c r="GZ112" s="39"/>
      <c r="HA112" s="39"/>
      <c r="HB112"/>
      <c r="HC112" s="39"/>
      <c r="HD112" s="39"/>
      <c r="HE112"/>
      <c r="HF112" s="39"/>
      <c r="HG112" s="39"/>
      <c r="HH112"/>
      <c r="HI112" s="39"/>
      <c r="HJ112" s="39"/>
      <c r="HK112"/>
      <c r="HL112" s="39"/>
      <c r="HM112" s="39"/>
      <c r="HN112"/>
      <c r="HO112" s="39"/>
      <c r="HP112" s="39"/>
      <c r="HQ112"/>
      <c r="HR112" s="39"/>
      <c r="HS112" s="39"/>
      <c r="HT112"/>
      <c r="HU112" s="39"/>
      <c r="HV112" s="39"/>
      <c r="HW112"/>
      <c r="HX112" s="39"/>
      <c r="HY112" s="39"/>
      <c r="HZ112"/>
      <c r="IA112" s="39"/>
      <c r="IB112" s="39"/>
      <c r="IC112"/>
      <c r="ID112" s="39"/>
      <c r="IE112" s="39"/>
      <c r="IF112"/>
      <c r="IG112" s="39"/>
      <c r="IH112" s="39"/>
      <c r="II112"/>
      <c r="IJ112" s="39"/>
      <c r="IK112" s="39"/>
      <c r="IL112"/>
      <c r="IM112" s="39"/>
      <c r="IN112" s="39"/>
      <c r="IO112"/>
      <c r="IP112" s="39"/>
      <c r="IQ112" s="39"/>
      <c r="IR112"/>
      <c r="IS112" s="39"/>
      <c r="IT112" s="39"/>
      <c r="IU112"/>
      <c r="IV112" s="39"/>
    </row>
    <row r="113" spans="1:256" s="102" customFormat="1" ht="33.75">
      <c r="A113" s="39"/>
      <c r="B113" s="587"/>
      <c r="C113" s="34"/>
      <c r="D113" s="34" t="s">
        <v>474</v>
      </c>
      <c r="E113" s="314" t="s">
        <v>290</v>
      </c>
      <c r="F113" s="315">
        <v>0</v>
      </c>
      <c r="G113" s="24"/>
      <c r="H113" s="24" t="s">
        <v>259</v>
      </c>
      <c r="I113" s="24" t="s">
        <v>181</v>
      </c>
      <c r="J113" s="316">
        <v>0</v>
      </c>
      <c r="K113" s="316">
        <v>4</v>
      </c>
      <c r="L113" s="316">
        <v>1</v>
      </c>
      <c r="M113" s="36">
        <v>0</v>
      </c>
      <c r="N113" s="36"/>
      <c r="O113" s="121"/>
      <c r="P113" s="25"/>
      <c r="Q113" s="122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9"/>
      <c r="AF113" s="29"/>
      <c r="AG113" s="30"/>
      <c r="AH113" s="126"/>
      <c r="AI113" s="126"/>
      <c r="AJ113" s="127"/>
      <c r="AK113" s="39"/>
      <c r="AL113" s="39"/>
      <c r="AM113"/>
      <c r="AN113" s="39"/>
      <c r="AO113" s="39"/>
      <c r="AP113"/>
      <c r="AQ113" s="39"/>
      <c r="AR113" s="39"/>
      <c r="AS113"/>
      <c r="AT113" s="39"/>
      <c r="AU113" s="39"/>
      <c r="AV113"/>
      <c r="AW113" s="39"/>
      <c r="AX113" s="39"/>
      <c r="AY113"/>
      <c r="AZ113" s="39"/>
      <c r="BA113" s="39"/>
      <c r="BB113"/>
      <c r="BC113" s="39"/>
      <c r="BD113" s="39"/>
      <c r="BE113"/>
      <c r="BF113" s="39"/>
      <c r="BG113" s="39"/>
      <c r="BH113"/>
      <c r="BI113" s="39"/>
      <c r="BJ113" s="39"/>
      <c r="BK113"/>
      <c r="BL113" s="39"/>
      <c r="BM113" s="39"/>
      <c r="BN113"/>
      <c r="BO113" s="39"/>
      <c r="BP113" s="39"/>
      <c r="BQ113"/>
      <c r="BR113" s="39"/>
      <c r="BS113" s="39"/>
      <c r="BT113"/>
      <c r="BU113" s="39"/>
      <c r="BV113" s="39"/>
      <c r="BW113"/>
      <c r="BX113" s="39"/>
      <c r="BY113" s="39"/>
      <c r="BZ113"/>
      <c r="CA113" s="39"/>
      <c r="CB113" s="39"/>
      <c r="CC113"/>
      <c r="CD113" s="39"/>
      <c r="CE113" s="39"/>
      <c r="CF113"/>
      <c r="CG113" s="39"/>
      <c r="CH113" s="39"/>
      <c r="CI113"/>
      <c r="CJ113" s="39"/>
      <c r="CK113" s="39"/>
      <c r="CL113"/>
      <c r="CM113" s="39"/>
      <c r="CN113" s="39"/>
      <c r="CO113"/>
      <c r="CP113" s="39"/>
      <c r="CQ113" s="39"/>
      <c r="CR113"/>
      <c r="CS113" s="39"/>
      <c r="CT113" s="39"/>
      <c r="CU113"/>
      <c r="CV113" s="39"/>
      <c r="CW113" s="39"/>
      <c r="CX113"/>
      <c r="CY113" s="39"/>
      <c r="CZ113" s="39"/>
      <c r="DA113"/>
      <c r="DB113" s="39"/>
      <c r="DC113" s="39"/>
      <c r="DD113"/>
      <c r="DE113" s="39"/>
      <c r="DF113" s="39"/>
      <c r="DG113"/>
      <c r="DH113" s="39"/>
      <c r="DI113" s="39"/>
      <c r="DJ113"/>
      <c r="DK113" s="39"/>
      <c r="DL113" s="39"/>
      <c r="DM113"/>
      <c r="DN113" s="39"/>
      <c r="DO113" s="39"/>
      <c r="DP113"/>
      <c r="DQ113" s="39"/>
      <c r="DR113" s="39"/>
      <c r="DS113"/>
      <c r="DT113" s="39"/>
      <c r="DU113" s="39"/>
      <c r="DV113"/>
      <c r="DW113" s="39"/>
      <c r="DX113" s="39"/>
      <c r="DY113"/>
      <c r="DZ113" s="39"/>
      <c r="EA113" s="39"/>
      <c r="EB113"/>
      <c r="EC113" s="39"/>
      <c r="ED113" s="39"/>
      <c r="EE113"/>
      <c r="EF113" s="39"/>
      <c r="EG113" s="39"/>
      <c r="EH113"/>
      <c r="EI113" s="39"/>
      <c r="EJ113" s="39"/>
      <c r="EK113"/>
      <c r="EL113" s="39"/>
      <c r="EM113" s="39"/>
      <c r="EN113"/>
      <c r="EO113" s="39"/>
      <c r="EP113" s="39"/>
      <c r="EQ113"/>
      <c r="ER113" s="39"/>
      <c r="ES113" s="39"/>
      <c r="ET113"/>
      <c r="EU113" s="39"/>
      <c r="EV113" s="39"/>
      <c r="EW113"/>
      <c r="EX113" s="39"/>
      <c r="EY113" s="39"/>
      <c r="EZ113"/>
      <c r="FA113" s="39"/>
      <c r="FB113" s="39"/>
      <c r="FC113"/>
      <c r="FD113" s="39"/>
      <c r="FE113" s="39"/>
      <c r="FF113"/>
      <c r="FG113" s="39"/>
      <c r="FH113" s="39"/>
      <c r="FI113"/>
      <c r="FJ113" s="39"/>
      <c r="FK113" s="39"/>
      <c r="FL113"/>
      <c r="FM113" s="39"/>
      <c r="FN113" s="39"/>
      <c r="FO113"/>
      <c r="FP113" s="39"/>
      <c r="FQ113" s="39"/>
      <c r="FR113"/>
      <c r="FS113" s="39"/>
      <c r="FT113" s="39"/>
      <c r="FU113"/>
      <c r="FV113" s="39"/>
      <c r="FW113" s="39"/>
      <c r="FX113"/>
      <c r="FY113" s="39"/>
      <c r="FZ113" s="39"/>
      <c r="GA113"/>
      <c r="GB113" s="39"/>
      <c r="GC113" s="39"/>
      <c r="GD113"/>
      <c r="GE113" s="39"/>
      <c r="GF113" s="39"/>
      <c r="GG113"/>
      <c r="GH113" s="39"/>
      <c r="GI113" s="39"/>
      <c r="GJ113"/>
      <c r="GK113" s="39"/>
      <c r="GL113" s="39"/>
      <c r="GM113"/>
      <c r="GN113" s="39"/>
      <c r="GO113" s="39"/>
      <c r="GP113"/>
      <c r="GQ113" s="39"/>
      <c r="GR113" s="39"/>
      <c r="GS113"/>
      <c r="GT113" s="39"/>
      <c r="GU113" s="39"/>
      <c r="GV113"/>
      <c r="GW113" s="39"/>
      <c r="GX113" s="39"/>
      <c r="GY113"/>
      <c r="GZ113" s="39"/>
      <c r="HA113" s="39"/>
      <c r="HB113"/>
      <c r="HC113" s="39"/>
      <c r="HD113" s="39"/>
      <c r="HE113"/>
      <c r="HF113" s="39"/>
      <c r="HG113" s="39"/>
      <c r="HH113"/>
      <c r="HI113" s="39"/>
      <c r="HJ113" s="39"/>
      <c r="HK113"/>
      <c r="HL113" s="39"/>
      <c r="HM113" s="39"/>
      <c r="HN113"/>
      <c r="HO113" s="39"/>
      <c r="HP113" s="39"/>
      <c r="HQ113"/>
      <c r="HR113" s="39"/>
      <c r="HS113" s="39"/>
      <c r="HT113"/>
      <c r="HU113" s="39"/>
      <c r="HV113" s="39"/>
      <c r="HW113"/>
      <c r="HX113" s="39"/>
      <c r="HY113" s="39"/>
      <c r="HZ113"/>
      <c r="IA113" s="39"/>
      <c r="IB113" s="39"/>
      <c r="IC113"/>
      <c r="ID113" s="39"/>
      <c r="IE113" s="39"/>
      <c r="IF113"/>
      <c r="IG113" s="39"/>
      <c r="IH113" s="39"/>
      <c r="II113"/>
      <c r="IJ113" s="39"/>
      <c r="IK113" s="39"/>
      <c r="IL113"/>
      <c r="IM113" s="39"/>
      <c r="IN113" s="39"/>
      <c r="IO113"/>
      <c r="IP113" s="39"/>
      <c r="IQ113" s="39"/>
      <c r="IR113"/>
      <c r="IS113" s="39"/>
      <c r="IT113" s="39"/>
      <c r="IU113"/>
      <c r="IV113" s="39"/>
    </row>
    <row r="114" spans="1:256" s="102" customFormat="1" ht="33.75">
      <c r="A114" s="39"/>
      <c r="B114" s="587"/>
      <c r="C114" s="34"/>
      <c r="D114" s="34" t="s">
        <v>475</v>
      </c>
      <c r="E114" s="314" t="s">
        <v>290</v>
      </c>
      <c r="F114" s="315">
        <v>0</v>
      </c>
      <c r="G114" s="24"/>
      <c r="H114" s="24" t="s">
        <v>260</v>
      </c>
      <c r="I114" s="24" t="s">
        <v>261</v>
      </c>
      <c r="J114" s="316">
        <v>12</v>
      </c>
      <c r="K114" s="316">
        <v>21</v>
      </c>
      <c r="L114" s="316">
        <v>5</v>
      </c>
      <c r="M114" s="36">
        <v>0</v>
      </c>
      <c r="N114" s="36"/>
      <c r="O114" s="121"/>
      <c r="P114" s="25"/>
      <c r="Q114" s="122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9"/>
      <c r="AF114" s="29"/>
      <c r="AG114" s="30"/>
      <c r="AH114" s="126"/>
      <c r="AI114" s="126"/>
      <c r="AJ114" s="127"/>
      <c r="AK114" s="39"/>
      <c r="AL114" s="39"/>
      <c r="AM114"/>
      <c r="AN114" s="39"/>
      <c r="AO114" s="39"/>
      <c r="AP114"/>
      <c r="AQ114" s="39"/>
      <c r="AR114" s="39"/>
      <c r="AS114"/>
      <c r="AT114" s="39"/>
      <c r="AU114" s="39"/>
      <c r="AV114"/>
      <c r="AW114" s="39"/>
      <c r="AX114" s="39"/>
      <c r="AY114"/>
      <c r="AZ114" s="39"/>
      <c r="BA114" s="39"/>
      <c r="BB114"/>
      <c r="BC114" s="39"/>
      <c r="BD114" s="39"/>
      <c r="BE114"/>
      <c r="BF114" s="39"/>
      <c r="BG114" s="39"/>
      <c r="BH114"/>
      <c r="BI114" s="39"/>
      <c r="BJ114" s="39"/>
      <c r="BK114"/>
      <c r="BL114" s="39"/>
      <c r="BM114" s="39"/>
      <c r="BN114"/>
      <c r="BO114" s="39"/>
      <c r="BP114" s="39"/>
      <c r="BQ114"/>
      <c r="BR114" s="39"/>
      <c r="BS114" s="39"/>
      <c r="BT114"/>
      <c r="BU114" s="39"/>
      <c r="BV114" s="39"/>
      <c r="BW114"/>
      <c r="BX114" s="39"/>
      <c r="BY114" s="39"/>
      <c r="BZ114"/>
      <c r="CA114" s="39"/>
      <c r="CB114" s="39"/>
      <c r="CC114"/>
      <c r="CD114" s="39"/>
      <c r="CE114" s="39"/>
      <c r="CF114"/>
      <c r="CG114" s="39"/>
      <c r="CH114" s="39"/>
      <c r="CI114"/>
      <c r="CJ114" s="39"/>
      <c r="CK114" s="39"/>
      <c r="CL114"/>
      <c r="CM114" s="39"/>
      <c r="CN114" s="39"/>
      <c r="CO114"/>
      <c r="CP114" s="39"/>
      <c r="CQ114" s="39"/>
      <c r="CR114"/>
      <c r="CS114" s="39"/>
      <c r="CT114" s="39"/>
      <c r="CU114"/>
      <c r="CV114" s="39"/>
      <c r="CW114" s="39"/>
      <c r="CX114"/>
      <c r="CY114" s="39"/>
      <c r="CZ114" s="39"/>
      <c r="DA114"/>
      <c r="DB114" s="39"/>
      <c r="DC114" s="39"/>
      <c r="DD114"/>
      <c r="DE114" s="39"/>
      <c r="DF114" s="39"/>
      <c r="DG114"/>
      <c r="DH114" s="39"/>
      <c r="DI114" s="39"/>
      <c r="DJ114"/>
      <c r="DK114" s="39"/>
      <c r="DL114" s="39"/>
      <c r="DM114"/>
      <c r="DN114" s="39"/>
      <c r="DO114" s="39"/>
      <c r="DP114"/>
      <c r="DQ114" s="39"/>
      <c r="DR114" s="39"/>
      <c r="DS114"/>
      <c r="DT114" s="39"/>
      <c r="DU114" s="39"/>
      <c r="DV114"/>
      <c r="DW114" s="39"/>
      <c r="DX114" s="39"/>
      <c r="DY114"/>
      <c r="DZ114" s="39"/>
      <c r="EA114" s="39"/>
      <c r="EB114"/>
      <c r="EC114" s="39"/>
      <c r="ED114" s="39"/>
      <c r="EE114"/>
      <c r="EF114" s="39"/>
      <c r="EG114" s="39"/>
      <c r="EH114"/>
      <c r="EI114" s="39"/>
      <c r="EJ114" s="39"/>
      <c r="EK114"/>
      <c r="EL114" s="39"/>
      <c r="EM114" s="39"/>
      <c r="EN114"/>
      <c r="EO114" s="39"/>
      <c r="EP114" s="39"/>
      <c r="EQ114"/>
      <c r="ER114" s="39"/>
      <c r="ES114" s="39"/>
      <c r="ET114"/>
      <c r="EU114" s="39"/>
      <c r="EV114" s="39"/>
      <c r="EW114"/>
      <c r="EX114" s="39"/>
      <c r="EY114" s="39"/>
      <c r="EZ114"/>
      <c r="FA114" s="39"/>
      <c r="FB114" s="39"/>
      <c r="FC114"/>
      <c r="FD114" s="39"/>
      <c r="FE114" s="39"/>
      <c r="FF114"/>
      <c r="FG114" s="39"/>
      <c r="FH114" s="39"/>
      <c r="FI114"/>
      <c r="FJ114" s="39"/>
      <c r="FK114" s="39"/>
      <c r="FL114"/>
      <c r="FM114" s="39"/>
      <c r="FN114" s="39"/>
      <c r="FO114"/>
      <c r="FP114" s="39"/>
      <c r="FQ114" s="39"/>
      <c r="FR114"/>
      <c r="FS114" s="39"/>
      <c r="FT114" s="39"/>
      <c r="FU114"/>
      <c r="FV114" s="39"/>
      <c r="FW114" s="39"/>
      <c r="FX114"/>
      <c r="FY114" s="39"/>
      <c r="FZ114" s="39"/>
      <c r="GA114"/>
      <c r="GB114" s="39"/>
      <c r="GC114" s="39"/>
      <c r="GD114"/>
      <c r="GE114" s="39"/>
      <c r="GF114" s="39"/>
      <c r="GG114"/>
      <c r="GH114" s="39"/>
      <c r="GI114" s="39"/>
      <c r="GJ114"/>
      <c r="GK114" s="39"/>
      <c r="GL114" s="39"/>
      <c r="GM114"/>
      <c r="GN114" s="39"/>
      <c r="GO114" s="39"/>
      <c r="GP114"/>
      <c r="GQ114" s="39"/>
      <c r="GR114" s="39"/>
      <c r="GS114"/>
      <c r="GT114" s="39"/>
      <c r="GU114" s="39"/>
      <c r="GV114"/>
      <c r="GW114" s="39"/>
      <c r="GX114" s="39"/>
      <c r="GY114"/>
      <c r="GZ114" s="39"/>
      <c r="HA114" s="39"/>
      <c r="HB114"/>
      <c r="HC114" s="39"/>
      <c r="HD114" s="39"/>
      <c r="HE114"/>
      <c r="HF114" s="39"/>
      <c r="HG114" s="39"/>
      <c r="HH114"/>
      <c r="HI114" s="39"/>
      <c r="HJ114" s="39"/>
      <c r="HK114"/>
      <c r="HL114" s="39"/>
      <c r="HM114" s="39"/>
      <c r="HN114"/>
      <c r="HO114" s="39"/>
      <c r="HP114" s="39"/>
      <c r="HQ114"/>
      <c r="HR114" s="39"/>
      <c r="HS114" s="39"/>
      <c r="HT114"/>
      <c r="HU114" s="39"/>
      <c r="HV114" s="39"/>
      <c r="HW114"/>
      <c r="HX114" s="39"/>
      <c r="HY114" s="39"/>
      <c r="HZ114"/>
      <c r="IA114" s="39"/>
      <c r="IB114" s="39"/>
      <c r="IC114"/>
      <c r="ID114" s="39"/>
      <c r="IE114" s="39"/>
      <c r="IF114"/>
      <c r="IG114" s="39"/>
      <c r="IH114" s="39"/>
      <c r="II114"/>
      <c r="IJ114" s="39"/>
      <c r="IK114" s="39"/>
      <c r="IL114"/>
      <c r="IM114" s="39"/>
      <c r="IN114" s="39"/>
      <c r="IO114"/>
      <c r="IP114" s="39"/>
      <c r="IQ114" s="39"/>
      <c r="IR114"/>
      <c r="IS114" s="39"/>
      <c r="IT114" s="39"/>
      <c r="IU114"/>
      <c r="IV114" s="39"/>
    </row>
    <row r="115" spans="1:256" s="102" customFormat="1" ht="45">
      <c r="A115" s="39"/>
      <c r="B115" s="587"/>
      <c r="C115" s="34"/>
      <c r="D115" s="34" t="s">
        <v>476</v>
      </c>
      <c r="E115" s="314" t="s">
        <v>290</v>
      </c>
      <c r="F115" s="315">
        <v>0</v>
      </c>
      <c r="G115" s="24"/>
      <c r="H115" s="24" t="s">
        <v>262</v>
      </c>
      <c r="I115" s="24" t="s">
        <v>263</v>
      </c>
      <c r="J115" s="316">
        <v>6</v>
      </c>
      <c r="K115" s="316">
        <v>40</v>
      </c>
      <c r="L115" s="316">
        <v>5</v>
      </c>
      <c r="M115" s="36">
        <v>0</v>
      </c>
      <c r="N115" s="36"/>
      <c r="O115" s="121"/>
      <c r="P115" s="25"/>
      <c r="Q115" s="122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9"/>
      <c r="AF115" s="29"/>
      <c r="AG115" s="30"/>
      <c r="AH115" s="126"/>
      <c r="AI115" s="126"/>
      <c r="AJ115" s="127"/>
      <c r="AK115" s="39"/>
      <c r="AL115" s="39"/>
      <c r="AM115"/>
      <c r="AN115" s="39"/>
      <c r="AO115" s="39"/>
      <c r="AP115"/>
      <c r="AQ115" s="39"/>
      <c r="AR115" s="39"/>
      <c r="AS115"/>
      <c r="AT115" s="39"/>
      <c r="AU115" s="39"/>
      <c r="AV115"/>
      <c r="AW115" s="39"/>
      <c r="AX115" s="39"/>
      <c r="AY115"/>
      <c r="AZ115" s="39"/>
      <c r="BA115" s="39"/>
      <c r="BB115"/>
      <c r="BC115" s="39"/>
      <c r="BD115" s="39"/>
      <c r="BE115"/>
      <c r="BF115" s="39"/>
      <c r="BG115" s="39"/>
      <c r="BH115"/>
      <c r="BI115" s="39"/>
      <c r="BJ115" s="39"/>
      <c r="BK115"/>
      <c r="BL115" s="39"/>
      <c r="BM115" s="39"/>
      <c r="BN115"/>
      <c r="BO115" s="39"/>
      <c r="BP115" s="39"/>
      <c r="BQ115"/>
      <c r="BR115" s="39"/>
      <c r="BS115" s="39"/>
      <c r="BT115"/>
      <c r="BU115" s="39"/>
      <c r="BV115" s="39"/>
      <c r="BW115"/>
      <c r="BX115" s="39"/>
      <c r="BY115" s="39"/>
      <c r="BZ115"/>
      <c r="CA115" s="39"/>
      <c r="CB115" s="39"/>
      <c r="CC115"/>
      <c r="CD115" s="39"/>
      <c r="CE115" s="39"/>
      <c r="CF115"/>
      <c r="CG115" s="39"/>
      <c r="CH115" s="39"/>
      <c r="CI115"/>
      <c r="CJ115" s="39"/>
      <c r="CK115" s="39"/>
      <c r="CL115"/>
      <c r="CM115" s="39"/>
      <c r="CN115" s="39"/>
      <c r="CO115"/>
      <c r="CP115" s="39"/>
      <c r="CQ115" s="39"/>
      <c r="CR115"/>
      <c r="CS115" s="39"/>
      <c r="CT115" s="39"/>
      <c r="CU115"/>
      <c r="CV115" s="39"/>
      <c r="CW115" s="39"/>
      <c r="CX115"/>
      <c r="CY115" s="39"/>
      <c r="CZ115" s="39"/>
      <c r="DA115"/>
      <c r="DB115" s="39"/>
      <c r="DC115" s="39"/>
      <c r="DD115"/>
      <c r="DE115" s="39"/>
      <c r="DF115" s="39"/>
      <c r="DG115"/>
      <c r="DH115" s="39"/>
      <c r="DI115" s="39"/>
      <c r="DJ115"/>
      <c r="DK115" s="39"/>
      <c r="DL115" s="39"/>
      <c r="DM115"/>
      <c r="DN115" s="39"/>
      <c r="DO115" s="39"/>
      <c r="DP115"/>
      <c r="DQ115" s="39"/>
      <c r="DR115" s="39"/>
      <c r="DS115"/>
      <c r="DT115" s="39"/>
      <c r="DU115" s="39"/>
      <c r="DV115"/>
      <c r="DW115" s="39"/>
      <c r="DX115" s="39"/>
      <c r="DY115"/>
      <c r="DZ115" s="39"/>
      <c r="EA115" s="39"/>
      <c r="EB115"/>
      <c r="EC115" s="39"/>
      <c r="ED115" s="39"/>
      <c r="EE115"/>
      <c r="EF115" s="39"/>
      <c r="EG115" s="39"/>
      <c r="EH115"/>
      <c r="EI115" s="39"/>
      <c r="EJ115" s="39"/>
      <c r="EK115"/>
      <c r="EL115" s="39"/>
      <c r="EM115" s="39"/>
      <c r="EN115"/>
      <c r="EO115" s="39"/>
      <c r="EP115" s="39"/>
      <c r="EQ115"/>
      <c r="ER115" s="39"/>
      <c r="ES115" s="39"/>
      <c r="ET115"/>
      <c r="EU115" s="39"/>
      <c r="EV115" s="39"/>
      <c r="EW115"/>
      <c r="EX115" s="39"/>
      <c r="EY115" s="39"/>
      <c r="EZ115"/>
      <c r="FA115" s="39"/>
      <c r="FB115" s="39"/>
      <c r="FC115"/>
      <c r="FD115" s="39"/>
      <c r="FE115" s="39"/>
      <c r="FF115"/>
      <c r="FG115" s="39"/>
      <c r="FH115" s="39"/>
      <c r="FI115"/>
      <c r="FJ115" s="39"/>
      <c r="FK115" s="39"/>
      <c r="FL115"/>
      <c r="FM115" s="39"/>
      <c r="FN115" s="39"/>
      <c r="FO115"/>
      <c r="FP115" s="39"/>
      <c r="FQ115" s="39"/>
      <c r="FR115"/>
      <c r="FS115" s="39"/>
      <c r="FT115" s="39"/>
      <c r="FU115"/>
      <c r="FV115" s="39"/>
      <c r="FW115" s="39"/>
      <c r="FX115"/>
      <c r="FY115" s="39"/>
      <c r="FZ115" s="39"/>
      <c r="GA115"/>
      <c r="GB115" s="39"/>
      <c r="GC115" s="39"/>
      <c r="GD115"/>
      <c r="GE115" s="39"/>
      <c r="GF115" s="39"/>
      <c r="GG115"/>
      <c r="GH115" s="39"/>
      <c r="GI115" s="39"/>
      <c r="GJ115"/>
      <c r="GK115" s="39"/>
      <c r="GL115" s="39"/>
      <c r="GM115"/>
      <c r="GN115" s="39"/>
      <c r="GO115" s="39"/>
      <c r="GP115"/>
      <c r="GQ115" s="39"/>
      <c r="GR115" s="39"/>
      <c r="GS115"/>
      <c r="GT115" s="39"/>
      <c r="GU115" s="39"/>
      <c r="GV115"/>
      <c r="GW115" s="39"/>
      <c r="GX115" s="39"/>
      <c r="GY115"/>
      <c r="GZ115" s="39"/>
      <c r="HA115" s="39"/>
      <c r="HB115"/>
      <c r="HC115" s="39"/>
      <c r="HD115" s="39"/>
      <c r="HE115"/>
      <c r="HF115" s="39"/>
      <c r="HG115" s="39"/>
      <c r="HH115"/>
      <c r="HI115" s="39"/>
      <c r="HJ115" s="39"/>
      <c r="HK115"/>
      <c r="HL115" s="39"/>
      <c r="HM115" s="39"/>
      <c r="HN115"/>
      <c r="HO115" s="39"/>
      <c r="HP115" s="39"/>
      <c r="HQ115"/>
      <c r="HR115" s="39"/>
      <c r="HS115" s="39"/>
      <c r="HT115"/>
      <c r="HU115" s="39"/>
      <c r="HV115" s="39"/>
      <c r="HW115"/>
      <c r="HX115" s="39"/>
      <c r="HY115" s="39"/>
      <c r="HZ115"/>
      <c r="IA115" s="39"/>
      <c r="IB115" s="39"/>
      <c r="IC115"/>
      <c r="ID115" s="39"/>
      <c r="IE115" s="39"/>
      <c r="IF115"/>
      <c r="IG115" s="39"/>
      <c r="IH115" s="39"/>
      <c r="II115"/>
      <c r="IJ115" s="39"/>
      <c r="IK115" s="39"/>
      <c r="IL115"/>
      <c r="IM115" s="39"/>
      <c r="IN115" s="39"/>
      <c r="IO115"/>
      <c r="IP115" s="39"/>
      <c r="IQ115" s="39"/>
      <c r="IR115"/>
      <c r="IS115" s="39"/>
      <c r="IT115" s="39"/>
      <c r="IU115"/>
      <c r="IV115" s="39"/>
    </row>
    <row r="116" spans="1:256" s="102" customFormat="1" ht="15.75" thickBot="1">
      <c r="A116" s="39"/>
      <c r="B116" s="532" t="s">
        <v>477</v>
      </c>
      <c r="C116" s="533"/>
      <c r="D116" s="534"/>
      <c r="E116" s="1"/>
      <c r="F116" s="513" t="s">
        <v>478</v>
      </c>
      <c r="G116" s="513"/>
      <c r="H116" s="513"/>
      <c r="I116" s="513"/>
      <c r="J116" s="513"/>
      <c r="K116" s="513"/>
      <c r="L116" s="513"/>
      <c r="M116" s="513"/>
      <c r="N116" s="514"/>
      <c r="O116" s="515" t="s">
        <v>143</v>
      </c>
      <c r="P116" s="516"/>
      <c r="Q116" s="516"/>
      <c r="R116" s="516"/>
      <c r="S116" s="516"/>
      <c r="T116" s="516"/>
      <c r="U116" s="516"/>
      <c r="V116" s="516"/>
      <c r="W116" s="516"/>
      <c r="X116" s="516"/>
      <c r="Y116" s="516"/>
      <c r="Z116" s="516"/>
      <c r="AA116" s="516"/>
      <c r="AB116" s="516"/>
      <c r="AC116" s="516"/>
      <c r="AD116" s="516"/>
      <c r="AE116" s="516"/>
      <c r="AF116" s="517"/>
      <c r="AG116" s="518" t="s">
        <v>144</v>
      </c>
      <c r="AH116" s="519"/>
      <c r="AI116" s="519"/>
      <c r="AJ116" s="520"/>
      <c r="AK116" s="39"/>
      <c r="AL116" s="39"/>
      <c r="AM116"/>
      <c r="AN116" s="39"/>
      <c r="AO116" s="39"/>
      <c r="AP116"/>
      <c r="AQ116" s="39"/>
      <c r="AR116" s="39"/>
      <c r="AS116"/>
      <c r="AT116" s="39"/>
      <c r="AU116" s="39"/>
      <c r="AV116"/>
      <c r="AW116" s="39"/>
      <c r="AX116" s="39"/>
      <c r="AY116"/>
      <c r="AZ116" s="39"/>
      <c r="BA116" s="39"/>
      <c r="BB116"/>
      <c r="BC116" s="39"/>
      <c r="BD116" s="39"/>
      <c r="BE116"/>
      <c r="BF116" s="39"/>
      <c r="BG116" s="39"/>
      <c r="BH116"/>
      <c r="BI116" s="39"/>
      <c r="BJ116" s="39"/>
      <c r="BK116"/>
      <c r="BL116" s="39"/>
      <c r="BM116" s="39"/>
      <c r="BN116"/>
      <c r="BO116" s="39"/>
      <c r="BP116" s="39"/>
      <c r="BQ116"/>
      <c r="BR116" s="39"/>
      <c r="BS116" s="39"/>
      <c r="BT116"/>
      <c r="BU116" s="39"/>
      <c r="BV116" s="39"/>
      <c r="BW116"/>
      <c r="BX116" s="39"/>
      <c r="BY116" s="39"/>
      <c r="BZ116"/>
      <c r="CA116" s="39"/>
      <c r="CB116" s="39"/>
      <c r="CC116"/>
      <c r="CD116" s="39"/>
      <c r="CE116" s="39"/>
      <c r="CF116"/>
      <c r="CG116" s="39"/>
      <c r="CH116" s="39"/>
      <c r="CI116"/>
      <c r="CJ116" s="39"/>
      <c r="CK116" s="39"/>
      <c r="CL116"/>
      <c r="CM116" s="39"/>
      <c r="CN116" s="39"/>
      <c r="CO116"/>
      <c r="CP116" s="39"/>
      <c r="CQ116" s="39"/>
      <c r="CR116"/>
      <c r="CS116" s="39"/>
      <c r="CT116" s="39"/>
      <c r="CU116"/>
      <c r="CV116" s="39"/>
      <c r="CW116" s="39"/>
      <c r="CX116"/>
      <c r="CY116" s="39"/>
      <c r="CZ116" s="39"/>
      <c r="DA116"/>
      <c r="DB116" s="39"/>
      <c r="DC116" s="39"/>
      <c r="DD116"/>
      <c r="DE116" s="39"/>
      <c r="DF116" s="39"/>
      <c r="DG116"/>
      <c r="DH116" s="39"/>
      <c r="DI116" s="39"/>
      <c r="DJ116"/>
      <c r="DK116" s="39"/>
      <c r="DL116" s="39"/>
      <c r="DM116"/>
      <c r="DN116" s="39"/>
      <c r="DO116" s="39"/>
      <c r="DP116"/>
      <c r="DQ116" s="39"/>
      <c r="DR116" s="39"/>
      <c r="DS116"/>
      <c r="DT116" s="39"/>
      <c r="DU116" s="39"/>
      <c r="DV116"/>
      <c r="DW116" s="39"/>
      <c r="DX116" s="39"/>
      <c r="DY116"/>
      <c r="DZ116" s="39"/>
      <c r="EA116" s="39"/>
      <c r="EB116"/>
      <c r="EC116" s="39"/>
      <c r="ED116" s="39"/>
      <c r="EE116"/>
      <c r="EF116" s="39"/>
      <c r="EG116" s="39"/>
      <c r="EH116"/>
      <c r="EI116" s="39"/>
      <c r="EJ116" s="39"/>
      <c r="EK116"/>
      <c r="EL116" s="39"/>
      <c r="EM116" s="39"/>
      <c r="EN116"/>
      <c r="EO116" s="39"/>
      <c r="EP116" s="39"/>
      <c r="EQ116"/>
      <c r="ER116" s="39"/>
      <c r="ES116" s="39"/>
      <c r="ET116"/>
      <c r="EU116" s="39"/>
      <c r="EV116" s="39"/>
      <c r="EW116"/>
      <c r="EX116" s="39"/>
      <c r="EY116" s="39"/>
      <c r="EZ116"/>
      <c r="FA116" s="39"/>
      <c r="FB116" s="39"/>
      <c r="FC116"/>
      <c r="FD116" s="39"/>
      <c r="FE116" s="39"/>
      <c r="FF116"/>
      <c r="FG116" s="39"/>
      <c r="FH116" s="39"/>
      <c r="FI116"/>
      <c r="FJ116" s="39"/>
      <c r="FK116" s="39"/>
      <c r="FL116"/>
      <c r="FM116" s="39"/>
      <c r="FN116" s="39"/>
      <c r="FO116"/>
      <c r="FP116" s="39"/>
      <c r="FQ116" s="39"/>
      <c r="FR116"/>
      <c r="FS116" s="39"/>
      <c r="FT116" s="39"/>
      <c r="FU116"/>
      <c r="FV116" s="39"/>
      <c r="FW116" s="39"/>
      <c r="FX116"/>
      <c r="FY116" s="39"/>
      <c r="FZ116" s="39"/>
      <c r="GA116"/>
      <c r="GB116" s="39"/>
      <c r="GC116" s="39"/>
      <c r="GD116"/>
      <c r="GE116" s="39"/>
      <c r="GF116" s="39"/>
      <c r="GG116"/>
      <c r="GH116" s="39"/>
      <c r="GI116" s="39"/>
      <c r="GJ116"/>
      <c r="GK116" s="39"/>
      <c r="GL116" s="39"/>
      <c r="GM116"/>
      <c r="GN116" s="39"/>
      <c r="GO116" s="39"/>
      <c r="GP116"/>
      <c r="GQ116" s="39"/>
      <c r="GR116" s="39"/>
      <c r="GS116"/>
      <c r="GT116" s="39"/>
      <c r="GU116" s="39"/>
      <c r="GV116"/>
      <c r="GW116" s="39"/>
      <c r="GX116" s="39"/>
      <c r="GY116"/>
      <c r="GZ116" s="39"/>
      <c r="HA116" s="39"/>
      <c r="HB116"/>
      <c r="HC116" s="39"/>
      <c r="HD116" s="39"/>
      <c r="HE116"/>
      <c r="HF116" s="39"/>
      <c r="HG116" s="39"/>
      <c r="HH116"/>
      <c r="HI116" s="39"/>
      <c r="HJ116" s="39"/>
      <c r="HK116"/>
      <c r="HL116" s="39"/>
      <c r="HM116" s="39"/>
      <c r="HN116"/>
      <c r="HO116" s="39"/>
      <c r="HP116" s="39"/>
      <c r="HQ116"/>
      <c r="HR116" s="39"/>
      <c r="HS116" s="39"/>
      <c r="HT116"/>
      <c r="HU116" s="39"/>
      <c r="HV116" s="39"/>
      <c r="HW116"/>
      <c r="HX116" s="39"/>
      <c r="HY116" s="39"/>
      <c r="HZ116"/>
      <c r="IA116" s="39"/>
      <c r="IB116" s="39"/>
      <c r="IC116"/>
      <c r="ID116" s="39"/>
      <c r="IE116" s="39"/>
      <c r="IF116"/>
      <c r="IG116" s="39"/>
      <c r="IH116" s="39"/>
      <c r="II116"/>
      <c r="IJ116" s="39"/>
      <c r="IK116" s="39"/>
      <c r="IL116"/>
      <c r="IM116" s="39"/>
      <c r="IN116" s="39"/>
      <c r="IO116"/>
      <c r="IP116" s="39"/>
      <c r="IQ116" s="39"/>
      <c r="IR116"/>
      <c r="IS116" s="39"/>
      <c r="IT116" s="39"/>
      <c r="IU116"/>
      <c r="IV116" s="39"/>
    </row>
    <row r="117" spans="1:256" s="102" customFormat="1" ht="15">
      <c r="A117" s="39"/>
      <c r="B117" s="499" t="s">
        <v>160</v>
      </c>
      <c r="C117" s="501" t="s">
        <v>145</v>
      </c>
      <c r="D117" s="502"/>
      <c r="E117" s="502"/>
      <c r="F117" s="502"/>
      <c r="G117" s="502"/>
      <c r="H117" s="502"/>
      <c r="I117" s="505" t="s">
        <v>146</v>
      </c>
      <c r="J117" s="507" t="s">
        <v>161</v>
      </c>
      <c r="K117" s="507" t="s">
        <v>147</v>
      </c>
      <c r="L117" s="509" t="s">
        <v>279</v>
      </c>
      <c r="M117" s="494" t="s">
        <v>162</v>
      </c>
      <c r="N117" s="496" t="s">
        <v>163</v>
      </c>
      <c r="O117" s="498" t="s">
        <v>174</v>
      </c>
      <c r="P117" s="490"/>
      <c r="Q117" s="489" t="s">
        <v>175</v>
      </c>
      <c r="R117" s="490"/>
      <c r="S117" s="489" t="s">
        <v>176</v>
      </c>
      <c r="T117" s="490"/>
      <c r="U117" s="489" t="s">
        <v>150</v>
      </c>
      <c r="V117" s="490"/>
      <c r="W117" s="489" t="s">
        <v>149</v>
      </c>
      <c r="X117" s="490"/>
      <c r="Y117" s="489" t="s">
        <v>177</v>
      </c>
      <c r="Z117" s="490"/>
      <c r="AA117" s="489" t="s">
        <v>148</v>
      </c>
      <c r="AB117" s="490"/>
      <c r="AC117" s="489" t="s">
        <v>151</v>
      </c>
      <c r="AD117" s="490"/>
      <c r="AE117" s="489" t="s">
        <v>152</v>
      </c>
      <c r="AF117" s="491"/>
      <c r="AG117" s="492" t="s">
        <v>153</v>
      </c>
      <c r="AH117" s="478" t="s">
        <v>154</v>
      </c>
      <c r="AI117" s="480"/>
      <c r="AJ117" s="482" t="s">
        <v>164</v>
      </c>
      <c r="AK117" s="39"/>
      <c r="AL117" s="39"/>
      <c r="AM117"/>
      <c r="AN117" s="39"/>
      <c r="AO117" s="39"/>
      <c r="AP117"/>
      <c r="AQ117" s="39"/>
      <c r="AR117" s="39"/>
      <c r="AS117"/>
      <c r="AT117" s="39"/>
      <c r="AU117" s="39"/>
      <c r="AV117"/>
      <c r="AW117" s="39"/>
      <c r="AX117" s="39"/>
      <c r="AY117"/>
      <c r="AZ117" s="39"/>
      <c r="BA117" s="39"/>
      <c r="BB117"/>
      <c r="BC117" s="39"/>
      <c r="BD117" s="39"/>
      <c r="BE117"/>
      <c r="BF117" s="39"/>
      <c r="BG117" s="39"/>
      <c r="BH117"/>
      <c r="BI117" s="39"/>
      <c r="BJ117" s="39"/>
      <c r="BK117"/>
      <c r="BL117" s="39"/>
      <c r="BM117" s="39"/>
      <c r="BN117"/>
      <c r="BO117" s="39"/>
      <c r="BP117" s="39"/>
      <c r="BQ117"/>
      <c r="BR117" s="39"/>
      <c r="BS117" s="39"/>
      <c r="BT117"/>
      <c r="BU117" s="39"/>
      <c r="BV117" s="39"/>
      <c r="BW117"/>
      <c r="BX117" s="39"/>
      <c r="BY117" s="39"/>
      <c r="BZ117"/>
      <c r="CA117" s="39"/>
      <c r="CB117" s="39"/>
      <c r="CC117"/>
      <c r="CD117" s="39"/>
      <c r="CE117" s="39"/>
      <c r="CF117"/>
      <c r="CG117" s="39"/>
      <c r="CH117" s="39"/>
      <c r="CI117"/>
      <c r="CJ117" s="39"/>
      <c r="CK117" s="39"/>
      <c r="CL117"/>
      <c r="CM117" s="39"/>
      <c r="CN117" s="39"/>
      <c r="CO117"/>
      <c r="CP117" s="39"/>
      <c r="CQ117" s="39"/>
      <c r="CR117"/>
      <c r="CS117" s="39"/>
      <c r="CT117" s="39"/>
      <c r="CU117"/>
      <c r="CV117" s="39"/>
      <c r="CW117" s="39"/>
      <c r="CX117"/>
      <c r="CY117" s="39"/>
      <c r="CZ117" s="39"/>
      <c r="DA117"/>
      <c r="DB117" s="39"/>
      <c r="DC117" s="39"/>
      <c r="DD117"/>
      <c r="DE117" s="39"/>
      <c r="DF117" s="39"/>
      <c r="DG117"/>
      <c r="DH117" s="39"/>
      <c r="DI117" s="39"/>
      <c r="DJ117"/>
      <c r="DK117" s="39"/>
      <c r="DL117" s="39"/>
      <c r="DM117"/>
      <c r="DN117" s="39"/>
      <c r="DO117" s="39"/>
      <c r="DP117"/>
      <c r="DQ117" s="39"/>
      <c r="DR117" s="39"/>
      <c r="DS117"/>
      <c r="DT117" s="39"/>
      <c r="DU117" s="39"/>
      <c r="DV117"/>
      <c r="DW117" s="39"/>
      <c r="DX117" s="39"/>
      <c r="DY117"/>
      <c r="DZ117" s="39"/>
      <c r="EA117" s="39"/>
      <c r="EB117"/>
      <c r="EC117" s="39"/>
      <c r="ED117" s="39"/>
      <c r="EE117"/>
      <c r="EF117" s="39"/>
      <c r="EG117" s="39"/>
      <c r="EH117"/>
      <c r="EI117" s="39"/>
      <c r="EJ117" s="39"/>
      <c r="EK117"/>
      <c r="EL117" s="39"/>
      <c r="EM117" s="39"/>
      <c r="EN117"/>
      <c r="EO117" s="39"/>
      <c r="EP117" s="39"/>
      <c r="EQ117"/>
      <c r="ER117" s="39"/>
      <c r="ES117" s="39"/>
      <c r="ET117"/>
      <c r="EU117" s="39"/>
      <c r="EV117" s="39"/>
      <c r="EW117"/>
      <c r="EX117" s="39"/>
      <c r="EY117" s="39"/>
      <c r="EZ117"/>
      <c r="FA117" s="39"/>
      <c r="FB117" s="39"/>
      <c r="FC117"/>
      <c r="FD117" s="39"/>
      <c r="FE117" s="39"/>
      <c r="FF117"/>
      <c r="FG117" s="39"/>
      <c r="FH117" s="39"/>
      <c r="FI117"/>
      <c r="FJ117" s="39"/>
      <c r="FK117" s="39"/>
      <c r="FL117"/>
      <c r="FM117" s="39"/>
      <c r="FN117" s="39"/>
      <c r="FO117"/>
      <c r="FP117" s="39"/>
      <c r="FQ117" s="39"/>
      <c r="FR117"/>
      <c r="FS117" s="39"/>
      <c r="FT117" s="39"/>
      <c r="FU117"/>
      <c r="FV117" s="39"/>
      <c r="FW117" s="39"/>
      <c r="FX117"/>
      <c r="FY117" s="39"/>
      <c r="FZ117" s="39"/>
      <c r="GA117"/>
      <c r="GB117" s="39"/>
      <c r="GC117" s="39"/>
      <c r="GD117"/>
      <c r="GE117" s="39"/>
      <c r="GF117" s="39"/>
      <c r="GG117"/>
      <c r="GH117" s="39"/>
      <c r="GI117" s="39"/>
      <c r="GJ117"/>
      <c r="GK117" s="39"/>
      <c r="GL117" s="39"/>
      <c r="GM117"/>
      <c r="GN117" s="39"/>
      <c r="GO117" s="39"/>
      <c r="GP117"/>
      <c r="GQ117" s="39"/>
      <c r="GR117" s="39"/>
      <c r="GS117"/>
      <c r="GT117" s="39"/>
      <c r="GU117" s="39"/>
      <c r="GV117"/>
      <c r="GW117" s="39"/>
      <c r="GX117" s="39"/>
      <c r="GY117"/>
      <c r="GZ117" s="39"/>
      <c r="HA117" s="39"/>
      <c r="HB117"/>
      <c r="HC117" s="39"/>
      <c r="HD117" s="39"/>
      <c r="HE117"/>
      <c r="HF117" s="39"/>
      <c r="HG117" s="39"/>
      <c r="HH117"/>
      <c r="HI117" s="39"/>
      <c r="HJ117" s="39"/>
      <c r="HK117"/>
      <c r="HL117" s="39"/>
      <c r="HM117" s="39"/>
      <c r="HN117"/>
      <c r="HO117" s="39"/>
      <c r="HP117" s="39"/>
      <c r="HQ117"/>
      <c r="HR117" s="39"/>
      <c r="HS117" s="39"/>
      <c r="HT117"/>
      <c r="HU117" s="39"/>
      <c r="HV117" s="39"/>
      <c r="HW117"/>
      <c r="HX117" s="39"/>
      <c r="HY117" s="39"/>
      <c r="HZ117"/>
      <c r="IA117" s="39"/>
      <c r="IB117" s="39"/>
      <c r="IC117"/>
      <c r="ID117" s="39"/>
      <c r="IE117" s="39"/>
      <c r="IF117"/>
      <c r="IG117" s="39"/>
      <c r="IH117" s="39"/>
      <c r="II117"/>
      <c r="IJ117" s="39"/>
      <c r="IK117" s="39"/>
      <c r="IL117"/>
      <c r="IM117" s="39"/>
      <c r="IN117" s="39"/>
      <c r="IO117"/>
      <c r="IP117" s="39"/>
      <c r="IQ117" s="39"/>
      <c r="IR117"/>
      <c r="IS117" s="39"/>
      <c r="IT117" s="39"/>
      <c r="IU117"/>
      <c r="IV117" s="39"/>
    </row>
    <row r="118" spans="1:256" s="102" customFormat="1" ht="18.75" thickBot="1">
      <c r="A118" s="39"/>
      <c r="B118" s="500"/>
      <c r="C118" s="503"/>
      <c r="D118" s="504"/>
      <c r="E118" s="504"/>
      <c r="F118" s="504"/>
      <c r="G118" s="504"/>
      <c r="H118" s="504"/>
      <c r="I118" s="506"/>
      <c r="J118" s="508" t="s">
        <v>161</v>
      </c>
      <c r="K118" s="508"/>
      <c r="L118" s="510"/>
      <c r="M118" s="495"/>
      <c r="N118" s="497"/>
      <c r="O118" s="2" t="s">
        <v>165</v>
      </c>
      <c r="P118" s="42" t="s">
        <v>166</v>
      </c>
      <c r="Q118" s="3" t="s">
        <v>165</v>
      </c>
      <c r="R118" s="42" t="s">
        <v>166</v>
      </c>
      <c r="S118" s="3" t="s">
        <v>165</v>
      </c>
      <c r="T118" s="42" t="s">
        <v>166</v>
      </c>
      <c r="U118" s="3" t="s">
        <v>165</v>
      </c>
      <c r="V118" s="42" t="s">
        <v>166</v>
      </c>
      <c r="W118" s="3" t="s">
        <v>165</v>
      </c>
      <c r="X118" s="42" t="s">
        <v>166</v>
      </c>
      <c r="Y118" s="3" t="s">
        <v>165</v>
      </c>
      <c r="Z118" s="42" t="s">
        <v>166</v>
      </c>
      <c r="AA118" s="3" t="s">
        <v>165</v>
      </c>
      <c r="AB118" s="42" t="s">
        <v>167</v>
      </c>
      <c r="AC118" s="3" t="s">
        <v>165</v>
      </c>
      <c r="AD118" s="42" t="s">
        <v>167</v>
      </c>
      <c r="AE118" s="3" t="s">
        <v>165</v>
      </c>
      <c r="AF118" s="43" t="s">
        <v>167</v>
      </c>
      <c r="AG118" s="493"/>
      <c r="AH118" s="479"/>
      <c r="AI118" s="481"/>
      <c r="AJ118" s="483"/>
      <c r="AK118" s="39"/>
      <c r="AL118" s="39"/>
      <c r="AM118"/>
      <c r="AN118" s="39"/>
      <c r="AO118" s="39"/>
      <c r="AP118"/>
      <c r="AQ118" s="39"/>
      <c r="AR118" s="39"/>
      <c r="AS118"/>
      <c r="AT118" s="39"/>
      <c r="AU118" s="39"/>
      <c r="AV118"/>
      <c r="AW118" s="39"/>
      <c r="AX118" s="39"/>
      <c r="AY118"/>
      <c r="AZ118" s="39"/>
      <c r="BA118" s="39"/>
      <c r="BB118"/>
      <c r="BC118" s="39"/>
      <c r="BD118" s="39"/>
      <c r="BE118"/>
      <c r="BF118" s="39"/>
      <c r="BG118" s="39"/>
      <c r="BH118"/>
      <c r="BI118" s="39"/>
      <c r="BJ118" s="39"/>
      <c r="BK118"/>
      <c r="BL118" s="39"/>
      <c r="BM118" s="39"/>
      <c r="BN118"/>
      <c r="BO118" s="39"/>
      <c r="BP118" s="39"/>
      <c r="BQ118"/>
      <c r="BR118" s="39"/>
      <c r="BS118" s="39"/>
      <c r="BT118"/>
      <c r="BU118" s="39"/>
      <c r="BV118" s="39"/>
      <c r="BW118"/>
      <c r="BX118" s="39"/>
      <c r="BY118" s="39"/>
      <c r="BZ118"/>
      <c r="CA118" s="39"/>
      <c r="CB118" s="39"/>
      <c r="CC118"/>
      <c r="CD118" s="39"/>
      <c r="CE118" s="39"/>
      <c r="CF118"/>
      <c r="CG118" s="39"/>
      <c r="CH118" s="39"/>
      <c r="CI118"/>
      <c r="CJ118" s="39"/>
      <c r="CK118" s="39"/>
      <c r="CL118"/>
      <c r="CM118" s="39"/>
      <c r="CN118" s="39"/>
      <c r="CO118"/>
      <c r="CP118" s="39"/>
      <c r="CQ118" s="39"/>
      <c r="CR118"/>
      <c r="CS118" s="39"/>
      <c r="CT118" s="39"/>
      <c r="CU118"/>
      <c r="CV118" s="39"/>
      <c r="CW118" s="39"/>
      <c r="CX118"/>
      <c r="CY118" s="39"/>
      <c r="CZ118" s="39"/>
      <c r="DA118"/>
      <c r="DB118" s="39"/>
      <c r="DC118" s="39"/>
      <c r="DD118"/>
      <c r="DE118" s="39"/>
      <c r="DF118" s="39"/>
      <c r="DG118"/>
      <c r="DH118" s="39"/>
      <c r="DI118" s="39"/>
      <c r="DJ118"/>
      <c r="DK118" s="39"/>
      <c r="DL118" s="39"/>
      <c r="DM118"/>
      <c r="DN118" s="39"/>
      <c r="DO118" s="39"/>
      <c r="DP118"/>
      <c r="DQ118" s="39"/>
      <c r="DR118" s="39"/>
      <c r="DS118"/>
      <c r="DT118" s="39"/>
      <c r="DU118" s="39"/>
      <c r="DV118"/>
      <c r="DW118" s="39"/>
      <c r="DX118" s="39"/>
      <c r="DY118"/>
      <c r="DZ118" s="39"/>
      <c r="EA118" s="39"/>
      <c r="EB118"/>
      <c r="EC118" s="39"/>
      <c r="ED118" s="39"/>
      <c r="EE118"/>
      <c r="EF118" s="39"/>
      <c r="EG118" s="39"/>
      <c r="EH118"/>
      <c r="EI118" s="39"/>
      <c r="EJ118" s="39"/>
      <c r="EK118"/>
      <c r="EL118" s="39"/>
      <c r="EM118" s="39"/>
      <c r="EN118"/>
      <c r="EO118" s="39"/>
      <c r="EP118" s="39"/>
      <c r="EQ118"/>
      <c r="ER118" s="39"/>
      <c r="ES118" s="39"/>
      <c r="ET118"/>
      <c r="EU118" s="39"/>
      <c r="EV118" s="39"/>
      <c r="EW118"/>
      <c r="EX118" s="39"/>
      <c r="EY118" s="39"/>
      <c r="EZ118"/>
      <c r="FA118" s="39"/>
      <c r="FB118" s="39"/>
      <c r="FC118"/>
      <c r="FD118" s="39"/>
      <c r="FE118" s="39"/>
      <c r="FF118"/>
      <c r="FG118" s="39"/>
      <c r="FH118" s="39"/>
      <c r="FI118"/>
      <c r="FJ118" s="39"/>
      <c r="FK118" s="39"/>
      <c r="FL118"/>
      <c r="FM118" s="39"/>
      <c r="FN118" s="39"/>
      <c r="FO118"/>
      <c r="FP118" s="39"/>
      <c r="FQ118" s="39"/>
      <c r="FR118"/>
      <c r="FS118" s="39"/>
      <c r="FT118" s="39"/>
      <c r="FU118"/>
      <c r="FV118" s="39"/>
      <c r="FW118" s="39"/>
      <c r="FX118"/>
      <c r="FY118" s="39"/>
      <c r="FZ118" s="39"/>
      <c r="GA118"/>
      <c r="GB118" s="39"/>
      <c r="GC118" s="39"/>
      <c r="GD118"/>
      <c r="GE118" s="39"/>
      <c r="GF118" s="39"/>
      <c r="GG118"/>
      <c r="GH118" s="39"/>
      <c r="GI118" s="39"/>
      <c r="GJ118"/>
      <c r="GK118" s="39"/>
      <c r="GL118" s="39"/>
      <c r="GM118"/>
      <c r="GN118" s="39"/>
      <c r="GO118" s="39"/>
      <c r="GP118"/>
      <c r="GQ118" s="39"/>
      <c r="GR118" s="39"/>
      <c r="GS118"/>
      <c r="GT118" s="39"/>
      <c r="GU118" s="39"/>
      <c r="GV118"/>
      <c r="GW118" s="39"/>
      <c r="GX118" s="39"/>
      <c r="GY118"/>
      <c r="GZ118" s="39"/>
      <c r="HA118" s="39"/>
      <c r="HB118"/>
      <c r="HC118" s="39"/>
      <c r="HD118" s="39"/>
      <c r="HE118"/>
      <c r="HF118" s="39"/>
      <c r="HG118" s="39"/>
      <c r="HH118"/>
      <c r="HI118" s="39"/>
      <c r="HJ118" s="39"/>
      <c r="HK118"/>
      <c r="HL118" s="39"/>
      <c r="HM118" s="39"/>
      <c r="HN118"/>
      <c r="HO118" s="39"/>
      <c r="HP118" s="39"/>
      <c r="HQ118"/>
      <c r="HR118" s="39"/>
      <c r="HS118" s="39"/>
      <c r="HT118"/>
      <c r="HU118" s="39"/>
      <c r="HV118" s="39"/>
      <c r="HW118"/>
      <c r="HX118" s="39"/>
      <c r="HY118" s="39"/>
      <c r="HZ118"/>
      <c r="IA118" s="39"/>
      <c r="IB118" s="39"/>
      <c r="IC118"/>
      <c r="ID118" s="39"/>
      <c r="IE118" s="39"/>
      <c r="IF118"/>
      <c r="IG118" s="39"/>
      <c r="IH118" s="39"/>
      <c r="II118"/>
      <c r="IJ118" s="39"/>
      <c r="IK118" s="39"/>
      <c r="IL118"/>
      <c r="IM118" s="39"/>
      <c r="IN118" s="39"/>
      <c r="IO118"/>
      <c r="IP118" s="39"/>
      <c r="IQ118" s="39"/>
      <c r="IR118"/>
      <c r="IS118" s="39"/>
      <c r="IT118" s="39"/>
      <c r="IU118"/>
      <c r="IV118" s="39"/>
    </row>
    <row r="119" spans="1:256" s="102" customFormat="1" ht="23.25" thickBot="1">
      <c r="A119" s="39"/>
      <c r="B119" s="4" t="s">
        <v>469</v>
      </c>
      <c r="C119" s="484" t="s">
        <v>101</v>
      </c>
      <c r="D119" s="485"/>
      <c r="E119" s="485"/>
      <c r="F119" s="485"/>
      <c r="G119" s="485"/>
      <c r="H119" s="485"/>
      <c r="I119" s="44"/>
      <c r="J119" s="47"/>
      <c r="K119" s="54"/>
      <c r="L119" s="54"/>
      <c r="M119" s="48"/>
      <c r="N119" s="48"/>
      <c r="O119" s="5" t="e">
        <f>O120+#REF!+#REF!</f>
        <v>#REF!</v>
      </c>
      <c r="P119" s="6" t="e">
        <f>P120+#REF!+#REF!</f>
        <v>#REF!</v>
      </c>
      <c r="Q119" s="6" t="e">
        <f>Q120+#REF!+#REF!</f>
        <v>#REF!</v>
      </c>
      <c r="R119" s="6" t="e">
        <f>R120+#REF!+#REF!</f>
        <v>#REF!</v>
      </c>
      <c r="S119" s="6" t="e">
        <f>S120+#REF!+#REF!</f>
        <v>#REF!</v>
      </c>
      <c r="T119" s="6" t="e">
        <f>T120+#REF!+#REF!</f>
        <v>#REF!</v>
      </c>
      <c r="U119" s="6" t="e">
        <f>U120+#REF!+#REF!</f>
        <v>#REF!</v>
      </c>
      <c r="V119" s="6" t="e">
        <f>V120+#REF!+#REF!</f>
        <v>#REF!</v>
      </c>
      <c r="W119" s="6" t="e">
        <f>W120+#REF!+#REF!</f>
        <v>#REF!</v>
      </c>
      <c r="X119" s="6" t="e">
        <f>X120+#REF!+#REF!</f>
        <v>#REF!</v>
      </c>
      <c r="Y119" s="6" t="e">
        <f>Y120+#REF!+#REF!</f>
        <v>#REF!</v>
      </c>
      <c r="Z119" s="6" t="e">
        <f>Z120+#REF!+#REF!</f>
        <v>#REF!</v>
      </c>
      <c r="AA119" s="6" t="e">
        <f>AA120+#REF!+#REF!</f>
        <v>#REF!</v>
      </c>
      <c r="AB119" s="6" t="e">
        <f>AB120+#REF!+#REF!</f>
        <v>#REF!</v>
      </c>
      <c r="AC119" s="6" t="e">
        <f>AC120+#REF!+#REF!</f>
        <v>#REF!</v>
      </c>
      <c r="AD119" s="6" t="e">
        <f>AD120+#REF!+#REF!</f>
        <v>#REF!</v>
      </c>
      <c r="AE119" s="6" t="e">
        <f>+AE120+#REF!+#REF!</f>
        <v>#REF!</v>
      </c>
      <c r="AF119" s="7" t="e">
        <f>AF120+#REF!+#REF!</f>
        <v>#REF!</v>
      </c>
      <c r="AG119" s="8" t="e">
        <f>AG120+#REF!+#REF!</f>
        <v>#REF!</v>
      </c>
      <c r="AH119" s="9"/>
      <c r="AI119" s="9"/>
      <c r="AJ119" s="10"/>
      <c r="AK119" s="39"/>
      <c r="AL119" s="39"/>
      <c r="AM119"/>
      <c r="AN119" s="39"/>
      <c r="AO119" s="39"/>
      <c r="AP119"/>
      <c r="AQ119" s="39"/>
      <c r="AR119" s="39"/>
      <c r="AS119"/>
      <c r="AT119" s="39"/>
      <c r="AU119" s="39"/>
      <c r="AV119"/>
      <c r="AW119" s="39"/>
      <c r="AX119" s="39"/>
      <c r="AY119"/>
      <c r="AZ119" s="39"/>
      <c r="BA119" s="39"/>
      <c r="BB119"/>
      <c r="BC119" s="39"/>
      <c r="BD119" s="39"/>
      <c r="BE119"/>
      <c r="BF119" s="39"/>
      <c r="BG119" s="39"/>
      <c r="BH119"/>
      <c r="BI119" s="39"/>
      <c r="BJ119" s="39"/>
      <c r="BK119"/>
      <c r="BL119" s="39"/>
      <c r="BM119" s="39"/>
      <c r="BN119"/>
      <c r="BO119" s="39"/>
      <c r="BP119" s="39"/>
      <c r="BQ119"/>
      <c r="BR119" s="39"/>
      <c r="BS119" s="39"/>
      <c r="BT119"/>
      <c r="BU119" s="39"/>
      <c r="BV119" s="39"/>
      <c r="BW119"/>
      <c r="BX119" s="39"/>
      <c r="BY119" s="39"/>
      <c r="BZ119"/>
      <c r="CA119" s="39"/>
      <c r="CB119" s="39"/>
      <c r="CC119"/>
      <c r="CD119" s="39"/>
      <c r="CE119" s="39"/>
      <c r="CF119"/>
      <c r="CG119" s="39"/>
      <c r="CH119" s="39"/>
      <c r="CI119"/>
      <c r="CJ119" s="39"/>
      <c r="CK119" s="39"/>
      <c r="CL119"/>
      <c r="CM119" s="39"/>
      <c r="CN119" s="39"/>
      <c r="CO119"/>
      <c r="CP119" s="39"/>
      <c r="CQ119" s="39"/>
      <c r="CR119"/>
      <c r="CS119" s="39"/>
      <c r="CT119" s="39"/>
      <c r="CU119"/>
      <c r="CV119" s="39"/>
      <c r="CW119" s="39"/>
      <c r="CX119"/>
      <c r="CY119" s="39"/>
      <c r="CZ119" s="39"/>
      <c r="DA119"/>
      <c r="DB119" s="39"/>
      <c r="DC119" s="39"/>
      <c r="DD119"/>
      <c r="DE119" s="39"/>
      <c r="DF119" s="39"/>
      <c r="DG119"/>
      <c r="DH119" s="39"/>
      <c r="DI119" s="39"/>
      <c r="DJ119"/>
      <c r="DK119" s="39"/>
      <c r="DL119" s="39"/>
      <c r="DM119"/>
      <c r="DN119" s="39"/>
      <c r="DO119" s="39"/>
      <c r="DP119"/>
      <c r="DQ119" s="39"/>
      <c r="DR119" s="39"/>
      <c r="DS119"/>
      <c r="DT119" s="39"/>
      <c r="DU119" s="39"/>
      <c r="DV119"/>
      <c r="DW119" s="39"/>
      <c r="DX119" s="39"/>
      <c r="DY119"/>
      <c r="DZ119" s="39"/>
      <c r="EA119" s="39"/>
      <c r="EB119"/>
      <c r="EC119" s="39"/>
      <c r="ED119" s="39"/>
      <c r="EE119"/>
      <c r="EF119" s="39"/>
      <c r="EG119" s="39"/>
      <c r="EH119"/>
      <c r="EI119" s="39"/>
      <c r="EJ119" s="39"/>
      <c r="EK119"/>
      <c r="EL119" s="39"/>
      <c r="EM119" s="39"/>
      <c r="EN119"/>
      <c r="EO119" s="39"/>
      <c r="EP119" s="39"/>
      <c r="EQ119"/>
      <c r="ER119" s="39"/>
      <c r="ES119" s="39"/>
      <c r="ET119"/>
      <c r="EU119" s="39"/>
      <c r="EV119" s="39"/>
      <c r="EW119"/>
      <c r="EX119" s="39"/>
      <c r="EY119" s="39"/>
      <c r="EZ119"/>
      <c r="FA119" s="39"/>
      <c r="FB119" s="39"/>
      <c r="FC119"/>
      <c r="FD119" s="39"/>
      <c r="FE119" s="39"/>
      <c r="FF119"/>
      <c r="FG119" s="39"/>
      <c r="FH119" s="39"/>
      <c r="FI119"/>
      <c r="FJ119" s="39"/>
      <c r="FK119" s="39"/>
      <c r="FL119"/>
      <c r="FM119" s="39"/>
      <c r="FN119" s="39"/>
      <c r="FO119"/>
      <c r="FP119" s="39"/>
      <c r="FQ119" s="39"/>
      <c r="FR119"/>
      <c r="FS119" s="39"/>
      <c r="FT119" s="39"/>
      <c r="FU119"/>
      <c r="FV119" s="39"/>
      <c r="FW119" s="39"/>
      <c r="FX119"/>
      <c r="FY119" s="39"/>
      <c r="FZ119" s="39"/>
      <c r="GA119"/>
      <c r="GB119" s="39"/>
      <c r="GC119" s="39"/>
      <c r="GD119"/>
      <c r="GE119" s="39"/>
      <c r="GF119" s="39"/>
      <c r="GG119"/>
      <c r="GH119" s="39"/>
      <c r="GI119" s="39"/>
      <c r="GJ119"/>
      <c r="GK119" s="39"/>
      <c r="GL119" s="39"/>
      <c r="GM119"/>
      <c r="GN119" s="39"/>
      <c r="GO119" s="39"/>
      <c r="GP119"/>
      <c r="GQ119" s="39"/>
      <c r="GR119" s="39"/>
      <c r="GS119"/>
      <c r="GT119" s="39"/>
      <c r="GU119" s="39"/>
      <c r="GV119"/>
      <c r="GW119" s="39"/>
      <c r="GX119" s="39"/>
      <c r="GY119"/>
      <c r="GZ119" s="39"/>
      <c r="HA119" s="39"/>
      <c r="HB119"/>
      <c r="HC119" s="39"/>
      <c r="HD119" s="39"/>
      <c r="HE119"/>
      <c r="HF119" s="39"/>
      <c r="HG119" s="39"/>
      <c r="HH119"/>
      <c r="HI119" s="39"/>
      <c r="HJ119" s="39"/>
      <c r="HK119"/>
      <c r="HL119" s="39"/>
      <c r="HM119" s="39"/>
      <c r="HN119"/>
      <c r="HO119" s="39"/>
      <c r="HP119" s="39"/>
      <c r="HQ119"/>
      <c r="HR119" s="39"/>
      <c r="HS119" s="39"/>
      <c r="HT119"/>
      <c r="HU119" s="39"/>
      <c r="HV119" s="39"/>
      <c r="HW119"/>
      <c r="HX119" s="39"/>
      <c r="HY119" s="39"/>
      <c r="HZ119"/>
      <c r="IA119" s="39"/>
      <c r="IB119" s="39"/>
      <c r="IC119"/>
      <c r="ID119" s="39"/>
      <c r="IE119" s="39"/>
      <c r="IF119"/>
      <c r="IG119" s="39"/>
      <c r="IH119" s="39"/>
      <c r="II119"/>
      <c r="IJ119" s="39"/>
      <c r="IK119" s="39"/>
      <c r="IL119"/>
      <c r="IM119" s="39"/>
      <c r="IN119" s="39"/>
      <c r="IO119"/>
      <c r="IP119" s="39"/>
      <c r="IQ119" s="39"/>
      <c r="IR119"/>
      <c r="IS119" s="39"/>
      <c r="IT119" s="39"/>
      <c r="IU119"/>
      <c r="IV119" s="39"/>
    </row>
    <row r="120" spans="1:256" s="102" customFormat="1" ht="34.5" thickBot="1">
      <c r="A120" s="39"/>
      <c r="B120" s="11" t="s">
        <v>156</v>
      </c>
      <c r="C120" s="12" t="s">
        <v>172</v>
      </c>
      <c r="D120" s="12" t="s">
        <v>157</v>
      </c>
      <c r="E120" s="12" t="s">
        <v>168</v>
      </c>
      <c r="F120" s="12" t="s">
        <v>169</v>
      </c>
      <c r="G120" s="12" t="s">
        <v>170</v>
      </c>
      <c r="H120" s="45" t="s">
        <v>158</v>
      </c>
      <c r="I120" s="46" t="s">
        <v>173</v>
      </c>
      <c r="J120" s="32"/>
      <c r="K120" s="32"/>
      <c r="L120" s="32"/>
      <c r="M120" s="32"/>
      <c r="N120" s="33"/>
      <c r="O120" s="15" t="e">
        <f>SUM(#REF!)</f>
        <v>#REF!</v>
      </c>
      <c r="P120" s="16" t="e">
        <f>SUM(#REF!)</f>
        <v>#REF!</v>
      </c>
      <c r="Q120" s="17" t="e">
        <f>SUM(#REF!)</f>
        <v>#REF!</v>
      </c>
      <c r="R120" s="16" t="e">
        <f>SUM(#REF!)</f>
        <v>#REF!</v>
      </c>
      <c r="S120" s="17"/>
      <c r="T120" s="16"/>
      <c r="U120" s="17"/>
      <c r="V120" s="16"/>
      <c r="W120" s="17"/>
      <c r="X120" s="16"/>
      <c r="Y120" s="17"/>
      <c r="Z120" s="16"/>
      <c r="AA120" s="17"/>
      <c r="AB120" s="16"/>
      <c r="AC120" s="17"/>
      <c r="AD120" s="16"/>
      <c r="AE120" s="18" t="e">
        <f>O120+Q120</f>
        <v>#REF!</v>
      </c>
      <c r="AF120" s="16" t="e">
        <f>#REF!</f>
        <v>#REF!</v>
      </c>
      <c r="AG120" s="19" t="e">
        <f>SUM(#REF!)</f>
        <v>#REF!</v>
      </c>
      <c r="AH120" s="20"/>
      <c r="AI120" s="20"/>
      <c r="AJ120" s="21"/>
      <c r="AK120" s="39"/>
      <c r="AL120" s="39"/>
      <c r="AM120"/>
      <c r="AN120" s="39"/>
      <c r="AO120" s="39"/>
      <c r="AP120"/>
      <c r="AQ120" s="39"/>
      <c r="AR120" s="39"/>
      <c r="AS120"/>
      <c r="AT120" s="39"/>
      <c r="AU120" s="39"/>
      <c r="AV120"/>
      <c r="AW120" s="39"/>
      <c r="AX120" s="39"/>
      <c r="AY120"/>
      <c r="AZ120" s="39"/>
      <c r="BA120" s="39"/>
      <c r="BB120"/>
      <c r="BC120" s="39"/>
      <c r="BD120" s="39"/>
      <c r="BE120"/>
      <c r="BF120" s="39"/>
      <c r="BG120" s="39"/>
      <c r="BH120"/>
      <c r="BI120" s="39"/>
      <c r="BJ120" s="39"/>
      <c r="BK120"/>
      <c r="BL120" s="39"/>
      <c r="BM120" s="39"/>
      <c r="BN120"/>
      <c r="BO120" s="39"/>
      <c r="BP120" s="39"/>
      <c r="BQ120"/>
      <c r="BR120" s="39"/>
      <c r="BS120" s="39"/>
      <c r="BT120"/>
      <c r="BU120" s="39"/>
      <c r="BV120" s="39"/>
      <c r="BW120"/>
      <c r="BX120" s="39"/>
      <c r="BY120" s="39"/>
      <c r="BZ120"/>
      <c r="CA120" s="39"/>
      <c r="CB120" s="39"/>
      <c r="CC120"/>
      <c r="CD120" s="39"/>
      <c r="CE120" s="39"/>
      <c r="CF120"/>
      <c r="CG120" s="39"/>
      <c r="CH120" s="39"/>
      <c r="CI120"/>
      <c r="CJ120" s="39"/>
      <c r="CK120" s="39"/>
      <c r="CL120"/>
      <c r="CM120" s="39"/>
      <c r="CN120" s="39"/>
      <c r="CO120"/>
      <c r="CP120" s="39"/>
      <c r="CQ120" s="39"/>
      <c r="CR120"/>
      <c r="CS120" s="39"/>
      <c r="CT120" s="39"/>
      <c r="CU120"/>
      <c r="CV120" s="39"/>
      <c r="CW120" s="39"/>
      <c r="CX120"/>
      <c r="CY120" s="39"/>
      <c r="CZ120" s="39"/>
      <c r="DA120"/>
      <c r="DB120" s="39"/>
      <c r="DC120" s="39"/>
      <c r="DD120"/>
      <c r="DE120" s="39"/>
      <c r="DF120" s="39"/>
      <c r="DG120"/>
      <c r="DH120" s="39"/>
      <c r="DI120" s="39"/>
      <c r="DJ120"/>
      <c r="DK120" s="39"/>
      <c r="DL120" s="39"/>
      <c r="DM120"/>
      <c r="DN120" s="39"/>
      <c r="DO120" s="39"/>
      <c r="DP120"/>
      <c r="DQ120" s="39"/>
      <c r="DR120" s="39"/>
      <c r="DS120"/>
      <c r="DT120" s="39"/>
      <c r="DU120" s="39"/>
      <c r="DV120"/>
      <c r="DW120" s="39"/>
      <c r="DX120" s="39"/>
      <c r="DY120"/>
      <c r="DZ120" s="39"/>
      <c r="EA120" s="39"/>
      <c r="EB120"/>
      <c r="EC120" s="39"/>
      <c r="ED120" s="39"/>
      <c r="EE120"/>
      <c r="EF120" s="39"/>
      <c r="EG120" s="39"/>
      <c r="EH120"/>
      <c r="EI120" s="39"/>
      <c r="EJ120" s="39"/>
      <c r="EK120"/>
      <c r="EL120" s="39"/>
      <c r="EM120" s="39"/>
      <c r="EN120"/>
      <c r="EO120" s="39"/>
      <c r="EP120" s="39"/>
      <c r="EQ120"/>
      <c r="ER120" s="39"/>
      <c r="ES120" s="39"/>
      <c r="ET120"/>
      <c r="EU120" s="39"/>
      <c r="EV120" s="39"/>
      <c r="EW120"/>
      <c r="EX120" s="39"/>
      <c r="EY120" s="39"/>
      <c r="EZ120"/>
      <c r="FA120" s="39"/>
      <c r="FB120" s="39"/>
      <c r="FC120"/>
      <c r="FD120" s="39"/>
      <c r="FE120" s="39"/>
      <c r="FF120"/>
      <c r="FG120" s="39"/>
      <c r="FH120" s="39"/>
      <c r="FI120"/>
      <c r="FJ120" s="39"/>
      <c r="FK120" s="39"/>
      <c r="FL120"/>
      <c r="FM120" s="39"/>
      <c r="FN120" s="39"/>
      <c r="FO120"/>
      <c r="FP120" s="39"/>
      <c r="FQ120" s="39"/>
      <c r="FR120"/>
      <c r="FS120" s="39"/>
      <c r="FT120" s="39"/>
      <c r="FU120"/>
      <c r="FV120" s="39"/>
      <c r="FW120" s="39"/>
      <c r="FX120"/>
      <c r="FY120" s="39"/>
      <c r="FZ120" s="39"/>
      <c r="GA120"/>
      <c r="GB120" s="39"/>
      <c r="GC120" s="39"/>
      <c r="GD120"/>
      <c r="GE120" s="39"/>
      <c r="GF120" s="39"/>
      <c r="GG120"/>
      <c r="GH120" s="39"/>
      <c r="GI120" s="39"/>
      <c r="GJ120"/>
      <c r="GK120" s="39"/>
      <c r="GL120" s="39"/>
      <c r="GM120"/>
      <c r="GN120" s="39"/>
      <c r="GO120" s="39"/>
      <c r="GP120"/>
      <c r="GQ120" s="39"/>
      <c r="GR120" s="39"/>
      <c r="GS120"/>
      <c r="GT120" s="39"/>
      <c r="GU120" s="39"/>
      <c r="GV120"/>
      <c r="GW120" s="39"/>
      <c r="GX120" s="39"/>
      <c r="GY120"/>
      <c r="GZ120" s="39"/>
      <c r="HA120" s="39"/>
      <c r="HB120"/>
      <c r="HC120" s="39"/>
      <c r="HD120" s="39"/>
      <c r="HE120"/>
      <c r="HF120" s="39"/>
      <c r="HG120" s="39"/>
      <c r="HH120"/>
      <c r="HI120" s="39"/>
      <c r="HJ120" s="39"/>
      <c r="HK120"/>
      <c r="HL120" s="39"/>
      <c r="HM120" s="39"/>
      <c r="HN120"/>
      <c r="HO120" s="39"/>
      <c r="HP120" s="39"/>
      <c r="HQ120"/>
      <c r="HR120" s="39"/>
      <c r="HS120" s="39"/>
      <c r="HT120"/>
      <c r="HU120" s="39"/>
      <c r="HV120" s="39"/>
      <c r="HW120"/>
      <c r="HX120" s="39"/>
      <c r="HY120" s="39"/>
      <c r="HZ120"/>
      <c r="IA120" s="39"/>
      <c r="IB120" s="39"/>
      <c r="IC120"/>
      <c r="ID120" s="39"/>
      <c r="IE120" s="39"/>
      <c r="IF120"/>
      <c r="IG120" s="39"/>
      <c r="IH120" s="39"/>
      <c r="II120"/>
      <c r="IJ120" s="39"/>
      <c r="IK120" s="39"/>
      <c r="IL120"/>
      <c r="IM120" s="39"/>
      <c r="IN120" s="39"/>
      <c r="IO120"/>
      <c r="IP120" s="39"/>
      <c r="IQ120" s="39"/>
      <c r="IR120"/>
      <c r="IS120" s="39"/>
      <c r="IT120" s="39"/>
      <c r="IU120"/>
      <c r="IV120" s="39"/>
    </row>
    <row r="121" spans="1:256" s="102" customFormat="1" ht="45">
      <c r="A121" s="39"/>
      <c r="B121" s="34" t="s">
        <v>479</v>
      </c>
      <c r="C121" s="34"/>
      <c r="D121" s="34" t="s">
        <v>480</v>
      </c>
      <c r="E121" s="314" t="s">
        <v>290</v>
      </c>
      <c r="F121" s="317">
        <v>5</v>
      </c>
      <c r="G121" s="24"/>
      <c r="H121" s="24" t="s">
        <v>101</v>
      </c>
      <c r="I121" s="24" t="s">
        <v>102</v>
      </c>
      <c r="J121" s="24">
        <v>8</v>
      </c>
      <c r="K121" s="24">
        <v>8</v>
      </c>
      <c r="L121" s="244">
        <v>8</v>
      </c>
      <c r="M121" s="244">
        <v>5</v>
      </c>
      <c r="N121" s="250"/>
      <c r="O121" s="162"/>
      <c r="P121" s="163"/>
      <c r="Q121" s="164"/>
      <c r="R121" s="165"/>
      <c r="S121" s="166"/>
      <c r="T121" s="165"/>
      <c r="U121" s="166"/>
      <c r="V121" s="165"/>
      <c r="W121" s="166"/>
      <c r="X121" s="165"/>
      <c r="Y121" s="166"/>
      <c r="Z121" s="165"/>
      <c r="AA121" s="166"/>
      <c r="AB121" s="165"/>
      <c r="AC121" s="167"/>
      <c r="AD121" s="168"/>
      <c r="AE121" s="169"/>
      <c r="AF121" s="170"/>
      <c r="AG121" s="125"/>
      <c r="AH121" s="126"/>
      <c r="AI121" s="126"/>
      <c r="AJ121" s="127"/>
      <c r="AK121" s="39"/>
      <c r="AL121" s="39"/>
      <c r="AM121"/>
      <c r="AN121" s="39"/>
      <c r="AO121" s="39"/>
      <c r="AP121"/>
      <c r="AQ121" s="39"/>
      <c r="AR121" s="39"/>
      <c r="AS121"/>
      <c r="AT121" s="39"/>
      <c r="AU121" s="39"/>
      <c r="AV121"/>
      <c r="AW121" s="39"/>
      <c r="AX121" s="39"/>
      <c r="AY121"/>
      <c r="AZ121" s="39"/>
      <c r="BA121" s="39"/>
      <c r="BB121"/>
      <c r="BC121" s="39"/>
      <c r="BD121" s="39"/>
      <c r="BE121"/>
      <c r="BF121" s="39"/>
      <c r="BG121" s="39"/>
      <c r="BH121"/>
      <c r="BI121" s="39"/>
      <c r="BJ121" s="39"/>
      <c r="BK121"/>
      <c r="BL121" s="39"/>
      <c r="BM121" s="39"/>
      <c r="BN121"/>
      <c r="BO121" s="39"/>
      <c r="BP121" s="39"/>
      <c r="BQ121"/>
      <c r="BR121" s="39"/>
      <c r="BS121" s="39"/>
      <c r="BT121"/>
      <c r="BU121" s="39"/>
      <c r="BV121" s="39"/>
      <c r="BW121"/>
      <c r="BX121" s="39"/>
      <c r="BY121" s="39"/>
      <c r="BZ121"/>
      <c r="CA121" s="39"/>
      <c r="CB121" s="39"/>
      <c r="CC121"/>
      <c r="CD121" s="39"/>
      <c r="CE121" s="39"/>
      <c r="CF121"/>
      <c r="CG121" s="39"/>
      <c r="CH121" s="39"/>
      <c r="CI121"/>
      <c r="CJ121" s="39"/>
      <c r="CK121" s="39"/>
      <c r="CL121"/>
      <c r="CM121" s="39"/>
      <c r="CN121" s="39"/>
      <c r="CO121"/>
      <c r="CP121" s="39"/>
      <c r="CQ121" s="39"/>
      <c r="CR121"/>
      <c r="CS121" s="39"/>
      <c r="CT121" s="39"/>
      <c r="CU121"/>
      <c r="CV121" s="39"/>
      <c r="CW121" s="39"/>
      <c r="CX121"/>
      <c r="CY121" s="39"/>
      <c r="CZ121" s="39"/>
      <c r="DA121"/>
      <c r="DB121" s="39"/>
      <c r="DC121" s="39"/>
      <c r="DD121"/>
      <c r="DE121" s="39"/>
      <c r="DF121" s="39"/>
      <c r="DG121"/>
      <c r="DH121" s="39"/>
      <c r="DI121" s="39"/>
      <c r="DJ121"/>
      <c r="DK121" s="39"/>
      <c r="DL121" s="39"/>
      <c r="DM121"/>
      <c r="DN121" s="39"/>
      <c r="DO121" s="39"/>
      <c r="DP121"/>
      <c r="DQ121" s="39"/>
      <c r="DR121" s="39"/>
      <c r="DS121"/>
      <c r="DT121" s="39"/>
      <c r="DU121" s="39"/>
      <c r="DV121"/>
      <c r="DW121" s="39"/>
      <c r="DX121" s="39"/>
      <c r="DY121"/>
      <c r="DZ121" s="39"/>
      <c r="EA121" s="39"/>
      <c r="EB121"/>
      <c r="EC121" s="39"/>
      <c r="ED121" s="39"/>
      <c r="EE121"/>
      <c r="EF121" s="39"/>
      <c r="EG121" s="39"/>
      <c r="EH121"/>
      <c r="EI121" s="39"/>
      <c r="EJ121" s="39"/>
      <c r="EK121"/>
      <c r="EL121" s="39"/>
      <c r="EM121" s="39"/>
      <c r="EN121"/>
      <c r="EO121" s="39"/>
      <c r="EP121" s="39"/>
      <c r="EQ121"/>
      <c r="ER121" s="39"/>
      <c r="ES121" s="39"/>
      <c r="ET121"/>
      <c r="EU121" s="39"/>
      <c r="EV121" s="39"/>
      <c r="EW121"/>
      <c r="EX121" s="39"/>
      <c r="EY121" s="39"/>
      <c r="EZ121"/>
      <c r="FA121" s="39"/>
      <c r="FB121" s="39"/>
      <c r="FC121"/>
      <c r="FD121" s="39"/>
      <c r="FE121" s="39"/>
      <c r="FF121"/>
      <c r="FG121" s="39"/>
      <c r="FH121" s="39"/>
      <c r="FI121"/>
      <c r="FJ121" s="39"/>
      <c r="FK121" s="39"/>
      <c r="FL121"/>
      <c r="FM121" s="39"/>
      <c r="FN121" s="39"/>
      <c r="FO121"/>
      <c r="FP121" s="39"/>
      <c r="FQ121" s="39"/>
      <c r="FR121"/>
      <c r="FS121" s="39"/>
      <c r="FT121" s="39"/>
      <c r="FU121"/>
      <c r="FV121" s="39"/>
      <c r="FW121" s="39"/>
      <c r="FX121"/>
      <c r="FY121" s="39"/>
      <c r="FZ121" s="39"/>
      <c r="GA121"/>
      <c r="GB121" s="39"/>
      <c r="GC121" s="39"/>
      <c r="GD121"/>
      <c r="GE121" s="39"/>
      <c r="GF121" s="39"/>
      <c r="GG121"/>
      <c r="GH121" s="39"/>
      <c r="GI121" s="39"/>
      <c r="GJ121"/>
      <c r="GK121" s="39"/>
      <c r="GL121" s="39"/>
      <c r="GM121"/>
      <c r="GN121" s="39"/>
      <c r="GO121" s="39"/>
      <c r="GP121"/>
      <c r="GQ121" s="39"/>
      <c r="GR121" s="39"/>
      <c r="GS121"/>
      <c r="GT121" s="39"/>
      <c r="GU121" s="39"/>
      <c r="GV121"/>
      <c r="GW121" s="39"/>
      <c r="GX121" s="39"/>
      <c r="GY121"/>
      <c r="GZ121" s="39"/>
      <c r="HA121" s="39"/>
      <c r="HB121"/>
      <c r="HC121" s="39"/>
      <c r="HD121" s="39"/>
      <c r="HE121"/>
      <c r="HF121" s="39"/>
      <c r="HG121" s="39"/>
      <c r="HH121"/>
      <c r="HI121" s="39"/>
      <c r="HJ121" s="39"/>
      <c r="HK121"/>
      <c r="HL121" s="39"/>
      <c r="HM121" s="39"/>
      <c r="HN121"/>
      <c r="HO121" s="39"/>
      <c r="HP121" s="39"/>
      <c r="HQ121"/>
      <c r="HR121" s="39"/>
      <c r="HS121" s="39"/>
      <c r="HT121"/>
      <c r="HU121" s="39"/>
      <c r="HV121" s="39"/>
      <c r="HW121"/>
      <c r="HX121" s="39"/>
      <c r="HY121" s="39"/>
      <c r="HZ121"/>
      <c r="IA121" s="39"/>
      <c r="IB121" s="39"/>
      <c r="IC121"/>
      <c r="ID121" s="39"/>
      <c r="IE121" s="39"/>
      <c r="IF121"/>
      <c r="IG121" s="39"/>
      <c r="IH121" s="39"/>
      <c r="II121"/>
      <c r="IJ121" s="39"/>
      <c r="IK121" s="39"/>
      <c r="IL121"/>
      <c r="IM121" s="39"/>
      <c r="IN121" s="39"/>
      <c r="IO121"/>
      <c r="IP121" s="39"/>
      <c r="IQ121" s="39"/>
      <c r="IR121"/>
      <c r="IS121" s="39"/>
      <c r="IT121" s="39"/>
      <c r="IU121"/>
      <c r="IV121" s="39"/>
    </row>
    <row r="122" spans="1:256" s="102" customFormat="1" ht="15">
      <c r="A122" s="39"/>
      <c r="B122" s="524" t="s">
        <v>277</v>
      </c>
      <c r="C122" s="525"/>
      <c r="D122" s="525"/>
      <c r="E122" s="525"/>
      <c r="F122" s="525"/>
      <c r="G122" s="525"/>
      <c r="H122" s="526"/>
      <c r="I122" s="527" t="s">
        <v>466</v>
      </c>
      <c r="J122" s="528"/>
      <c r="K122" s="528"/>
      <c r="L122" s="528"/>
      <c r="M122" s="528"/>
      <c r="N122" s="528"/>
      <c r="O122" s="528"/>
      <c r="P122" s="528"/>
      <c r="Q122" s="528"/>
      <c r="R122" s="528"/>
      <c r="S122" s="528"/>
      <c r="T122" s="529"/>
      <c r="U122" s="527" t="s">
        <v>278</v>
      </c>
      <c r="V122" s="530"/>
      <c r="W122" s="530"/>
      <c r="X122" s="530"/>
      <c r="Y122" s="530"/>
      <c r="Z122" s="530"/>
      <c r="AA122" s="530"/>
      <c r="AB122" s="530"/>
      <c r="AC122" s="530"/>
      <c r="AD122" s="530"/>
      <c r="AE122" s="530"/>
      <c r="AF122" s="530"/>
      <c r="AG122" s="530"/>
      <c r="AH122" s="530"/>
      <c r="AI122" s="530"/>
      <c r="AJ122" s="531"/>
      <c r="AK122" s="39"/>
      <c r="AL122" s="39"/>
      <c r="AM122"/>
      <c r="AN122" s="39"/>
      <c r="AO122" s="39"/>
      <c r="AP122"/>
      <c r="AQ122" s="39"/>
      <c r="AR122" s="39"/>
      <c r="AS122"/>
      <c r="AT122" s="39"/>
      <c r="AU122" s="39"/>
      <c r="AV122"/>
      <c r="AW122" s="39"/>
      <c r="AX122" s="39"/>
      <c r="AY122"/>
      <c r="AZ122" s="39"/>
      <c r="BA122" s="39"/>
      <c r="BB122"/>
      <c r="BC122" s="39"/>
      <c r="BD122" s="39"/>
      <c r="BE122"/>
      <c r="BF122" s="39"/>
      <c r="BG122" s="39"/>
      <c r="BH122"/>
      <c r="BI122" s="39"/>
      <c r="BJ122" s="39"/>
      <c r="BK122"/>
      <c r="BL122" s="39"/>
      <c r="BM122" s="39"/>
      <c r="BN122"/>
      <c r="BO122" s="39"/>
      <c r="BP122" s="39"/>
      <c r="BQ122"/>
      <c r="BR122" s="39"/>
      <c r="BS122" s="39"/>
      <c r="BT122"/>
      <c r="BU122" s="39"/>
      <c r="BV122" s="39"/>
      <c r="BW122"/>
      <c r="BX122" s="39"/>
      <c r="BY122" s="39"/>
      <c r="BZ122"/>
      <c r="CA122" s="39"/>
      <c r="CB122" s="39"/>
      <c r="CC122"/>
      <c r="CD122" s="39"/>
      <c r="CE122" s="39"/>
      <c r="CF122"/>
      <c r="CG122" s="39"/>
      <c r="CH122" s="39"/>
      <c r="CI122"/>
      <c r="CJ122" s="39"/>
      <c r="CK122" s="39"/>
      <c r="CL122"/>
      <c r="CM122" s="39"/>
      <c r="CN122" s="39"/>
      <c r="CO122"/>
      <c r="CP122" s="39"/>
      <c r="CQ122" s="39"/>
      <c r="CR122"/>
      <c r="CS122" s="39"/>
      <c r="CT122" s="39"/>
      <c r="CU122"/>
      <c r="CV122" s="39"/>
      <c r="CW122" s="39"/>
      <c r="CX122"/>
      <c r="CY122" s="39"/>
      <c r="CZ122" s="39"/>
      <c r="DA122"/>
      <c r="DB122" s="39"/>
      <c r="DC122" s="39"/>
      <c r="DD122"/>
      <c r="DE122" s="39"/>
      <c r="DF122" s="39"/>
      <c r="DG122"/>
      <c r="DH122" s="39"/>
      <c r="DI122" s="39"/>
      <c r="DJ122"/>
      <c r="DK122" s="39"/>
      <c r="DL122" s="39"/>
      <c r="DM122"/>
      <c r="DN122" s="39"/>
      <c r="DO122" s="39"/>
      <c r="DP122"/>
      <c r="DQ122" s="39"/>
      <c r="DR122" s="39"/>
      <c r="DS122"/>
      <c r="DT122" s="39"/>
      <c r="DU122" s="39"/>
      <c r="DV122"/>
      <c r="DW122" s="39"/>
      <c r="DX122" s="39"/>
      <c r="DY122"/>
      <c r="DZ122" s="39"/>
      <c r="EA122" s="39"/>
      <c r="EB122"/>
      <c r="EC122" s="39"/>
      <c r="ED122" s="39"/>
      <c r="EE122"/>
      <c r="EF122" s="39"/>
      <c r="EG122" s="39"/>
      <c r="EH122"/>
      <c r="EI122" s="39"/>
      <c r="EJ122" s="39"/>
      <c r="EK122"/>
      <c r="EL122" s="39"/>
      <c r="EM122" s="39"/>
      <c r="EN122"/>
      <c r="EO122" s="39"/>
      <c r="EP122" s="39"/>
      <c r="EQ122"/>
      <c r="ER122" s="39"/>
      <c r="ES122" s="39"/>
      <c r="ET122"/>
      <c r="EU122" s="39"/>
      <c r="EV122" s="39"/>
      <c r="EW122"/>
      <c r="EX122" s="39"/>
      <c r="EY122" s="39"/>
      <c r="EZ122"/>
      <c r="FA122" s="39"/>
      <c r="FB122" s="39"/>
      <c r="FC122"/>
      <c r="FD122" s="39"/>
      <c r="FE122" s="39"/>
      <c r="FF122"/>
      <c r="FG122" s="39"/>
      <c r="FH122" s="39"/>
      <c r="FI122"/>
      <c r="FJ122" s="39"/>
      <c r="FK122" s="39"/>
      <c r="FL122"/>
      <c r="FM122" s="39"/>
      <c r="FN122" s="39"/>
      <c r="FO122"/>
      <c r="FP122" s="39"/>
      <c r="FQ122" s="39"/>
      <c r="FR122"/>
      <c r="FS122" s="39"/>
      <c r="FT122" s="39"/>
      <c r="FU122"/>
      <c r="FV122" s="39"/>
      <c r="FW122" s="39"/>
      <c r="FX122"/>
      <c r="FY122" s="39"/>
      <c r="FZ122" s="39"/>
      <c r="GA122"/>
      <c r="GB122" s="39"/>
      <c r="GC122" s="39"/>
      <c r="GD122"/>
      <c r="GE122" s="39"/>
      <c r="GF122" s="39"/>
      <c r="GG122"/>
      <c r="GH122" s="39"/>
      <c r="GI122" s="39"/>
      <c r="GJ122"/>
      <c r="GK122" s="39"/>
      <c r="GL122" s="39"/>
      <c r="GM122"/>
      <c r="GN122" s="39"/>
      <c r="GO122" s="39"/>
      <c r="GP122"/>
      <c r="GQ122" s="39"/>
      <c r="GR122" s="39"/>
      <c r="GS122"/>
      <c r="GT122" s="39"/>
      <c r="GU122" s="39"/>
      <c r="GV122"/>
      <c r="GW122" s="39"/>
      <c r="GX122" s="39"/>
      <c r="GY122"/>
      <c r="GZ122" s="39"/>
      <c r="HA122" s="39"/>
      <c r="HB122"/>
      <c r="HC122" s="39"/>
      <c r="HD122" s="39"/>
      <c r="HE122"/>
      <c r="HF122" s="39"/>
      <c r="HG122" s="39"/>
      <c r="HH122"/>
      <c r="HI122" s="39"/>
      <c r="HJ122" s="39"/>
      <c r="HK122"/>
      <c r="HL122" s="39"/>
      <c r="HM122" s="39"/>
      <c r="HN122"/>
      <c r="HO122" s="39"/>
      <c r="HP122" s="39"/>
      <c r="HQ122"/>
      <c r="HR122" s="39"/>
      <c r="HS122" s="39"/>
      <c r="HT122"/>
      <c r="HU122" s="39"/>
      <c r="HV122" s="39"/>
      <c r="HW122"/>
      <c r="HX122" s="39"/>
      <c r="HY122" s="39"/>
      <c r="HZ122"/>
      <c r="IA122" s="39"/>
      <c r="IB122" s="39"/>
      <c r="IC122"/>
      <c r="ID122" s="39"/>
      <c r="IE122" s="39"/>
      <c r="IF122"/>
      <c r="IG122" s="39"/>
      <c r="IH122" s="39"/>
      <c r="II122"/>
      <c r="IJ122" s="39"/>
      <c r="IK122" s="39"/>
      <c r="IL122"/>
      <c r="IM122" s="39"/>
      <c r="IN122" s="39"/>
      <c r="IO122"/>
      <c r="IP122" s="39"/>
      <c r="IQ122" s="39"/>
      <c r="IR122"/>
      <c r="IS122" s="39"/>
      <c r="IT122" s="39"/>
      <c r="IU122"/>
      <c r="IV122" s="39"/>
    </row>
    <row r="123" spans="1:256" s="102" customFormat="1" ht="15.75" thickBot="1">
      <c r="A123" s="39"/>
      <c r="B123" s="532" t="s">
        <v>481</v>
      </c>
      <c r="C123" s="533"/>
      <c r="D123" s="534"/>
      <c r="E123" s="1"/>
      <c r="F123" s="513" t="s">
        <v>482</v>
      </c>
      <c r="G123" s="513"/>
      <c r="H123" s="513"/>
      <c r="I123" s="513"/>
      <c r="J123" s="513"/>
      <c r="K123" s="513"/>
      <c r="L123" s="513"/>
      <c r="M123" s="513"/>
      <c r="N123" s="514"/>
      <c r="O123" s="515" t="s">
        <v>143</v>
      </c>
      <c r="P123" s="516"/>
      <c r="Q123" s="516"/>
      <c r="R123" s="516"/>
      <c r="S123" s="516"/>
      <c r="T123" s="516"/>
      <c r="U123" s="516"/>
      <c r="V123" s="516"/>
      <c r="W123" s="516"/>
      <c r="X123" s="516"/>
      <c r="Y123" s="516"/>
      <c r="Z123" s="516"/>
      <c r="AA123" s="516"/>
      <c r="AB123" s="516"/>
      <c r="AC123" s="516"/>
      <c r="AD123" s="516"/>
      <c r="AE123" s="516"/>
      <c r="AF123" s="517"/>
      <c r="AG123" s="518" t="s">
        <v>144</v>
      </c>
      <c r="AH123" s="519"/>
      <c r="AI123" s="519"/>
      <c r="AJ123" s="520"/>
      <c r="AK123" s="39"/>
      <c r="AL123" s="39"/>
      <c r="AM123"/>
      <c r="AN123" s="39"/>
      <c r="AO123" s="39"/>
      <c r="AP123"/>
      <c r="AQ123" s="39"/>
      <c r="AR123" s="39"/>
      <c r="AS123"/>
      <c r="AT123" s="39"/>
      <c r="AU123" s="39"/>
      <c r="AV123"/>
      <c r="AW123" s="39"/>
      <c r="AX123" s="39"/>
      <c r="AY123"/>
      <c r="AZ123" s="39"/>
      <c r="BA123" s="39"/>
      <c r="BB123"/>
      <c r="BC123" s="39"/>
      <c r="BD123" s="39"/>
      <c r="BE123"/>
      <c r="BF123" s="39"/>
      <c r="BG123" s="39"/>
      <c r="BH123"/>
      <c r="BI123" s="39"/>
      <c r="BJ123" s="39"/>
      <c r="BK123"/>
      <c r="BL123" s="39"/>
      <c r="BM123" s="39"/>
      <c r="BN123"/>
      <c r="BO123" s="39"/>
      <c r="BP123" s="39"/>
      <c r="BQ123"/>
      <c r="BR123" s="39"/>
      <c r="BS123" s="39"/>
      <c r="BT123"/>
      <c r="BU123" s="39"/>
      <c r="BV123" s="39"/>
      <c r="BW123"/>
      <c r="BX123" s="39"/>
      <c r="BY123" s="39"/>
      <c r="BZ123"/>
      <c r="CA123" s="39"/>
      <c r="CB123" s="39"/>
      <c r="CC123"/>
      <c r="CD123" s="39"/>
      <c r="CE123" s="39"/>
      <c r="CF123"/>
      <c r="CG123" s="39"/>
      <c r="CH123" s="39"/>
      <c r="CI123"/>
      <c r="CJ123" s="39"/>
      <c r="CK123" s="39"/>
      <c r="CL123"/>
      <c r="CM123" s="39"/>
      <c r="CN123" s="39"/>
      <c r="CO123"/>
      <c r="CP123" s="39"/>
      <c r="CQ123" s="39"/>
      <c r="CR123"/>
      <c r="CS123" s="39"/>
      <c r="CT123" s="39"/>
      <c r="CU123"/>
      <c r="CV123" s="39"/>
      <c r="CW123" s="39"/>
      <c r="CX123"/>
      <c r="CY123" s="39"/>
      <c r="CZ123" s="39"/>
      <c r="DA123"/>
      <c r="DB123" s="39"/>
      <c r="DC123" s="39"/>
      <c r="DD123"/>
      <c r="DE123" s="39"/>
      <c r="DF123" s="39"/>
      <c r="DG123"/>
      <c r="DH123" s="39"/>
      <c r="DI123" s="39"/>
      <c r="DJ123"/>
      <c r="DK123" s="39"/>
      <c r="DL123" s="39"/>
      <c r="DM123"/>
      <c r="DN123" s="39"/>
      <c r="DO123" s="39"/>
      <c r="DP123"/>
      <c r="DQ123" s="39"/>
      <c r="DR123" s="39"/>
      <c r="DS123"/>
      <c r="DT123" s="39"/>
      <c r="DU123" s="39"/>
      <c r="DV123"/>
      <c r="DW123" s="39"/>
      <c r="DX123" s="39"/>
      <c r="DY123"/>
      <c r="DZ123" s="39"/>
      <c r="EA123" s="39"/>
      <c r="EB123"/>
      <c r="EC123" s="39"/>
      <c r="ED123" s="39"/>
      <c r="EE123"/>
      <c r="EF123" s="39"/>
      <c r="EG123" s="39"/>
      <c r="EH123"/>
      <c r="EI123" s="39"/>
      <c r="EJ123" s="39"/>
      <c r="EK123"/>
      <c r="EL123" s="39"/>
      <c r="EM123" s="39"/>
      <c r="EN123"/>
      <c r="EO123" s="39"/>
      <c r="EP123" s="39"/>
      <c r="EQ123"/>
      <c r="ER123" s="39"/>
      <c r="ES123" s="39"/>
      <c r="ET123"/>
      <c r="EU123" s="39"/>
      <c r="EV123" s="39"/>
      <c r="EW123"/>
      <c r="EX123" s="39"/>
      <c r="EY123" s="39"/>
      <c r="EZ123"/>
      <c r="FA123" s="39"/>
      <c r="FB123" s="39"/>
      <c r="FC123"/>
      <c r="FD123" s="39"/>
      <c r="FE123" s="39"/>
      <c r="FF123"/>
      <c r="FG123" s="39"/>
      <c r="FH123" s="39"/>
      <c r="FI123"/>
      <c r="FJ123" s="39"/>
      <c r="FK123" s="39"/>
      <c r="FL123"/>
      <c r="FM123" s="39"/>
      <c r="FN123" s="39"/>
      <c r="FO123"/>
      <c r="FP123" s="39"/>
      <c r="FQ123" s="39"/>
      <c r="FR123"/>
      <c r="FS123" s="39"/>
      <c r="FT123" s="39"/>
      <c r="FU123"/>
      <c r="FV123" s="39"/>
      <c r="FW123" s="39"/>
      <c r="FX123"/>
      <c r="FY123" s="39"/>
      <c r="FZ123" s="39"/>
      <c r="GA123"/>
      <c r="GB123" s="39"/>
      <c r="GC123" s="39"/>
      <c r="GD123"/>
      <c r="GE123" s="39"/>
      <c r="GF123" s="39"/>
      <c r="GG123"/>
      <c r="GH123" s="39"/>
      <c r="GI123" s="39"/>
      <c r="GJ123"/>
      <c r="GK123" s="39"/>
      <c r="GL123" s="39"/>
      <c r="GM123"/>
      <c r="GN123" s="39"/>
      <c r="GO123" s="39"/>
      <c r="GP123"/>
      <c r="GQ123" s="39"/>
      <c r="GR123" s="39"/>
      <c r="GS123"/>
      <c r="GT123" s="39"/>
      <c r="GU123" s="39"/>
      <c r="GV123"/>
      <c r="GW123" s="39"/>
      <c r="GX123" s="39"/>
      <c r="GY123"/>
      <c r="GZ123" s="39"/>
      <c r="HA123" s="39"/>
      <c r="HB123"/>
      <c r="HC123" s="39"/>
      <c r="HD123" s="39"/>
      <c r="HE123"/>
      <c r="HF123" s="39"/>
      <c r="HG123" s="39"/>
      <c r="HH123"/>
      <c r="HI123" s="39"/>
      <c r="HJ123" s="39"/>
      <c r="HK123"/>
      <c r="HL123" s="39"/>
      <c r="HM123" s="39"/>
      <c r="HN123"/>
      <c r="HO123" s="39"/>
      <c r="HP123" s="39"/>
      <c r="HQ123"/>
      <c r="HR123" s="39"/>
      <c r="HS123" s="39"/>
      <c r="HT123"/>
      <c r="HU123" s="39"/>
      <c r="HV123" s="39"/>
      <c r="HW123"/>
      <c r="HX123" s="39"/>
      <c r="HY123" s="39"/>
      <c r="HZ123"/>
      <c r="IA123" s="39"/>
      <c r="IB123" s="39"/>
      <c r="IC123"/>
      <c r="ID123" s="39"/>
      <c r="IE123" s="39"/>
      <c r="IF123"/>
      <c r="IG123" s="39"/>
      <c r="IH123" s="39"/>
      <c r="II123"/>
      <c r="IJ123" s="39"/>
      <c r="IK123" s="39"/>
      <c r="IL123"/>
      <c r="IM123" s="39"/>
      <c r="IN123" s="39"/>
      <c r="IO123"/>
      <c r="IP123" s="39"/>
      <c r="IQ123" s="39"/>
      <c r="IR123"/>
      <c r="IS123" s="39"/>
      <c r="IT123" s="39"/>
      <c r="IU123"/>
      <c r="IV123" s="39"/>
    </row>
    <row r="124" spans="1:256" s="102" customFormat="1" ht="15">
      <c r="A124" s="39"/>
      <c r="B124" s="582" t="s">
        <v>160</v>
      </c>
      <c r="C124" s="583" t="s">
        <v>145</v>
      </c>
      <c r="D124" s="583"/>
      <c r="E124" s="583"/>
      <c r="F124" s="583"/>
      <c r="G124" s="583"/>
      <c r="H124" s="583"/>
      <c r="I124" s="584" t="s">
        <v>146</v>
      </c>
      <c r="J124" s="585" t="s">
        <v>161</v>
      </c>
      <c r="K124" s="585" t="s">
        <v>147</v>
      </c>
      <c r="L124" s="586" t="s">
        <v>279</v>
      </c>
      <c r="M124" s="581" t="s">
        <v>162</v>
      </c>
      <c r="N124" s="581" t="s">
        <v>163</v>
      </c>
      <c r="O124" s="579" t="s">
        <v>174</v>
      </c>
      <c r="P124" s="579"/>
      <c r="Q124" s="579" t="s">
        <v>175</v>
      </c>
      <c r="R124" s="579"/>
      <c r="S124" s="579" t="s">
        <v>176</v>
      </c>
      <c r="T124" s="579"/>
      <c r="U124" s="579" t="s">
        <v>150</v>
      </c>
      <c r="V124" s="579"/>
      <c r="W124" s="579" t="s">
        <v>149</v>
      </c>
      <c r="X124" s="579"/>
      <c r="Y124" s="579" t="s">
        <v>177</v>
      </c>
      <c r="Z124" s="579"/>
      <c r="AA124" s="579" t="s">
        <v>148</v>
      </c>
      <c r="AB124" s="579"/>
      <c r="AC124" s="579" t="s">
        <v>151</v>
      </c>
      <c r="AD124" s="579"/>
      <c r="AE124" s="579" t="s">
        <v>152</v>
      </c>
      <c r="AF124" s="579"/>
      <c r="AG124" s="580" t="s">
        <v>153</v>
      </c>
      <c r="AH124" s="574" t="s">
        <v>154</v>
      </c>
      <c r="AI124" s="575" t="s">
        <v>155</v>
      </c>
      <c r="AJ124" s="574" t="s">
        <v>164</v>
      </c>
      <c r="AK124" s="39"/>
      <c r="AL124" s="39"/>
      <c r="AM124"/>
      <c r="AN124" s="39"/>
      <c r="AO124" s="39"/>
      <c r="AP124"/>
      <c r="AQ124" s="39"/>
      <c r="AR124" s="39"/>
      <c r="AS124"/>
      <c r="AT124" s="39"/>
      <c r="AU124" s="39"/>
      <c r="AV124"/>
      <c r="AW124" s="39"/>
      <c r="AX124" s="39"/>
      <c r="AY124"/>
      <c r="AZ124" s="39"/>
      <c r="BA124" s="39"/>
      <c r="BB124"/>
      <c r="BC124" s="39"/>
      <c r="BD124" s="39"/>
      <c r="BE124"/>
      <c r="BF124" s="39"/>
      <c r="BG124" s="39"/>
      <c r="BH124"/>
      <c r="BI124" s="39"/>
      <c r="BJ124" s="39"/>
      <c r="BK124"/>
      <c r="BL124" s="39"/>
      <c r="BM124" s="39"/>
      <c r="BN124"/>
      <c r="BO124" s="39"/>
      <c r="BP124" s="39"/>
      <c r="BQ124"/>
      <c r="BR124" s="39"/>
      <c r="BS124" s="39"/>
      <c r="BT124"/>
      <c r="BU124" s="39"/>
      <c r="BV124" s="39"/>
      <c r="BW124"/>
      <c r="BX124" s="39"/>
      <c r="BY124" s="39"/>
      <c r="BZ124"/>
      <c r="CA124" s="39"/>
      <c r="CB124" s="39"/>
      <c r="CC124"/>
      <c r="CD124" s="39"/>
      <c r="CE124" s="39"/>
      <c r="CF124"/>
      <c r="CG124" s="39"/>
      <c r="CH124" s="39"/>
      <c r="CI124"/>
      <c r="CJ124" s="39"/>
      <c r="CK124" s="39"/>
      <c r="CL124"/>
      <c r="CM124" s="39"/>
      <c r="CN124" s="39"/>
      <c r="CO124"/>
      <c r="CP124" s="39"/>
      <c r="CQ124" s="39"/>
      <c r="CR124"/>
      <c r="CS124" s="39"/>
      <c r="CT124" s="39"/>
      <c r="CU124"/>
      <c r="CV124" s="39"/>
      <c r="CW124" s="39"/>
      <c r="CX124"/>
      <c r="CY124" s="39"/>
      <c r="CZ124" s="39"/>
      <c r="DA124"/>
      <c r="DB124" s="39"/>
      <c r="DC124" s="39"/>
      <c r="DD124"/>
      <c r="DE124" s="39"/>
      <c r="DF124" s="39"/>
      <c r="DG124"/>
      <c r="DH124" s="39"/>
      <c r="DI124" s="39"/>
      <c r="DJ124"/>
      <c r="DK124" s="39"/>
      <c r="DL124" s="39"/>
      <c r="DM124"/>
      <c r="DN124" s="39"/>
      <c r="DO124" s="39"/>
      <c r="DP124"/>
      <c r="DQ124" s="39"/>
      <c r="DR124" s="39"/>
      <c r="DS124"/>
      <c r="DT124" s="39"/>
      <c r="DU124" s="39"/>
      <c r="DV124"/>
      <c r="DW124" s="39"/>
      <c r="DX124" s="39"/>
      <c r="DY124"/>
      <c r="DZ124" s="39"/>
      <c r="EA124" s="39"/>
      <c r="EB124"/>
      <c r="EC124" s="39"/>
      <c r="ED124" s="39"/>
      <c r="EE124"/>
      <c r="EF124" s="39"/>
      <c r="EG124" s="39"/>
      <c r="EH124"/>
      <c r="EI124" s="39"/>
      <c r="EJ124" s="39"/>
      <c r="EK124"/>
      <c r="EL124" s="39"/>
      <c r="EM124" s="39"/>
      <c r="EN124"/>
      <c r="EO124" s="39"/>
      <c r="EP124" s="39"/>
      <c r="EQ124"/>
      <c r="ER124" s="39"/>
      <c r="ES124" s="39"/>
      <c r="ET124"/>
      <c r="EU124" s="39"/>
      <c r="EV124" s="39"/>
      <c r="EW124"/>
      <c r="EX124" s="39"/>
      <c r="EY124" s="39"/>
      <c r="EZ124"/>
      <c r="FA124" s="39"/>
      <c r="FB124" s="39"/>
      <c r="FC124"/>
      <c r="FD124" s="39"/>
      <c r="FE124" s="39"/>
      <c r="FF124"/>
      <c r="FG124" s="39"/>
      <c r="FH124" s="39"/>
      <c r="FI124"/>
      <c r="FJ124" s="39"/>
      <c r="FK124" s="39"/>
      <c r="FL124"/>
      <c r="FM124" s="39"/>
      <c r="FN124" s="39"/>
      <c r="FO124"/>
      <c r="FP124" s="39"/>
      <c r="FQ124" s="39"/>
      <c r="FR124"/>
      <c r="FS124" s="39"/>
      <c r="FT124" s="39"/>
      <c r="FU124"/>
      <c r="FV124" s="39"/>
      <c r="FW124" s="39"/>
      <c r="FX124"/>
      <c r="FY124" s="39"/>
      <c r="FZ124" s="39"/>
      <c r="GA124"/>
      <c r="GB124" s="39"/>
      <c r="GC124" s="39"/>
      <c r="GD124"/>
      <c r="GE124" s="39"/>
      <c r="GF124" s="39"/>
      <c r="GG124"/>
      <c r="GH124" s="39"/>
      <c r="GI124" s="39"/>
      <c r="GJ124"/>
      <c r="GK124" s="39"/>
      <c r="GL124" s="39"/>
      <c r="GM124"/>
      <c r="GN124" s="39"/>
      <c r="GO124" s="39"/>
      <c r="GP124"/>
      <c r="GQ124" s="39"/>
      <c r="GR124" s="39"/>
      <c r="GS124"/>
      <c r="GT124" s="39"/>
      <c r="GU124" s="39"/>
      <c r="GV124"/>
      <c r="GW124" s="39"/>
      <c r="GX124" s="39"/>
      <c r="GY124"/>
      <c r="GZ124" s="39"/>
      <c r="HA124" s="39"/>
      <c r="HB124"/>
      <c r="HC124" s="39"/>
      <c r="HD124" s="39"/>
      <c r="HE124"/>
      <c r="HF124" s="39"/>
      <c r="HG124" s="39"/>
      <c r="HH124"/>
      <c r="HI124" s="39"/>
      <c r="HJ124" s="39"/>
      <c r="HK124"/>
      <c r="HL124" s="39"/>
      <c r="HM124" s="39"/>
      <c r="HN124"/>
      <c r="HO124" s="39"/>
      <c r="HP124" s="39"/>
      <c r="HQ124"/>
      <c r="HR124" s="39"/>
      <c r="HS124" s="39"/>
      <c r="HT124"/>
      <c r="HU124" s="39"/>
      <c r="HV124" s="39"/>
      <c r="HW124"/>
      <c r="HX124" s="39"/>
      <c r="HY124" s="39"/>
      <c r="HZ124"/>
      <c r="IA124" s="39"/>
      <c r="IB124" s="39"/>
      <c r="IC124"/>
      <c r="ID124" s="39"/>
      <c r="IE124" s="39"/>
      <c r="IF124"/>
      <c r="IG124" s="39"/>
      <c r="IH124" s="39"/>
      <c r="II124"/>
      <c r="IJ124" s="39"/>
      <c r="IK124" s="39"/>
      <c r="IL124"/>
      <c r="IM124" s="39"/>
      <c r="IN124" s="39"/>
      <c r="IO124"/>
      <c r="IP124" s="39"/>
      <c r="IQ124" s="39"/>
      <c r="IR124"/>
      <c r="IS124" s="39"/>
      <c r="IT124" s="39"/>
      <c r="IU124"/>
      <c r="IV124" s="39"/>
    </row>
    <row r="125" spans="1:256" s="102" customFormat="1" ht="18.75" thickBot="1">
      <c r="A125" s="39"/>
      <c r="B125" s="582"/>
      <c r="C125" s="583"/>
      <c r="D125" s="583"/>
      <c r="E125" s="583"/>
      <c r="F125" s="583"/>
      <c r="G125" s="583"/>
      <c r="H125" s="583"/>
      <c r="I125" s="584"/>
      <c r="J125" s="585" t="s">
        <v>161</v>
      </c>
      <c r="K125" s="585"/>
      <c r="L125" s="586"/>
      <c r="M125" s="581"/>
      <c r="N125" s="581"/>
      <c r="O125" s="318" t="s">
        <v>165</v>
      </c>
      <c r="P125" s="319" t="s">
        <v>166</v>
      </c>
      <c r="Q125" s="318" t="s">
        <v>165</v>
      </c>
      <c r="R125" s="319" t="s">
        <v>166</v>
      </c>
      <c r="S125" s="318" t="s">
        <v>165</v>
      </c>
      <c r="T125" s="319" t="s">
        <v>166</v>
      </c>
      <c r="U125" s="318" t="s">
        <v>165</v>
      </c>
      <c r="V125" s="319" t="s">
        <v>166</v>
      </c>
      <c r="W125" s="318" t="s">
        <v>165</v>
      </c>
      <c r="X125" s="319" t="s">
        <v>166</v>
      </c>
      <c r="Y125" s="318" t="s">
        <v>165</v>
      </c>
      <c r="Z125" s="319" t="s">
        <v>166</v>
      </c>
      <c r="AA125" s="318" t="s">
        <v>165</v>
      </c>
      <c r="AB125" s="319" t="s">
        <v>167</v>
      </c>
      <c r="AC125" s="318" t="s">
        <v>165</v>
      </c>
      <c r="AD125" s="319" t="s">
        <v>167</v>
      </c>
      <c r="AE125" s="318" t="s">
        <v>165</v>
      </c>
      <c r="AF125" s="319" t="s">
        <v>167</v>
      </c>
      <c r="AG125" s="580"/>
      <c r="AH125" s="574"/>
      <c r="AI125" s="575"/>
      <c r="AJ125" s="574"/>
      <c r="AK125" s="39"/>
      <c r="AL125" s="39"/>
      <c r="AM125"/>
      <c r="AN125" s="39"/>
      <c r="AO125" s="39"/>
      <c r="AP125"/>
      <c r="AQ125" s="39"/>
      <c r="AR125" s="39"/>
      <c r="AS125"/>
      <c r="AT125" s="39"/>
      <c r="AU125" s="39"/>
      <c r="AV125"/>
      <c r="AW125" s="39"/>
      <c r="AX125" s="39"/>
      <c r="AY125"/>
      <c r="AZ125" s="39"/>
      <c r="BA125" s="39"/>
      <c r="BB125"/>
      <c r="BC125" s="39"/>
      <c r="BD125" s="39"/>
      <c r="BE125"/>
      <c r="BF125" s="39"/>
      <c r="BG125" s="39"/>
      <c r="BH125"/>
      <c r="BI125" s="39"/>
      <c r="BJ125" s="39"/>
      <c r="BK125"/>
      <c r="BL125" s="39"/>
      <c r="BM125" s="39"/>
      <c r="BN125"/>
      <c r="BO125" s="39"/>
      <c r="BP125" s="39"/>
      <c r="BQ125"/>
      <c r="BR125" s="39"/>
      <c r="BS125" s="39"/>
      <c r="BT125"/>
      <c r="BU125" s="39"/>
      <c r="BV125" s="39"/>
      <c r="BW125"/>
      <c r="BX125" s="39"/>
      <c r="BY125" s="39"/>
      <c r="BZ125"/>
      <c r="CA125" s="39"/>
      <c r="CB125" s="39"/>
      <c r="CC125"/>
      <c r="CD125" s="39"/>
      <c r="CE125" s="39"/>
      <c r="CF125"/>
      <c r="CG125" s="39"/>
      <c r="CH125" s="39"/>
      <c r="CI125"/>
      <c r="CJ125" s="39"/>
      <c r="CK125" s="39"/>
      <c r="CL125"/>
      <c r="CM125" s="39"/>
      <c r="CN125" s="39"/>
      <c r="CO125"/>
      <c r="CP125" s="39"/>
      <c r="CQ125" s="39"/>
      <c r="CR125"/>
      <c r="CS125" s="39"/>
      <c r="CT125" s="39"/>
      <c r="CU125"/>
      <c r="CV125" s="39"/>
      <c r="CW125" s="39"/>
      <c r="CX125"/>
      <c r="CY125" s="39"/>
      <c r="CZ125" s="39"/>
      <c r="DA125"/>
      <c r="DB125" s="39"/>
      <c r="DC125" s="39"/>
      <c r="DD125"/>
      <c r="DE125" s="39"/>
      <c r="DF125" s="39"/>
      <c r="DG125"/>
      <c r="DH125" s="39"/>
      <c r="DI125" s="39"/>
      <c r="DJ125"/>
      <c r="DK125" s="39"/>
      <c r="DL125" s="39"/>
      <c r="DM125"/>
      <c r="DN125" s="39"/>
      <c r="DO125" s="39"/>
      <c r="DP125"/>
      <c r="DQ125" s="39"/>
      <c r="DR125" s="39"/>
      <c r="DS125"/>
      <c r="DT125" s="39"/>
      <c r="DU125" s="39"/>
      <c r="DV125"/>
      <c r="DW125" s="39"/>
      <c r="DX125" s="39"/>
      <c r="DY125"/>
      <c r="DZ125" s="39"/>
      <c r="EA125" s="39"/>
      <c r="EB125"/>
      <c r="EC125" s="39"/>
      <c r="ED125" s="39"/>
      <c r="EE125"/>
      <c r="EF125" s="39"/>
      <c r="EG125" s="39"/>
      <c r="EH125"/>
      <c r="EI125" s="39"/>
      <c r="EJ125" s="39"/>
      <c r="EK125"/>
      <c r="EL125" s="39"/>
      <c r="EM125" s="39"/>
      <c r="EN125"/>
      <c r="EO125" s="39"/>
      <c r="EP125" s="39"/>
      <c r="EQ125"/>
      <c r="ER125" s="39"/>
      <c r="ES125" s="39"/>
      <c r="ET125"/>
      <c r="EU125" s="39"/>
      <c r="EV125" s="39"/>
      <c r="EW125"/>
      <c r="EX125" s="39"/>
      <c r="EY125" s="39"/>
      <c r="EZ125"/>
      <c r="FA125" s="39"/>
      <c r="FB125" s="39"/>
      <c r="FC125"/>
      <c r="FD125" s="39"/>
      <c r="FE125" s="39"/>
      <c r="FF125"/>
      <c r="FG125" s="39"/>
      <c r="FH125" s="39"/>
      <c r="FI125"/>
      <c r="FJ125" s="39"/>
      <c r="FK125" s="39"/>
      <c r="FL125"/>
      <c r="FM125" s="39"/>
      <c r="FN125" s="39"/>
      <c r="FO125"/>
      <c r="FP125" s="39"/>
      <c r="FQ125" s="39"/>
      <c r="FR125"/>
      <c r="FS125" s="39"/>
      <c r="FT125" s="39"/>
      <c r="FU125"/>
      <c r="FV125" s="39"/>
      <c r="FW125" s="39"/>
      <c r="FX125"/>
      <c r="FY125" s="39"/>
      <c r="FZ125" s="39"/>
      <c r="GA125"/>
      <c r="GB125" s="39"/>
      <c r="GC125" s="39"/>
      <c r="GD125"/>
      <c r="GE125" s="39"/>
      <c r="GF125" s="39"/>
      <c r="GG125"/>
      <c r="GH125" s="39"/>
      <c r="GI125" s="39"/>
      <c r="GJ125"/>
      <c r="GK125" s="39"/>
      <c r="GL125" s="39"/>
      <c r="GM125"/>
      <c r="GN125" s="39"/>
      <c r="GO125" s="39"/>
      <c r="GP125"/>
      <c r="GQ125" s="39"/>
      <c r="GR125" s="39"/>
      <c r="GS125"/>
      <c r="GT125" s="39"/>
      <c r="GU125" s="39"/>
      <c r="GV125"/>
      <c r="GW125" s="39"/>
      <c r="GX125" s="39"/>
      <c r="GY125"/>
      <c r="GZ125" s="39"/>
      <c r="HA125" s="39"/>
      <c r="HB125"/>
      <c r="HC125" s="39"/>
      <c r="HD125" s="39"/>
      <c r="HE125"/>
      <c r="HF125" s="39"/>
      <c r="HG125" s="39"/>
      <c r="HH125"/>
      <c r="HI125" s="39"/>
      <c r="HJ125" s="39"/>
      <c r="HK125"/>
      <c r="HL125" s="39"/>
      <c r="HM125" s="39"/>
      <c r="HN125"/>
      <c r="HO125" s="39"/>
      <c r="HP125" s="39"/>
      <c r="HQ125"/>
      <c r="HR125" s="39"/>
      <c r="HS125" s="39"/>
      <c r="HT125"/>
      <c r="HU125" s="39"/>
      <c r="HV125" s="39"/>
      <c r="HW125"/>
      <c r="HX125" s="39"/>
      <c r="HY125" s="39"/>
      <c r="HZ125"/>
      <c r="IA125" s="39"/>
      <c r="IB125" s="39"/>
      <c r="IC125"/>
      <c r="ID125" s="39"/>
      <c r="IE125" s="39"/>
      <c r="IF125"/>
      <c r="IG125" s="39"/>
      <c r="IH125" s="39"/>
      <c r="II125"/>
      <c r="IJ125" s="39"/>
      <c r="IK125" s="39"/>
      <c r="IL125"/>
      <c r="IM125" s="39"/>
      <c r="IN125" s="39"/>
      <c r="IO125"/>
      <c r="IP125" s="39"/>
      <c r="IQ125" s="39"/>
      <c r="IR125"/>
      <c r="IS125" s="39"/>
      <c r="IT125" s="39"/>
      <c r="IU125"/>
      <c r="IV125" s="39"/>
    </row>
    <row r="126" spans="1:256" s="102" customFormat="1" ht="45.75" thickBot="1">
      <c r="A126" s="39"/>
      <c r="B126" s="4" t="s">
        <v>469</v>
      </c>
      <c r="C126" s="576" t="s">
        <v>105</v>
      </c>
      <c r="D126" s="577"/>
      <c r="E126" s="577"/>
      <c r="F126" s="577"/>
      <c r="G126" s="577"/>
      <c r="H126" s="577"/>
      <c r="I126" s="320" t="s">
        <v>106</v>
      </c>
      <c r="J126" s="321"/>
      <c r="K126" s="322"/>
      <c r="L126" s="322"/>
      <c r="M126" s="323"/>
      <c r="N126" s="323"/>
      <c r="O126" s="324" t="e">
        <f>O128+#REF!+#REF!</f>
        <v>#REF!</v>
      </c>
      <c r="P126" s="325" t="e">
        <f>P128+#REF!+#REF!</f>
        <v>#REF!</v>
      </c>
      <c r="Q126" s="325" t="e">
        <f>Q128+#REF!+#REF!</f>
        <v>#REF!</v>
      </c>
      <c r="R126" s="325" t="e">
        <f>R128+#REF!+#REF!</f>
        <v>#REF!</v>
      </c>
      <c r="S126" s="325" t="e">
        <f>S128+#REF!+#REF!</f>
        <v>#REF!</v>
      </c>
      <c r="T126" s="325" t="e">
        <f>T128+#REF!+#REF!</f>
        <v>#REF!</v>
      </c>
      <c r="U126" s="325" t="e">
        <f>U128+#REF!+#REF!</f>
        <v>#REF!</v>
      </c>
      <c r="V126" s="325" t="e">
        <f>V128+#REF!+#REF!</f>
        <v>#REF!</v>
      </c>
      <c r="W126" s="325" t="e">
        <f>W128+#REF!+#REF!</f>
        <v>#REF!</v>
      </c>
      <c r="X126" s="325" t="e">
        <f>X128+#REF!+#REF!</f>
        <v>#REF!</v>
      </c>
      <c r="Y126" s="325" t="e">
        <f>Y128+#REF!+#REF!</f>
        <v>#REF!</v>
      </c>
      <c r="Z126" s="325" t="e">
        <f>Z128+#REF!+#REF!</f>
        <v>#REF!</v>
      </c>
      <c r="AA126" s="325" t="e">
        <f>AA128+#REF!+#REF!</f>
        <v>#REF!</v>
      </c>
      <c r="AB126" s="325" t="e">
        <f>AB128+#REF!+#REF!</f>
        <v>#REF!</v>
      </c>
      <c r="AC126" s="325" t="e">
        <f>AC128+#REF!+#REF!</f>
        <v>#REF!</v>
      </c>
      <c r="AD126" s="325" t="e">
        <f>AD128+#REF!+#REF!</f>
        <v>#REF!</v>
      </c>
      <c r="AE126" s="325" t="e">
        <f>+AE128+#REF!+#REF!</f>
        <v>#REF!</v>
      </c>
      <c r="AF126" s="326" t="e">
        <f>AF128+#REF!+#REF!</f>
        <v>#REF!</v>
      </c>
      <c r="AG126" s="327" t="e">
        <f>AG128+#REF!+#REF!</f>
        <v>#REF!</v>
      </c>
      <c r="AH126" s="328"/>
      <c r="AI126" s="328"/>
      <c r="AJ126" s="251"/>
      <c r="AK126" s="39"/>
      <c r="AL126" s="39"/>
      <c r="AM126"/>
      <c r="AN126" s="39"/>
      <c r="AO126" s="39"/>
      <c r="AP126"/>
      <c r="AQ126" s="39"/>
      <c r="AR126" s="39"/>
      <c r="AS126"/>
      <c r="AT126" s="39"/>
      <c r="AU126" s="39"/>
      <c r="AV126"/>
      <c r="AW126" s="39"/>
      <c r="AX126" s="39"/>
      <c r="AY126"/>
      <c r="AZ126" s="39"/>
      <c r="BA126" s="39"/>
      <c r="BB126"/>
      <c r="BC126" s="39"/>
      <c r="BD126" s="39"/>
      <c r="BE126"/>
      <c r="BF126" s="39"/>
      <c r="BG126" s="39"/>
      <c r="BH126"/>
      <c r="BI126" s="39"/>
      <c r="BJ126" s="39"/>
      <c r="BK126"/>
      <c r="BL126" s="39"/>
      <c r="BM126" s="39"/>
      <c r="BN126"/>
      <c r="BO126" s="39"/>
      <c r="BP126" s="39"/>
      <c r="BQ126"/>
      <c r="BR126" s="39"/>
      <c r="BS126" s="39"/>
      <c r="BT126"/>
      <c r="BU126" s="39"/>
      <c r="BV126" s="39"/>
      <c r="BW126"/>
      <c r="BX126" s="39"/>
      <c r="BY126" s="39"/>
      <c r="BZ126"/>
      <c r="CA126" s="39"/>
      <c r="CB126" s="39"/>
      <c r="CC126"/>
      <c r="CD126" s="39"/>
      <c r="CE126" s="39"/>
      <c r="CF126"/>
      <c r="CG126" s="39"/>
      <c r="CH126" s="39"/>
      <c r="CI126"/>
      <c r="CJ126" s="39"/>
      <c r="CK126" s="39"/>
      <c r="CL126"/>
      <c r="CM126" s="39"/>
      <c r="CN126" s="39"/>
      <c r="CO126"/>
      <c r="CP126" s="39"/>
      <c r="CQ126" s="39"/>
      <c r="CR126"/>
      <c r="CS126" s="39"/>
      <c r="CT126" s="39"/>
      <c r="CU126"/>
      <c r="CV126" s="39"/>
      <c r="CW126" s="39"/>
      <c r="CX126"/>
      <c r="CY126" s="39"/>
      <c r="CZ126" s="39"/>
      <c r="DA126"/>
      <c r="DB126" s="39"/>
      <c r="DC126" s="39"/>
      <c r="DD126"/>
      <c r="DE126" s="39"/>
      <c r="DF126" s="39"/>
      <c r="DG126"/>
      <c r="DH126" s="39"/>
      <c r="DI126" s="39"/>
      <c r="DJ126"/>
      <c r="DK126" s="39"/>
      <c r="DL126" s="39"/>
      <c r="DM126"/>
      <c r="DN126" s="39"/>
      <c r="DO126" s="39"/>
      <c r="DP126"/>
      <c r="DQ126" s="39"/>
      <c r="DR126" s="39"/>
      <c r="DS126"/>
      <c r="DT126" s="39"/>
      <c r="DU126" s="39"/>
      <c r="DV126"/>
      <c r="DW126" s="39"/>
      <c r="DX126" s="39"/>
      <c r="DY126"/>
      <c r="DZ126" s="39"/>
      <c r="EA126" s="39"/>
      <c r="EB126"/>
      <c r="EC126" s="39"/>
      <c r="ED126" s="39"/>
      <c r="EE126"/>
      <c r="EF126" s="39"/>
      <c r="EG126" s="39"/>
      <c r="EH126"/>
      <c r="EI126" s="39"/>
      <c r="EJ126" s="39"/>
      <c r="EK126"/>
      <c r="EL126" s="39"/>
      <c r="EM126" s="39"/>
      <c r="EN126"/>
      <c r="EO126" s="39"/>
      <c r="EP126" s="39"/>
      <c r="EQ126"/>
      <c r="ER126" s="39"/>
      <c r="ES126" s="39"/>
      <c r="ET126"/>
      <c r="EU126" s="39"/>
      <c r="EV126" s="39"/>
      <c r="EW126"/>
      <c r="EX126" s="39"/>
      <c r="EY126" s="39"/>
      <c r="EZ126"/>
      <c r="FA126" s="39"/>
      <c r="FB126" s="39"/>
      <c r="FC126"/>
      <c r="FD126" s="39"/>
      <c r="FE126" s="39"/>
      <c r="FF126"/>
      <c r="FG126" s="39"/>
      <c r="FH126" s="39"/>
      <c r="FI126"/>
      <c r="FJ126" s="39"/>
      <c r="FK126" s="39"/>
      <c r="FL126"/>
      <c r="FM126" s="39"/>
      <c r="FN126" s="39"/>
      <c r="FO126"/>
      <c r="FP126" s="39"/>
      <c r="FQ126" s="39"/>
      <c r="FR126"/>
      <c r="FS126" s="39"/>
      <c r="FT126" s="39"/>
      <c r="FU126"/>
      <c r="FV126" s="39"/>
      <c r="FW126" s="39"/>
      <c r="FX126"/>
      <c r="FY126" s="39"/>
      <c r="FZ126" s="39"/>
      <c r="GA126"/>
      <c r="GB126" s="39"/>
      <c r="GC126" s="39"/>
      <c r="GD126"/>
      <c r="GE126" s="39"/>
      <c r="GF126" s="39"/>
      <c r="GG126"/>
      <c r="GH126" s="39"/>
      <c r="GI126" s="39"/>
      <c r="GJ126"/>
      <c r="GK126" s="39"/>
      <c r="GL126" s="39"/>
      <c r="GM126"/>
      <c r="GN126" s="39"/>
      <c r="GO126" s="39"/>
      <c r="GP126"/>
      <c r="GQ126" s="39"/>
      <c r="GR126" s="39"/>
      <c r="GS126"/>
      <c r="GT126" s="39"/>
      <c r="GU126" s="39"/>
      <c r="GV126"/>
      <c r="GW126" s="39"/>
      <c r="GX126" s="39"/>
      <c r="GY126"/>
      <c r="GZ126" s="39"/>
      <c r="HA126" s="39"/>
      <c r="HB126"/>
      <c r="HC126" s="39"/>
      <c r="HD126" s="39"/>
      <c r="HE126"/>
      <c r="HF126" s="39"/>
      <c r="HG126" s="39"/>
      <c r="HH126"/>
      <c r="HI126" s="39"/>
      <c r="HJ126" s="39"/>
      <c r="HK126"/>
      <c r="HL126" s="39"/>
      <c r="HM126" s="39"/>
      <c r="HN126"/>
      <c r="HO126" s="39"/>
      <c r="HP126" s="39"/>
      <c r="HQ126"/>
      <c r="HR126" s="39"/>
      <c r="HS126" s="39"/>
      <c r="HT126"/>
      <c r="HU126" s="39"/>
      <c r="HV126" s="39"/>
      <c r="HW126"/>
      <c r="HX126" s="39"/>
      <c r="HY126" s="39"/>
      <c r="HZ126"/>
      <c r="IA126" s="39"/>
      <c r="IB126" s="39"/>
      <c r="IC126"/>
      <c r="ID126" s="39"/>
      <c r="IE126" s="39"/>
      <c r="IF126"/>
      <c r="IG126" s="39"/>
      <c r="IH126" s="39"/>
      <c r="II126"/>
      <c r="IJ126" s="39"/>
      <c r="IK126" s="39"/>
      <c r="IL126"/>
      <c r="IM126" s="39"/>
      <c r="IN126" s="39"/>
      <c r="IO126"/>
      <c r="IP126" s="39"/>
      <c r="IQ126" s="39"/>
      <c r="IR126"/>
      <c r="IS126" s="39"/>
      <c r="IT126" s="39"/>
      <c r="IU126"/>
      <c r="IV126" s="39"/>
    </row>
    <row r="127" spans="1:256" s="102" customFormat="1" ht="15.75" thickBot="1">
      <c r="A127" s="39"/>
      <c r="B127" s="486"/>
      <c r="C127" s="487"/>
      <c r="D127" s="487"/>
      <c r="E127" s="487"/>
      <c r="F127" s="487"/>
      <c r="G127" s="487"/>
      <c r="H127" s="487"/>
      <c r="I127" s="487"/>
      <c r="J127" s="487"/>
      <c r="K127" s="487"/>
      <c r="L127" s="487"/>
      <c r="M127" s="487"/>
      <c r="N127" s="487"/>
      <c r="O127" s="487"/>
      <c r="P127" s="487"/>
      <c r="Q127" s="487"/>
      <c r="R127" s="487"/>
      <c r="S127" s="487"/>
      <c r="T127" s="487"/>
      <c r="U127" s="487"/>
      <c r="V127" s="487"/>
      <c r="W127" s="487"/>
      <c r="X127" s="487"/>
      <c r="Y127" s="487"/>
      <c r="Z127" s="487"/>
      <c r="AA127" s="487"/>
      <c r="AB127" s="487"/>
      <c r="AC127" s="487"/>
      <c r="AD127" s="487"/>
      <c r="AE127" s="487"/>
      <c r="AF127" s="487"/>
      <c r="AG127" s="487"/>
      <c r="AH127" s="487"/>
      <c r="AI127" s="487"/>
      <c r="AJ127" s="488"/>
      <c r="AK127" s="39"/>
      <c r="AL127" s="39"/>
      <c r="AM127"/>
      <c r="AN127" s="39"/>
      <c r="AO127" s="39"/>
      <c r="AP127"/>
      <c r="AQ127" s="39"/>
      <c r="AR127" s="39"/>
      <c r="AS127"/>
      <c r="AT127" s="39"/>
      <c r="AU127" s="39"/>
      <c r="AV127"/>
      <c r="AW127" s="39"/>
      <c r="AX127" s="39"/>
      <c r="AY127"/>
      <c r="AZ127" s="39"/>
      <c r="BA127" s="39"/>
      <c r="BB127"/>
      <c r="BC127" s="39"/>
      <c r="BD127" s="39"/>
      <c r="BE127"/>
      <c r="BF127" s="39"/>
      <c r="BG127" s="39"/>
      <c r="BH127"/>
      <c r="BI127" s="39"/>
      <c r="BJ127" s="39"/>
      <c r="BK127"/>
      <c r="BL127" s="39"/>
      <c r="BM127" s="39"/>
      <c r="BN127"/>
      <c r="BO127" s="39"/>
      <c r="BP127" s="39"/>
      <c r="BQ127"/>
      <c r="BR127" s="39"/>
      <c r="BS127" s="39"/>
      <c r="BT127"/>
      <c r="BU127" s="39"/>
      <c r="BV127" s="39"/>
      <c r="BW127"/>
      <c r="BX127" s="39"/>
      <c r="BY127" s="39"/>
      <c r="BZ127"/>
      <c r="CA127" s="39"/>
      <c r="CB127" s="39"/>
      <c r="CC127"/>
      <c r="CD127" s="39"/>
      <c r="CE127" s="39"/>
      <c r="CF127"/>
      <c r="CG127" s="39"/>
      <c r="CH127" s="39"/>
      <c r="CI127"/>
      <c r="CJ127" s="39"/>
      <c r="CK127" s="39"/>
      <c r="CL127"/>
      <c r="CM127" s="39"/>
      <c r="CN127" s="39"/>
      <c r="CO127"/>
      <c r="CP127" s="39"/>
      <c r="CQ127" s="39"/>
      <c r="CR127"/>
      <c r="CS127" s="39"/>
      <c r="CT127" s="39"/>
      <c r="CU127"/>
      <c r="CV127" s="39"/>
      <c r="CW127" s="39"/>
      <c r="CX127"/>
      <c r="CY127" s="39"/>
      <c r="CZ127" s="39"/>
      <c r="DA127"/>
      <c r="DB127" s="39"/>
      <c r="DC127" s="39"/>
      <c r="DD127"/>
      <c r="DE127" s="39"/>
      <c r="DF127" s="39"/>
      <c r="DG127"/>
      <c r="DH127" s="39"/>
      <c r="DI127" s="39"/>
      <c r="DJ127"/>
      <c r="DK127" s="39"/>
      <c r="DL127" s="39"/>
      <c r="DM127"/>
      <c r="DN127" s="39"/>
      <c r="DO127" s="39"/>
      <c r="DP127"/>
      <c r="DQ127" s="39"/>
      <c r="DR127" s="39"/>
      <c r="DS127"/>
      <c r="DT127" s="39"/>
      <c r="DU127" s="39"/>
      <c r="DV127"/>
      <c r="DW127" s="39"/>
      <c r="DX127" s="39"/>
      <c r="DY127"/>
      <c r="DZ127" s="39"/>
      <c r="EA127" s="39"/>
      <c r="EB127"/>
      <c r="EC127" s="39"/>
      <c r="ED127" s="39"/>
      <c r="EE127"/>
      <c r="EF127" s="39"/>
      <c r="EG127" s="39"/>
      <c r="EH127"/>
      <c r="EI127" s="39"/>
      <c r="EJ127" s="39"/>
      <c r="EK127"/>
      <c r="EL127" s="39"/>
      <c r="EM127" s="39"/>
      <c r="EN127"/>
      <c r="EO127" s="39"/>
      <c r="EP127" s="39"/>
      <c r="EQ127"/>
      <c r="ER127" s="39"/>
      <c r="ES127" s="39"/>
      <c r="ET127"/>
      <c r="EU127" s="39"/>
      <c r="EV127" s="39"/>
      <c r="EW127"/>
      <c r="EX127" s="39"/>
      <c r="EY127" s="39"/>
      <c r="EZ127"/>
      <c r="FA127" s="39"/>
      <c r="FB127" s="39"/>
      <c r="FC127"/>
      <c r="FD127" s="39"/>
      <c r="FE127" s="39"/>
      <c r="FF127"/>
      <c r="FG127" s="39"/>
      <c r="FH127" s="39"/>
      <c r="FI127"/>
      <c r="FJ127" s="39"/>
      <c r="FK127" s="39"/>
      <c r="FL127"/>
      <c r="FM127" s="39"/>
      <c r="FN127" s="39"/>
      <c r="FO127"/>
      <c r="FP127" s="39"/>
      <c r="FQ127" s="39"/>
      <c r="FR127"/>
      <c r="FS127" s="39"/>
      <c r="FT127" s="39"/>
      <c r="FU127"/>
      <c r="FV127" s="39"/>
      <c r="FW127" s="39"/>
      <c r="FX127"/>
      <c r="FY127" s="39"/>
      <c r="FZ127" s="39"/>
      <c r="GA127"/>
      <c r="GB127" s="39"/>
      <c r="GC127" s="39"/>
      <c r="GD127"/>
      <c r="GE127" s="39"/>
      <c r="GF127" s="39"/>
      <c r="GG127"/>
      <c r="GH127" s="39"/>
      <c r="GI127" s="39"/>
      <c r="GJ127"/>
      <c r="GK127" s="39"/>
      <c r="GL127" s="39"/>
      <c r="GM127"/>
      <c r="GN127" s="39"/>
      <c r="GO127" s="39"/>
      <c r="GP127"/>
      <c r="GQ127" s="39"/>
      <c r="GR127" s="39"/>
      <c r="GS127"/>
      <c r="GT127" s="39"/>
      <c r="GU127" s="39"/>
      <c r="GV127"/>
      <c r="GW127" s="39"/>
      <c r="GX127" s="39"/>
      <c r="GY127"/>
      <c r="GZ127" s="39"/>
      <c r="HA127" s="39"/>
      <c r="HB127"/>
      <c r="HC127" s="39"/>
      <c r="HD127" s="39"/>
      <c r="HE127"/>
      <c r="HF127" s="39"/>
      <c r="HG127" s="39"/>
      <c r="HH127"/>
      <c r="HI127" s="39"/>
      <c r="HJ127" s="39"/>
      <c r="HK127"/>
      <c r="HL127" s="39"/>
      <c r="HM127" s="39"/>
      <c r="HN127"/>
      <c r="HO127" s="39"/>
      <c r="HP127" s="39"/>
      <c r="HQ127"/>
      <c r="HR127" s="39"/>
      <c r="HS127" s="39"/>
      <c r="HT127"/>
      <c r="HU127" s="39"/>
      <c r="HV127" s="39"/>
      <c r="HW127"/>
      <c r="HX127" s="39"/>
      <c r="HY127" s="39"/>
      <c r="HZ127"/>
      <c r="IA127" s="39"/>
      <c r="IB127" s="39"/>
      <c r="IC127"/>
      <c r="ID127" s="39"/>
      <c r="IE127" s="39"/>
      <c r="IF127"/>
      <c r="IG127" s="39"/>
      <c r="IH127" s="39"/>
      <c r="II127"/>
      <c r="IJ127" s="39"/>
      <c r="IK127" s="39"/>
      <c r="IL127"/>
      <c r="IM127" s="39"/>
      <c r="IN127" s="39"/>
      <c r="IO127"/>
      <c r="IP127" s="39"/>
      <c r="IQ127" s="39"/>
      <c r="IR127"/>
      <c r="IS127" s="39"/>
      <c r="IT127" s="39"/>
      <c r="IU127"/>
      <c r="IV127" s="39"/>
    </row>
    <row r="128" spans="1:256" s="102" customFormat="1" ht="33.75">
      <c r="A128" s="39"/>
      <c r="B128" s="11" t="s">
        <v>156</v>
      </c>
      <c r="C128" s="12" t="s">
        <v>172</v>
      </c>
      <c r="D128" s="12" t="s">
        <v>157</v>
      </c>
      <c r="E128" s="12" t="s">
        <v>168</v>
      </c>
      <c r="F128" s="13" t="s">
        <v>169</v>
      </c>
      <c r="G128" s="13" t="s">
        <v>170</v>
      </c>
      <c r="H128" s="45" t="s">
        <v>158</v>
      </c>
      <c r="I128" s="58" t="s">
        <v>173</v>
      </c>
      <c r="J128" s="329"/>
      <c r="K128" s="313"/>
      <c r="L128" s="32"/>
      <c r="M128" s="32"/>
      <c r="N128" s="33"/>
      <c r="O128" s="15" t="e">
        <f>SUM(#REF!)</f>
        <v>#REF!</v>
      </c>
      <c r="P128" s="16" t="e">
        <f>SUM(#REF!)</f>
        <v>#REF!</v>
      </c>
      <c r="Q128" s="17" t="e">
        <f>SUM(#REF!)</f>
        <v>#REF!</v>
      </c>
      <c r="R128" s="16" t="e">
        <f>SUM(#REF!)</f>
        <v>#REF!</v>
      </c>
      <c r="S128" s="17"/>
      <c r="T128" s="16"/>
      <c r="U128" s="17"/>
      <c r="V128" s="16"/>
      <c r="W128" s="17"/>
      <c r="X128" s="16"/>
      <c r="Y128" s="17"/>
      <c r="Z128" s="16"/>
      <c r="AA128" s="17"/>
      <c r="AB128" s="16"/>
      <c r="AC128" s="17"/>
      <c r="AD128" s="16"/>
      <c r="AE128" s="18" t="e">
        <f>O128+Q128</f>
        <v>#REF!</v>
      </c>
      <c r="AF128" s="16" t="e">
        <f>#REF!</f>
        <v>#REF!</v>
      </c>
      <c r="AG128" s="19" t="e">
        <f>SUM(#REF!)</f>
        <v>#REF!</v>
      </c>
      <c r="AH128" s="20"/>
      <c r="AI128" s="20"/>
      <c r="AJ128" s="21"/>
      <c r="AK128" s="39"/>
      <c r="AL128" s="39"/>
      <c r="AM128"/>
      <c r="AN128" s="39"/>
      <c r="AO128" s="39"/>
      <c r="AP128"/>
      <c r="AQ128" s="39"/>
      <c r="AR128" s="39"/>
      <c r="AS128"/>
      <c r="AT128" s="39"/>
      <c r="AU128" s="39"/>
      <c r="AV128"/>
      <c r="AW128" s="39"/>
      <c r="AX128" s="39"/>
      <c r="AY128"/>
      <c r="AZ128" s="39"/>
      <c r="BA128" s="39"/>
      <c r="BB128"/>
      <c r="BC128" s="39"/>
      <c r="BD128" s="39"/>
      <c r="BE128"/>
      <c r="BF128" s="39"/>
      <c r="BG128" s="39"/>
      <c r="BH128"/>
      <c r="BI128" s="39"/>
      <c r="BJ128" s="39"/>
      <c r="BK128"/>
      <c r="BL128" s="39"/>
      <c r="BM128" s="39"/>
      <c r="BN128"/>
      <c r="BO128" s="39"/>
      <c r="BP128" s="39"/>
      <c r="BQ128"/>
      <c r="BR128" s="39"/>
      <c r="BS128" s="39"/>
      <c r="BT128"/>
      <c r="BU128" s="39"/>
      <c r="BV128" s="39"/>
      <c r="BW128"/>
      <c r="BX128" s="39"/>
      <c r="BY128" s="39"/>
      <c r="BZ128"/>
      <c r="CA128" s="39"/>
      <c r="CB128" s="39"/>
      <c r="CC128"/>
      <c r="CD128" s="39"/>
      <c r="CE128" s="39"/>
      <c r="CF128"/>
      <c r="CG128" s="39"/>
      <c r="CH128" s="39"/>
      <c r="CI128"/>
      <c r="CJ128" s="39"/>
      <c r="CK128" s="39"/>
      <c r="CL128"/>
      <c r="CM128" s="39"/>
      <c r="CN128" s="39"/>
      <c r="CO128"/>
      <c r="CP128" s="39"/>
      <c r="CQ128" s="39"/>
      <c r="CR128"/>
      <c r="CS128" s="39"/>
      <c r="CT128" s="39"/>
      <c r="CU128"/>
      <c r="CV128" s="39"/>
      <c r="CW128" s="39"/>
      <c r="CX128"/>
      <c r="CY128" s="39"/>
      <c r="CZ128" s="39"/>
      <c r="DA128"/>
      <c r="DB128" s="39"/>
      <c r="DC128" s="39"/>
      <c r="DD128"/>
      <c r="DE128" s="39"/>
      <c r="DF128" s="39"/>
      <c r="DG128"/>
      <c r="DH128" s="39"/>
      <c r="DI128" s="39"/>
      <c r="DJ128"/>
      <c r="DK128" s="39"/>
      <c r="DL128" s="39"/>
      <c r="DM128"/>
      <c r="DN128" s="39"/>
      <c r="DO128" s="39"/>
      <c r="DP128"/>
      <c r="DQ128" s="39"/>
      <c r="DR128" s="39"/>
      <c r="DS128"/>
      <c r="DT128" s="39"/>
      <c r="DU128" s="39"/>
      <c r="DV128"/>
      <c r="DW128" s="39"/>
      <c r="DX128" s="39"/>
      <c r="DY128"/>
      <c r="DZ128" s="39"/>
      <c r="EA128" s="39"/>
      <c r="EB128"/>
      <c r="EC128" s="39"/>
      <c r="ED128" s="39"/>
      <c r="EE128"/>
      <c r="EF128" s="39"/>
      <c r="EG128" s="39"/>
      <c r="EH128"/>
      <c r="EI128" s="39"/>
      <c r="EJ128" s="39"/>
      <c r="EK128"/>
      <c r="EL128" s="39"/>
      <c r="EM128" s="39"/>
      <c r="EN128"/>
      <c r="EO128" s="39"/>
      <c r="EP128" s="39"/>
      <c r="EQ128"/>
      <c r="ER128" s="39"/>
      <c r="ES128" s="39"/>
      <c r="ET128"/>
      <c r="EU128" s="39"/>
      <c r="EV128" s="39"/>
      <c r="EW128"/>
      <c r="EX128" s="39"/>
      <c r="EY128" s="39"/>
      <c r="EZ128"/>
      <c r="FA128" s="39"/>
      <c r="FB128" s="39"/>
      <c r="FC128"/>
      <c r="FD128" s="39"/>
      <c r="FE128" s="39"/>
      <c r="FF128"/>
      <c r="FG128" s="39"/>
      <c r="FH128" s="39"/>
      <c r="FI128"/>
      <c r="FJ128" s="39"/>
      <c r="FK128" s="39"/>
      <c r="FL128"/>
      <c r="FM128" s="39"/>
      <c r="FN128" s="39"/>
      <c r="FO128"/>
      <c r="FP128" s="39"/>
      <c r="FQ128" s="39"/>
      <c r="FR128"/>
      <c r="FS128" s="39"/>
      <c r="FT128" s="39"/>
      <c r="FU128"/>
      <c r="FV128" s="39"/>
      <c r="FW128" s="39"/>
      <c r="FX128"/>
      <c r="FY128" s="39"/>
      <c r="FZ128" s="39"/>
      <c r="GA128"/>
      <c r="GB128" s="39"/>
      <c r="GC128" s="39"/>
      <c r="GD128"/>
      <c r="GE128" s="39"/>
      <c r="GF128" s="39"/>
      <c r="GG128"/>
      <c r="GH128" s="39"/>
      <c r="GI128" s="39"/>
      <c r="GJ128"/>
      <c r="GK128" s="39"/>
      <c r="GL128" s="39"/>
      <c r="GM128"/>
      <c r="GN128" s="39"/>
      <c r="GO128" s="39"/>
      <c r="GP128"/>
      <c r="GQ128" s="39"/>
      <c r="GR128" s="39"/>
      <c r="GS128"/>
      <c r="GT128" s="39"/>
      <c r="GU128" s="39"/>
      <c r="GV128"/>
      <c r="GW128" s="39"/>
      <c r="GX128" s="39"/>
      <c r="GY128"/>
      <c r="GZ128" s="39"/>
      <c r="HA128" s="39"/>
      <c r="HB128"/>
      <c r="HC128" s="39"/>
      <c r="HD128" s="39"/>
      <c r="HE128"/>
      <c r="HF128" s="39"/>
      <c r="HG128" s="39"/>
      <c r="HH128"/>
      <c r="HI128" s="39"/>
      <c r="HJ128" s="39"/>
      <c r="HK128"/>
      <c r="HL128" s="39"/>
      <c r="HM128" s="39"/>
      <c r="HN128"/>
      <c r="HO128" s="39"/>
      <c r="HP128" s="39"/>
      <c r="HQ128"/>
      <c r="HR128" s="39"/>
      <c r="HS128" s="39"/>
      <c r="HT128"/>
      <c r="HU128" s="39"/>
      <c r="HV128" s="39"/>
      <c r="HW128"/>
      <c r="HX128" s="39"/>
      <c r="HY128" s="39"/>
      <c r="HZ128"/>
      <c r="IA128" s="39"/>
      <c r="IB128" s="39"/>
      <c r="IC128"/>
      <c r="ID128" s="39"/>
      <c r="IE128" s="39"/>
      <c r="IF128"/>
      <c r="IG128" s="39"/>
      <c r="IH128" s="39"/>
      <c r="II128"/>
      <c r="IJ128" s="39"/>
      <c r="IK128" s="39"/>
      <c r="IL128"/>
      <c r="IM128" s="39"/>
      <c r="IN128" s="39"/>
      <c r="IO128"/>
      <c r="IP128" s="39"/>
      <c r="IQ128" s="39"/>
      <c r="IR128"/>
      <c r="IS128" s="39"/>
      <c r="IT128" s="39"/>
      <c r="IU128"/>
      <c r="IV128" s="39"/>
    </row>
    <row r="129" spans="1:256" s="102" customFormat="1" ht="67.5">
      <c r="A129" s="39"/>
      <c r="B129" s="578"/>
      <c r="C129" s="330"/>
      <c r="D129" s="331" t="s">
        <v>483</v>
      </c>
      <c r="E129" s="34" t="s">
        <v>290</v>
      </c>
      <c r="F129" s="139">
        <v>0</v>
      </c>
      <c r="G129" s="139"/>
      <c r="H129" s="332" t="s">
        <v>103</v>
      </c>
      <c r="I129" s="332" t="s">
        <v>264</v>
      </c>
      <c r="J129" s="332">
        <v>8</v>
      </c>
      <c r="K129" s="332">
        <v>8</v>
      </c>
      <c r="L129" s="332">
        <v>8</v>
      </c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333"/>
      <c r="AH129" s="139"/>
      <c r="AI129" s="139"/>
      <c r="AJ129" s="139"/>
      <c r="AK129" s="39"/>
      <c r="AL129" s="39"/>
      <c r="AM129"/>
      <c r="AN129" s="39"/>
      <c r="AO129" s="39"/>
      <c r="AP129"/>
      <c r="AQ129" s="39"/>
      <c r="AR129" s="39"/>
      <c r="AS129"/>
      <c r="AT129" s="39"/>
      <c r="AU129" s="39"/>
      <c r="AV129"/>
      <c r="AW129" s="39"/>
      <c r="AX129" s="39"/>
      <c r="AY129"/>
      <c r="AZ129" s="39"/>
      <c r="BA129" s="39"/>
      <c r="BB129"/>
      <c r="BC129" s="39"/>
      <c r="BD129" s="39"/>
      <c r="BE129"/>
      <c r="BF129" s="39"/>
      <c r="BG129" s="39"/>
      <c r="BH129"/>
      <c r="BI129" s="39"/>
      <c r="BJ129" s="39"/>
      <c r="BK129"/>
      <c r="BL129" s="39"/>
      <c r="BM129" s="39"/>
      <c r="BN129"/>
      <c r="BO129" s="39"/>
      <c r="BP129" s="39"/>
      <c r="BQ129"/>
      <c r="BR129" s="39"/>
      <c r="BS129" s="39"/>
      <c r="BT129"/>
      <c r="BU129" s="39"/>
      <c r="BV129" s="39"/>
      <c r="BW129"/>
      <c r="BX129" s="39"/>
      <c r="BY129" s="39"/>
      <c r="BZ129"/>
      <c r="CA129" s="39"/>
      <c r="CB129" s="39"/>
      <c r="CC129"/>
      <c r="CD129" s="39"/>
      <c r="CE129" s="39"/>
      <c r="CF129"/>
      <c r="CG129" s="39"/>
      <c r="CH129" s="39"/>
      <c r="CI129"/>
      <c r="CJ129" s="39"/>
      <c r="CK129" s="39"/>
      <c r="CL129"/>
      <c r="CM129" s="39"/>
      <c r="CN129" s="39"/>
      <c r="CO129"/>
      <c r="CP129" s="39"/>
      <c r="CQ129" s="39"/>
      <c r="CR129"/>
      <c r="CS129" s="39"/>
      <c r="CT129" s="39"/>
      <c r="CU129"/>
      <c r="CV129" s="39"/>
      <c r="CW129" s="39"/>
      <c r="CX129"/>
      <c r="CY129" s="39"/>
      <c r="CZ129" s="39"/>
      <c r="DA129"/>
      <c r="DB129" s="39"/>
      <c r="DC129" s="39"/>
      <c r="DD129"/>
      <c r="DE129" s="39"/>
      <c r="DF129" s="39"/>
      <c r="DG129"/>
      <c r="DH129" s="39"/>
      <c r="DI129" s="39"/>
      <c r="DJ129"/>
      <c r="DK129" s="39"/>
      <c r="DL129" s="39"/>
      <c r="DM129"/>
      <c r="DN129" s="39"/>
      <c r="DO129" s="39"/>
      <c r="DP129"/>
      <c r="DQ129" s="39"/>
      <c r="DR129" s="39"/>
      <c r="DS129"/>
      <c r="DT129" s="39"/>
      <c r="DU129" s="39"/>
      <c r="DV129"/>
      <c r="DW129" s="39"/>
      <c r="DX129" s="39"/>
      <c r="DY129"/>
      <c r="DZ129" s="39"/>
      <c r="EA129" s="39"/>
      <c r="EB129"/>
      <c r="EC129" s="39"/>
      <c r="ED129" s="39"/>
      <c r="EE129"/>
      <c r="EF129" s="39"/>
      <c r="EG129" s="39"/>
      <c r="EH129"/>
      <c r="EI129" s="39"/>
      <c r="EJ129" s="39"/>
      <c r="EK129"/>
      <c r="EL129" s="39"/>
      <c r="EM129" s="39"/>
      <c r="EN129"/>
      <c r="EO129" s="39"/>
      <c r="EP129" s="39"/>
      <c r="EQ129"/>
      <c r="ER129" s="39"/>
      <c r="ES129" s="39"/>
      <c r="ET129"/>
      <c r="EU129" s="39"/>
      <c r="EV129" s="39"/>
      <c r="EW129"/>
      <c r="EX129" s="39"/>
      <c r="EY129" s="39"/>
      <c r="EZ129"/>
      <c r="FA129" s="39"/>
      <c r="FB129" s="39"/>
      <c r="FC129"/>
      <c r="FD129" s="39"/>
      <c r="FE129" s="39"/>
      <c r="FF129"/>
      <c r="FG129" s="39"/>
      <c r="FH129" s="39"/>
      <c r="FI129"/>
      <c r="FJ129" s="39"/>
      <c r="FK129" s="39"/>
      <c r="FL129"/>
      <c r="FM129" s="39"/>
      <c r="FN129" s="39"/>
      <c r="FO129"/>
      <c r="FP129" s="39"/>
      <c r="FQ129" s="39"/>
      <c r="FR129"/>
      <c r="FS129" s="39"/>
      <c r="FT129" s="39"/>
      <c r="FU129"/>
      <c r="FV129" s="39"/>
      <c r="FW129" s="39"/>
      <c r="FX129"/>
      <c r="FY129" s="39"/>
      <c r="FZ129" s="39"/>
      <c r="GA129"/>
      <c r="GB129" s="39"/>
      <c r="GC129" s="39"/>
      <c r="GD129"/>
      <c r="GE129" s="39"/>
      <c r="GF129" s="39"/>
      <c r="GG129"/>
      <c r="GH129" s="39"/>
      <c r="GI129" s="39"/>
      <c r="GJ129"/>
      <c r="GK129" s="39"/>
      <c r="GL129" s="39"/>
      <c r="GM129"/>
      <c r="GN129" s="39"/>
      <c r="GO129" s="39"/>
      <c r="GP129"/>
      <c r="GQ129" s="39"/>
      <c r="GR129" s="39"/>
      <c r="GS129"/>
      <c r="GT129" s="39"/>
      <c r="GU129" s="39"/>
      <c r="GV129"/>
      <c r="GW129" s="39"/>
      <c r="GX129" s="39"/>
      <c r="GY129"/>
      <c r="GZ129" s="39"/>
      <c r="HA129" s="39"/>
      <c r="HB129"/>
      <c r="HC129" s="39"/>
      <c r="HD129" s="39"/>
      <c r="HE129"/>
      <c r="HF129" s="39"/>
      <c r="HG129" s="39"/>
      <c r="HH129"/>
      <c r="HI129" s="39"/>
      <c r="HJ129" s="39"/>
      <c r="HK129"/>
      <c r="HL129" s="39"/>
      <c r="HM129" s="39"/>
      <c r="HN129"/>
      <c r="HO129" s="39"/>
      <c r="HP129" s="39"/>
      <c r="HQ129"/>
      <c r="HR129" s="39"/>
      <c r="HS129" s="39"/>
      <c r="HT129"/>
      <c r="HU129" s="39"/>
      <c r="HV129" s="39"/>
      <c r="HW129"/>
      <c r="HX129" s="39"/>
      <c r="HY129" s="39"/>
      <c r="HZ129"/>
      <c r="IA129" s="39"/>
      <c r="IB129" s="39"/>
      <c r="IC129"/>
      <c r="ID129" s="39"/>
      <c r="IE129" s="39"/>
      <c r="IF129"/>
      <c r="IG129" s="39"/>
      <c r="IH129" s="39"/>
      <c r="II129"/>
      <c r="IJ129" s="39"/>
      <c r="IK129" s="39"/>
      <c r="IL129"/>
      <c r="IM129" s="39"/>
      <c r="IN129" s="39"/>
      <c r="IO129"/>
      <c r="IP129" s="39"/>
      <c r="IQ129" s="39"/>
      <c r="IR129"/>
      <c r="IS129" s="39"/>
      <c r="IT129" s="39"/>
      <c r="IU129"/>
      <c r="IV129" s="39"/>
    </row>
    <row r="130" spans="1:256" s="102" customFormat="1" ht="33.75">
      <c r="A130" s="39"/>
      <c r="B130" s="578"/>
      <c r="C130" s="330"/>
      <c r="D130" s="334" t="s">
        <v>484</v>
      </c>
      <c r="E130" s="34" t="s">
        <v>290</v>
      </c>
      <c r="F130" s="139">
        <v>0</v>
      </c>
      <c r="G130" s="139"/>
      <c r="H130" s="332" t="s">
        <v>104</v>
      </c>
      <c r="I130" s="332" t="s">
        <v>245</v>
      </c>
      <c r="J130" s="332">
        <v>2</v>
      </c>
      <c r="K130" s="332">
        <v>4</v>
      </c>
      <c r="L130" s="332">
        <v>1</v>
      </c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333"/>
      <c r="AH130" s="139"/>
      <c r="AI130" s="139"/>
      <c r="AJ130" s="139"/>
      <c r="AK130" s="39"/>
      <c r="AL130" s="39"/>
      <c r="AM130"/>
      <c r="AN130" s="39"/>
      <c r="AO130" s="39"/>
      <c r="AP130"/>
      <c r="AQ130" s="39"/>
      <c r="AR130" s="39"/>
      <c r="AS130"/>
      <c r="AT130" s="39"/>
      <c r="AU130" s="39"/>
      <c r="AV130"/>
      <c r="AW130" s="39"/>
      <c r="AX130" s="39"/>
      <c r="AY130"/>
      <c r="AZ130" s="39"/>
      <c r="BA130" s="39"/>
      <c r="BB130"/>
      <c r="BC130" s="39"/>
      <c r="BD130" s="39"/>
      <c r="BE130"/>
      <c r="BF130" s="39"/>
      <c r="BG130" s="39"/>
      <c r="BH130"/>
      <c r="BI130" s="39"/>
      <c r="BJ130" s="39"/>
      <c r="BK130"/>
      <c r="BL130" s="39"/>
      <c r="BM130" s="39"/>
      <c r="BN130"/>
      <c r="BO130" s="39"/>
      <c r="BP130" s="39"/>
      <c r="BQ130"/>
      <c r="BR130" s="39"/>
      <c r="BS130" s="39"/>
      <c r="BT130"/>
      <c r="BU130" s="39"/>
      <c r="BV130" s="39"/>
      <c r="BW130"/>
      <c r="BX130" s="39"/>
      <c r="BY130" s="39"/>
      <c r="BZ130"/>
      <c r="CA130" s="39"/>
      <c r="CB130" s="39"/>
      <c r="CC130"/>
      <c r="CD130" s="39"/>
      <c r="CE130" s="39"/>
      <c r="CF130"/>
      <c r="CG130" s="39"/>
      <c r="CH130" s="39"/>
      <c r="CI130"/>
      <c r="CJ130" s="39"/>
      <c r="CK130" s="39"/>
      <c r="CL130"/>
      <c r="CM130" s="39"/>
      <c r="CN130" s="39"/>
      <c r="CO130"/>
      <c r="CP130" s="39"/>
      <c r="CQ130" s="39"/>
      <c r="CR130"/>
      <c r="CS130" s="39"/>
      <c r="CT130" s="39"/>
      <c r="CU130"/>
      <c r="CV130" s="39"/>
      <c r="CW130" s="39"/>
      <c r="CX130"/>
      <c r="CY130" s="39"/>
      <c r="CZ130" s="39"/>
      <c r="DA130"/>
      <c r="DB130" s="39"/>
      <c r="DC130" s="39"/>
      <c r="DD130"/>
      <c r="DE130" s="39"/>
      <c r="DF130" s="39"/>
      <c r="DG130"/>
      <c r="DH130" s="39"/>
      <c r="DI130" s="39"/>
      <c r="DJ130"/>
      <c r="DK130" s="39"/>
      <c r="DL130" s="39"/>
      <c r="DM130"/>
      <c r="DN130" s="39"/>
      <c r="DO130" s="39"/>
      <c r="DP130"/>
      <c r="DQ130" s="39"/>
      <c r="DR130" s="39"/>
      <c r="DS130"/>
      <c r="DT130" s="39"/>
      <c r="DU130" s="39"/>
      <c r="DV130"/>
      <c r="DW130" s="39"/>
      <c r="DX130" s="39"/>
      <c r="DY130"/>
      <c r="DZ130" s="39"/>
      <c r="EA130" s="39"/>
      <c r="EB130"/>
      <c r="EC130" s="39"/>
      <c r="ED130" s="39"/>
      <c r="EE130"/>
      <c r="EF130" s="39"/>
      <c r="EG130" s="39"/>
      <c r="EH130"/>
      <c r="EI130" s="39"/>
      <c r="EJ130" s="39"/>
      <c r="EK130"/>
      <c r="EL130" s="39"/>
      <c r="EM130" s="39"/>
      <c r="EN130"/>
      <c r="EO130" s="39"/>
      <c r="EP130" s="39"/>
      <c r="EQ130"/>
      <c r="ER130" s="39"/>
      <c r="ES130" s="39"/>
      <c r="ET130"/>
      <c r="EU130" s="39"/>
      <c r="EV130" s="39"/>
      <c r="EW130"/>
      <c r="EX130" s="39"/>
      <c r="EY130" s="39"/>
      <c r="EZ130"/>
      <c r="FA130" s="39"/>
      <c r="FB130" s="39"/>
      <c r="FC130"/>
      <c r="FD130" s="39"/>
      <c r="FE130" s="39"/>
      <c r="FF130"/>
      <c r="FG130" s="39"/>
      <c r="FH130" s="39"/>
      <c r="FI130"/>
      <c r="FJ130" s="39"/>
      <c r="FK130" s="39"/>
      <c r="FL130"/>
      <c r="FM130" s="39"/>
      <c r="FN130" s="39"/>
      <c r="FO130"/>
      <c r="FP130" s="39"/>
      <c r="FQ130" s="39"/>
      <c r="FR130"/>
      <c r="FS130" s="39"/>
      <c r="FT130" s="39"/>
      <c r="FU130"/>
      <c r="FV130" s="39"/>
      <c r="FW130" s="39"/>
      <c r="FX130"/>
      <c r="FY130" s="39"/>
      <c r="FZ130" s="39"/>
      <c r="GA130"/>
      <c r="GB130" s="39"/>
      <c r="GC130" s="39"/>
      <c r="GD130"/>
      <c r="GE130" s="39"/>
      <c r="GF130" s="39"/>
      <c r="GG130"/>
      <c r="GH130" s="39"/>
      <c r="GI130" s="39"/>
      <c r="GJ130"/>
      <c r="GK130" s="39"/>
      <c r="GL130" s="39"/>
      <c r="GM130"/>
      <c r="GN130" s="39"/>
      <c r="GO130" s="39"/>
      <c r="GP130"/>
      <c r="GQ130" s="39"/>
      <c r="GR130" s="39"/>
      <c r="GS130"/>
      <c r="GT130" s="39"/>
      <c r="GU130" s="39"/>
      <c r="GV130"/>
      <c r="GW130" s="39"/>
      <c r="GX130" s="39"/>
      <c r="GY130"/>
      <c r="GZ130" s="39"/>
      <c r="HA130" s="39"/>
      <c r="HB130"/>
      <c r="HC130" s="39"/>
      <c r="HD130" s="39"/>
      <c r="HE130"/>
      <c r="HF130" s="39"/>
      <c r="HG130" s="39"/>
      <c r="HH130"/>
      <c r="HI130" s="39"/>
      <c r="HJ130" s="39"/>
      <c r="HK130"/>
      <c r="HL130" s="39"/>
      <c r="HM130" s="39"/>
      <c r="HN130"/>
      <c r="HO130" s="39"/>
      <c r="HP130" s="39"/>
      <c r="HQ130"/>
      <c r="HR130" s="39"/>
      <c r="HS130" s="39"/>
      <c r="HT130"/>
      <c r="HU130" s="39"/>
      <c r="HV130" s="39"/>
      <c r="HW130"/>
      <c r="HX130" s="39"/>
      <c r="HY130" s="39"/>
      <c r="HZ130"/>
      <c r="IA130" s="39"/>
      <c r="IB130" s="39"/>
      <c r="IC130"/>
      <c r="ID130" s="39"/>
      <c r="IE130" s="39"/>
      <c r="IF130"/>
      <c r="IG130" s="39"/>
      <c r="IH130" s="39"/>
      <c r="II130"/>
      <c r="IJ130" s="39"/>
      <c r="IK130" s="39"/>
      <c r="IL130"/>
      <c r="IM130" s="39"/>
      <c r="IN130" s="39"/>
      <c r="IO130"/>
      <c r="IP130" s="39"/>
      <c r="IQ130" s="39"/>
      <c r="IR130"/>
      <c r="IS130" s="39"/>
      <c r="IT130" s="39"/>
      <c r="IU130"/>
      <c r="IV130" s="39"/>
    </row>
    <row r="131" spans="1:256" s="102" customFormat="1" ht="15">
      <c r="A131" s="39"/>
      <c r="B131" s="524" t="s">
        <v>277</v>
      </c>
      <c r="C131" s="525"/>
      <c r="D131" s="525"/>
      <c r="E131" s="525"/>
      <c r="F131" s="525"/>
      <c r="G131" s="525"/>
      <c r="H131" s="526"/>
      <c r="I131" s="527" t="s">
        <v>485</v>
      </c>
      <c r="J131" s="528"/>
      <c r="K131" s="528"/>
      <c r="L131" s="528"/>
      <c r="M131" s="528"/>
      <c r="N131" s="528"/>
      <c r="O131" s="528"/>
      <c r="P131" s="528"/>
      <c r="Q131" s="528"/>
      <c r="R131" s="528"/>
      <c r="S131" s="528"/>
      <c r="T131" s="529"/>
      <c r="U131" s="527" t="s">
        <v>278</v>
      </c>
      <c r="V131" s="530"/>
      <c r="W131" s="530"/>
      <c r="X131" s="530"/>
      <c r="Y131" s="530"/>
      <c r="Z131" s="530"/>
      <c r="AA131" s="530"/>
      <c r="AB131" s="530"/>
      <c r="AC131" s="530"/>
      <c r="AD131" s="530"/>
      <c r="AE131" s="530"/>
      <c r="AF131" s="530"/>
      <c r="AG131" s="530"/>
      <c r="AH131" s="530"/>
      <c r="AI131" s="530"/>
      <c r="AJ131" s="531"/>
      <c r="AK131" s="39"/>
      <c r="AL131" s="39"/>
      <c r="AM131"/>
      <c r="AN131" s="39"/>
      <c r="AO131" s="39"/>
      <c r="AP131"/>
      <c r="AQ131" s="39"/>
      <c r="AR131" s="39"/>
      <c r="AS131"/>
      <c r="AT131" s="39"/>
      <c r="AU131" s="39"/>
      <c r="AV131"/>
      <c r="AW131" s="39"/>
      <c r="AX131" s="39"/>
      <c r="AY131"/>
      <c r="AZ131" s="39"/>
      <c r="BA131" s="39"/>
      <c r="BB131"/>
      <c r="BC131" s="39"/>
      <c r="BD131" s="39"/>
      <c r="BE131"/>
      <c r="BF131" s="39"/>
      <c r="BG131" s="39"/>
      <c r="BH131"/>
      <c r="BI131" s="39"/>
      <c r="BJ131" s="39"/>
      <c r="BK131"/>
      <c r="BL131" s="39"/>
      <c r="BM131" s="39"/>
      <c r="BN131"/>
      <c r="BO131" s="39"/>
      <c r="BP131" s="39"/>
      <c r="BQ131"/>
      <c r="BR131" s="39"/>
      <c r="BS131" s="39"/>
      <c r="BT131"/>
      <c r="BU131" s="39"/>
      <c r="BV131" s="39"/>
      <c r="BW131"/>
      <c r="BX131" s="39"/>
      <c r="BY131" s="39"/>
      <c r="BZ131"/>
      <c r="CA131" s="39"/>
      <c r="CB131" s="39"/>
      <c r="CC131"/>
      <c r="CD131" s="39"/>
      <c r="CE131" s="39"/>
      <c r="CF131"/>
      <c r="CG131" s="39"/>
      <c r="CH131" s="39"/>
      <c r="CI131"/>
      <c r="CJ131" s="39"/>
      <c r="CK131" s="39"/>
      <c r="CL131"/>
      <c r="CM131" s="39"/>
      <c r="CN131" s="39"/>
      <c r="CO131"/>
      <c r="CP131" s="39"/>
      <c r="CQ131" s="39"/>
      <c r="CR131"/>
      <c r="CS131" s="39"/>
      <c r="CT131" s="39"/>
      <c r="CU131"/>
      <c r="CV131" s="39"/>
      <c r="CW131" s="39"/>
      <c r="CX131"/>
      <c r="CY131" s="39"/>
      <c r="CZ131" s="39"/>
      <c r="DA131"/>
      <c r="DB131" s="39"/>
      <c r="DC131" s="39"/>
      <c r="DD131"/>
      <c r="DE131" s="39"/>
      <c r="DF131" s="39"/>
      <c r="DG131"/>
      <c r="DH131" s="39"/>
      <c r="DI131" s="39"/>
      <c r="DJ131"/>
      <c r="DK131" s="39"/>
      <c r="DL131" s="39"/>
      <c r="DM131"/>
      <c r="DN131" s="39"/>
      <c r="DO131" s="39"/>
      <c r="DP131"/>
      <c r="DQ131" s="39"/>
      <c r="DR131" s="39"/>
      <c r="DS131"/>
      <c r="DT131" s="39"/>
      <c r="DU131" s="39"/>
      <c r="DV131"/>
      <c r="DW131" s="39"/>
      <c r="DX131" s="39"/>
      <c r="DY131"/>
      <c r="DZ131" s="39"/>
      <c r="EA131" s="39"/>
      <c r="EB131"/>
      <c r="EC131" s="39"/>
      <c r="ED131" s="39"/>
      <c r="EE131"/>
      <c r="EF131" s="39"/>
      <c r="EG131" s="39"/>
      <c r="EH131"/>
      <c r="EI131" s="39"/>
      <c r="EJ131" s="39"/>
      <c r="EK131"/>
      <c r="EL131" s="39"/>
      <c r="EM131" s="39"/>
      <c r="EN131"/>
      <c r="EO131" s="39"/>
      <c r="EP131" s="39"/>
      <c r="EQ131"/>
      <c r="ER131" s="39"/>
      <c r="ES131" s="39"/>
      <c r="ET131"/>
      <c r="EU131" s="39"/>
      <c r="EV131" s="39"/>
      <c r="EW131"/>
      <c r="EX131" s="39"/>
      <c r="EY131" s="39"/>
      <c r="EZ131"/>
      <c r="FA131" s="39"/>
      <c r="FB131" s="39"/>
      <c r="FC131"/>
      <c r="FD131" s="39"/>
      <c r="FE131" s="39"/>
      <c r="FF131"/>
      <c r="FG131" s="39"/>
      <c r="FH131" s="39"/>
      <c r="FI131"/>
      <c r="FJ131" s="39"/>
      <c r="FK131" s="39"/>
      <c r="FL131"/>
      <c r="FM131" s="39"/>
      <c r="FN131" s="39"/>
      <c r="FO131"/>
      <c r="FP131" s="39"/>
      <c r="FQ131" s="39"/>
      <c r="FR131"/>
      <c r="FS131" s="39"/>
      <c r="FT131" s="39"/>
      <c r="FU131"/>
      <c r="FV131" s="39"/>
      <c r="FW131" s="39"/>
      <c r="FX131"/>
      <c r="FY131" s="39"/>
      <c r="FZ131" s="39"/>
      <c r="GA131"/>
      <c r="GB131" s="39"/>
      <c r="GC131" s="39"/>
      <c r="GD131"/>
      <c r="GE131" s="39"/>
      <c r="GF131" s="39"/>
      <c r="GG131"/>
      <c r="GH131" s="39"/>
      <c r="GI131" s="39"/>
      <c r="GJ131"/>
      <c r="GK131" s="39"/>
      <c r="GL131" s="39"/>
      <c r="GM131"/>
      <c r="GN131" s="39"/>
      <c r="GO131" s="39"/>
      <c r="GP131"/>
      <c r="GQ131" s="39"/>
      <c r="GR131" s="39"/>
      <c r="GS131"/>
      <c r="GT131" s="39"/>
      <c r="GU131" s="39"/>
      <c r="GV131"/>
      <c r="GW131" s="39"/>
      <c r="GX131" s="39"/>
      <c r="GY131"/>
      <c r="GZ131" s="39"/>
      <c r="HA131" s="39"/>
      <c r="HB131"/>
      <c r="HC131" s="39"/>
      <c r="HD131" s="39"/>
      <c r="HE131"/>
      <c r="HF131" s="39"/>
      <c r="HG131" s="39"/>
      <c r="HH131"/>
      <c r="HI131" s="39"/>
      <c r="HJ131" s="39"/>
      <c r="HK131"/>
      <c r="HL131" s="39"/>
      <c r="HM131" s="39"/>
      <c r="HN131"/>
      <c r="HO131" s="39"/>
      <c r="HP131" s="39"/>
      <c r="HQ131"/>
      <c r="HR131" s="39"/>
      <c r="HS131" s="39"/>
      <c r="HT131"/>
      <c r="HU131" s="39"/>
      <c r="HV131" s="39"/>
      <c r="HW131"/>
      <c r="HX131" s="39"/>
      <c r="HY131" s="39"/>
      <c r="HZ131"/>
      <c r="IA131" s="39"/>
      <c r="IB131" s="39"/>
      <c r="IC131"/>
      <c r="ID131" s="39"/>
      <c r="IE131" s="39"/>
      <c r="IF131"/>
      <c r="IG131" s="39"/>
      <c r="IH131" s="39"/>
      <c r="II131"/>
      <c r="IJ131" s="39"/>
      <c r="IK131" s="39"/>
      <c r="IL131"/>
      <c r="IM131" s="39"/>
      <c r="IN131" s="39"/>
      <c r="IO131"/>
      <c r="IP131" s="39"/>
      <c r="IQ131" s="39"/>
      <c r="IR131"/>
      <c r="IS131" s="39"/>
      <c r="IT131" s="39"/>
      <c r="IU131"/>
      <c r="IV131" s="39"/>
    </row>
    <row r="132" spans="1:256" s="102" customFormat="1" ht="15.75" thickBot="1">
      <c r="A132" s="39"/>
      <c r="B132" s="532" t="s">
        <v>486</v>
      </c>
      <c r="C132" s="533"/>
      <c r="D132" s="534"/>
      <c r="E132" s="1"/>
      <c r="F132" s="513" t="s">
        <v>487</v>
      </c>
      <c r="G132" s="513"/>
      <c r="H132" s="513"/>
      <c r="I132" s="513"/>
      <c r="J132" s="513"/>
      <c r="K132" s="513"/>
      <c r="L132" s="513"/>
      <c r="M132" s="513"/>
      <c r="N132" s="514"/>
      <c r="O132" s="515" t="s">
        <v>143</v>
      </c>
      <c r="P132" s="516"/>
      <c r="Q132" s="516"/>
      <c r="R132" s="516"/>
      <c r="S132" s="516"/>
      <c r="T132" s="516"/>
      <c r="U132" s="516"/>
      <c r="V132" s="516"/>
      <c r="W132" s="516"/>
      <c r="X132" s="516"/>
      <c r="Y132" s="516"/>
      <c r="Z132" s="516"/>
      <c r="AA132" s="516"/>
      <c r="AB132" s="516"/>
      <c r="AC132" s="516"/>
      <c r="AD132" s="516"/>
      <c r="AE132" s="516"/>
      <c r="AF132" s="517"/>
      <c r="AG132" s="518" t="s">
        <v>144</v>
      </c>
      <c r="AH132" s="519"/>
      <c r="AI132" s="519"/>
      <c r="AJ132" s="520"/>
      <c r="AK132" s="39"/>
      <c r="AL132" s="39"/>
      <c r="AM132"/>
      <c r="AN132" s="39"/>
      <c r="AO132" s="39"/>
      <c r="AP132"/>
      <c r="AQ132" s="39"/>
      <c r="AR132" s="39"/>
      <c r="AS132"/>
      <c r="AT132" s="39"/>
      <c r="AU132" s="39"/>
      <c r="AV132"/>
      <c r="AW132" s="39"/>
      <c r="AX132" s="39"/>
      <c r="AY132"/>
      <c r="AZ132" s="39"/>
      <c r="BA132" s="39"/>
      <c r="BB132"/>
      <c r="BC132" s="39"/>
      <c r="BD132" s="39"/>
      <c r="BE132"/>
      <c r="BF132" s="39"/>
      <c r="BG132" s="39"/>
      <c r="BH132"/>
      <c r="BI132" s="39"/>
      <c r="BJ132" s="39"/>
      <c r="BK132"/>
      <c r="BL132" s="39"/>
      <c r="BM132" s="39"/>
      <c r="BN132"/>
      <c r="BO132" s="39"/>
      <c r="BP132" s="39"/>
      <c r="BQ132"/>
      <c r="BR132" s="39"/>
      <c r="BS132" s="39"/>
      <c r="BT132"/>
      <c r="BU132" s="39"/>
      <c r="BV132" s="39"/>
      <c r="BW132"/>
      <c r="BX132" s="39"/>
      <c r="BY132" s="39"/>
      <c r="BZ132"/>
      <c r="CA132" s="39"/>
      <c r="CB132" s="39"/>
      <c r="CC132"/>
      <c r="CD132" s="39"/>
      <c r="CE132" s="39"/>
      <c r="CF132"/>
      <c r="CG132" s="39"/>
      <c r="CH132" s="39"/>
      <c r="CI132"/>
      <c r="CJ132" s="39"/>
      <c r="CK132" s="39"/>
      <c r="CL132"/>
      <c r="CM132" s="39"/>
      <c r="CN132" s="39"/>
      <c r="CO132"/>
      <c r="CP132" s="39"/>
      <c r="CQ132" s="39"/>
      <c r="CR132"/>
      <c r="CS132" s="39"/>
      <c r="CT132" s="39"/>
      <c r="CU132"/>
      <c r="CV132" s="39"/>
      <c r="CW132" s="39"/>
      <c r="CX132"/>
      <c r="CY132" s="39"/>
      <c r="CZ132" s="39"/>
      <c r="DA132"/>
      <c r="DB132" s="39"/>
      <c r="DC132" s="39"/>
      <c r="DD132"/>
      <c r="DE132" s="39"/>
      <c r="DF132" s="39"/>
      <c r="DG132"/>
      <c r="DH132" s="39"/>
      <c r="DI132" s="39"/>
      <c r="DJ132"/>
      <c r="DK132" s="39"/>
      <c r="DL132" s="39"/>
      <c r="DM132"/>
      <c r="DN132" s="39"/>
      <c r="DO132" s="39"/>
      <c r="DP132"/>
      <c r="DQ132" s="39"/>
      <c r="DR132" s="39"/>
      <c r="DS132"/>
      <c r="DT132" s="39"/>
      <c r="DU132" s="39"/>
      <c r="DV132"/>
      <c r="DW132" s="39"/>
      <c r="DX132" s="39"/>
      <c r="DY132"/>
      <c r="DZ132" s="39"/>
      <c r="EA132" s="39"/>
      <c r="EB132"/>
      <c r="EC132" s="39"/>
      <c r="ED132" s="39"/>
      <c r="EE132"/>
      <c r="EF132" s="39"/>
      <c r="EG132" s="39"/>
      <c r="EH132"/>
      <c r="EI132" s="39"/>
      <c r="EJ132" s="39"/>
      <c r="EK132"/>
      <c r="EL132" s="39"/>
      <c r="EM132" s="39"/>
      <c r="EN132"/>
      <c r="EO132" s="39"/>
      <c r="EP132" s="39"/>
      <c r="EQ132"/>
      <c r="ER132" s="39"/>
      <c r="ES132" s="39"/>
      <c r="ET132"/>
      <c r="EU132" s="39"/>
      <c r="EV132" s="39"/>
      <c r="EW132"/>
      <c r="EX132" s="39"/>
      <c r="EY132" s="39"/>
      <c r="EZ132"/>
      <c r="FA132" s="39"/>
      <c r="FB132" s="39"/>
      <c r="FC132"/>
      <c r="FD132" s="39"/>
      <c r="FE132" s="39"/>
      <c r="FF132"/>
      <c r="FG132" s="39"/>
      <c r="FH132" s="39"/>
      <c r="FI132"/>
      <c r="FJ132" s="39"/>
      <c r="FK132" s="39"/>
      <c r="FL132"/>
      <c r="FM132" s="39"/>
      <c r="FN132" s="39"/>
      <c r="FO132"/>
      <c r="FP132" s="39"/>
      <c r="FQ132" s="39"/>
      <c r="FR132"/>
      <c r="FS132" s="39"/>
      <c r="FT132" s="39"/>
      <c r="FU132"/>
      <c r="FV132" s="39"/>
      <c r="FW132" s="39"/>
      <c r="FX132"/>
      <c r="FY132" s="39"/>
      <c r="FZ132" s="39"/>
      <c r="GA132"/>
      <c r="GB132" s="39"/>
      <c r="GC132" s="39"/>
      <c r="GD132"/>
      <c r="GE132" s="39"/>
      <c r="GF132" s="39"/>
      <c r="GG132"/>
      <c r="GH132" s="39"/>
      <c r="GI132" s="39"/>
      <c r="GJ132"/>
      <c r="GK132" s="39"/>
      <c r="GL132" s="39"/>
      <c r="GM132"/>
      <c r="GN132" s="39"/>
      <c r="GO132" s="39"/>
      <c r="GP132"/>
      <c r="GQ132" s="39"/>
      <c r="GR132" s="39"/>
      <c r="GS132"/>
      <c r="GT132" s="39"/>
      <c r="GU132" s="39"/>
      <c r="GV132"/>
      <c r="GW132" s="39"/>
      <c r="GX132" s="39"/>
      <c r="GY132"/>
      <c r="GZ132" s="39"/>
      <c r="HA132" s="39"/>
      <c r="HB132"/>
      <c r="HC132" s="39"/>
      <c r="HD132" s="39"/>
      <c r="HE132"/>
      <c r="HF132" s="39"/>
      <c r="HG132" s="39"/>
      <c r="HH132"/>
      <c r="HI132" s="39"/>
      <c r="HJ132" s="39"/>
      <c r="HK132"/>
      <c r="HL132" s="39"/>
      <c r="HM132" s="39"/>
      <c r="HN132"/>
      <c r="HO132" s="39"/>
      <c r="HP132" s="39"/>
      <c r="HQ132"/>
      <c r="HR132" s="39"/>
      <c r="HS132" s="39"/>
      <c r="HT132"/>
      <c r="HU132" s="39"/>
      <c r="HV132" s="39"/>
      <c r="HW132"/>
      <c r="HX132" s="39"/>
      <c r="HY132" s="39"/>
      <c r="HZ132"/>
      <c r="IA132" s="39"/>
      <c r="IB132" s="39"/>
      <c r="IC132"/>
      <c r="ID132" s="39"/>
      <c r="IE132" s="39"/>
      <c r="IF132"/>
      <c r="IG132" s="39"/>
      <c r="IH132" s="39"/>
      <c r="II132"/>
      <c r="IJ132" s="39"/>
      <c r="IK132" s="39"/>
      <c r="IL132"/>
      <c r="IM132" s="39"/>
      <c r="IN132" s="39"/>
      <c r="IO132"/>
      <c r="IP132" s="39"/>
      <c r="IQ132" s="39"/>
      <c r="IR132"/>
      <c r="IS132" s="39"/>
      <c r="IT132" s="39"/>
      <c r="IU132"/>
      <c r="IV132" s="39"/>
    </row>
    <row r="133" spans="1:256" s="102" customFormat="1" ht="15">
      <c r="A133" s="39"/>
      <c r="B133" s="499" t="s">
        <v>160</v>
      </c>
      <c r="C133" s="501" t="s">
        <v>145</v>
      </c>
      <c r="D133" s="502"/>
      <c r="E133" s="502"/>
      <c r="F133" s="502"/>
      <c r="G133" s="502"/>
      <c r="H133" s="502"/>
      <c r="I133" s="505" t="s">
        <v>146</v>
      </c>
      <c r="J133" s="507" t="s">
        <v>161</v>
      </c>
      <c r="K133" s="507" t="s">
        <v>147</v>
      </c>
      <c r="L133" s="509" t="s">
        <v>279</v>
      </c>
      <c r="M133" s="494" t="s">
        <v>162</v>
      </c>
      <c r="N133" s="496" t="s">
        <v>163</v>
      </c>
      <c r="O133" s="498" t="s">
        <v>174</v>
      </c>
      <c r="P133" s="490"/>
      <c r="Q133" s="489" t="s">
        <v>175</v>
      </c>
      <c r="R133" s="490"/>
      <c r="S133" s="489" t="s">
        <v>176</v>
      </c>
      <c r="T133" s="490"/>
      <c r="U133" s="489" t="s">
        <v>150</v>
      </c>
      <c r="V133" s="490"/>
      <c r="W133" s="489" t="s">
        <v>149</v>
      </c>
      <c r="X133" s="490"/>
      <c r="Y133" s="489" t="s">
        <v>177</v>
      </c>
      <c r="Z133" s="490"/>
      <c r="AA133" s="489" t="s">
        <v>148</v>
      </c>
      <c r="AB133" s="490"/>
      <c r="AC133" s="489" t="s">
        <v>151</v>
      </c>
      <c r="AD133" s="490"/>
      <c r="AE133" s="489" t="s">
        <v>152</v>
      </c>
      <c r="AF133" s="491"/>
      <c r="AG133" s="492" t="s">
        <v>153</v>
      </c>
      <c r="AH133" s="478" t="s">
        <v>154</v>
      </c>
      <c r="AI133" s="480" t="s">
        <v>155</v>
      </c>
      <c r="AJ133" s="482" t="s">
        <v>164</v>
      </c>
      <c r="AK133" s="39"/>
      <c r="AL133" s="39"/>
      <c r="AM133"/>
      <c r="AN133" s="39"/>
      <c r="AO133" s="39"/>
      <c r="AP133"/>
      <c r="AQ133" s="39"/>
      <c r="AR133" s="39"/>
      <c r="AS133"/>
      <c r="AT133" s="39"/>
      <c r="AU133" s="39"/>
      <c r="AV133"/>
      <c r="AW133" s="39"/>
      <c r="AX133" s="39"/>
      <c r="AY133"/>
      <c r="AZ133" s="39"/>
      <c r="BA133" s="39"/>
      <c r="BB133"/>
      <c r="BC133" s="39"/>
      <c r="BD133" s="39"/>
      <c r="BE133"/>
      <c r="BF133" s="39"/>
      <c r="BG133" s="39"/>
      <c r="BH133"/>
      <c r="BI133" s="39"/>
      <c r="BJ133" s="39"/>
      <c r="BK133"/>
      <c r="BL133" s="39"/>
      <c r="BM133" s="39"/>
      <c r="BN133"/>
      <c r="BO133" s="39"/>
      <c r="BP133" s="39"/>
      <c r="BQ133"/>
      <c r="BR133" s="39"/>
      <c r="BS133" s="39"/>
      <c r="BT133"/>
      <c r="BU133" s="39"/>
      <c r="BV133" s="39"/>
      <c r="BW133"/>
      <c r="BX133" s="39"/>
      <c r="BY133" s="39"/>
      <c r="BZ133"/>
      <c r="CA133" s="39"/>
      <c r="CB133" s="39"/>
      <c r="CC133"/>
      <c r="CD133" s="39"/>
      <c r="CE133" s="39"/>
      <c r="CF133"/>
      <c r="CG133" s="39"/>
      <c r="CH133" s="39"/>
      <c r="CI133"/>
      <c r="CJ133" s="39"/>
      <c r="CK133" s="39"/>
      <c r="CL133"/>
      <c r="CM133" s="39"/>
      <c r="CN133" s="39"/>
      <c r="CO133"/>
      <c r="CP133" s="39"/>
      <c r="CQ133" s="39"/>
      <c r="CR133"/>
      <c r="CS133" s="39"/>
      <c r="CT133" s="39"/>
      <c r="CU133"/>
      <c r="CV133" s="39"/>
      <c r="CW133" s="39"/>
      <c r="CX133"/>
      <c r="CY133" s="39"/>
      <c r="CZ133" s="39"/>
      <c r="DA133"/>
      <c r="DB133" s="39"/>
      <c r="DC133" s="39"/>
      <c r="DD133"/>
      <c r="DE133" s="39"/>
      <c r="DF133" s="39"/>
      <c r="DG133"/>
      <c r="DH133" s="39"/>
      <c r="DI133" s="39"/>
      <c r="DJ133"/>
      <c r="DK133" s="39"/>
      <c r="DL133" s="39"/>
      <c r="DM133"/>
      <c r="DN133" s="39"/>
      <c r="DO133" s="39"/>
      <c r="DP133"/>
      <c r="DQ133" s="39"/>
      <c r="DR133" s="39"/>
      <c r="DS133"/>
      <c r="DT133" s="39"/>
      <c r="DU133" s="39"/>
      <c r="DV133"/>
      <c r="DW133" s="39"/>
      <c r="DX133" s="39"/>
      <c r="DY133"/>
      <c r="DZ133" s="39"/>
      <c r="EA133" s="39"/>
      <c r="EB133"/>
      <c r="EC133" s="39"/>
      <c r="ED133" s="39"/>
      <c r="EE133"/>
      <c r="EF133" s="39"/>
      <c r="EG133" s="39"/>
      <c r="EH133"/>
      <c r="EI133" s="39"/>
      <c r="EJ133" s="39"/>
      <c r="EK133"/>
      <c r="EL133" s="39"/>
      <c r="EM133" s="39"/>
      <c r="EN133"/>
      <c r="EO133" s="39"/>
      <c r="EP133" s="39"/>
      <c r="EQ133"/>
      <c r="ER133" s="39"/>
      <c r="ES133" s="39"/>
      <c r="ET133"/>
      <c r="EU133" s="39"/>
      <c r="EV133" s="39"/>
      <c r="EW133"/>
      <c r="EX133" s="39"/>
      <c r="EY133" s="39"/>
      <c r="EZ133"/>
      <c r="FA133" s="39"/>
      <c r="FB133" s="39"/>
      <c r="FC133"/>
      <c r="FD133" s="39"/>
      <c r="FE133" s="39"/>
      <c r="FF133"/>
      <c r="FG133" s="39"/>
      <c r="FH133" s="39"/>
      <c r="FI133"/>
      <c r="FJ133" s="39"/>
      <c r="FK133" s="39"/>
      <c r="FL133"/>
      <c r="FM133" s="39"/>
      <c r="FN133" s="39"/>
      <c r="FO133"/>
      <c r="FP133" s="39"/>
      <c r="FQ133" s="39"/>
      <c r="FR133"/>
      <c r="FS133" s="39"/>
      <c r="FT133" s="39"/>
      <c r="FU133"/>
      <c r="FV133" s="39"/>
      <c r="FW133" s="39"/>
      <c r="FX133"/>
      <c r="FY133" s="39"/>
      <c r="FZ133" s="39"/>
      <c r="GA133"/>
      <c r="GB133" s="39"/>
      <c r="GC133" s="39"/>
      <c r="GD133"/>
      <c r="GE133" s="39"/>
      <c r="GF133" s="39"/>
      <c r="GG133"/>
      <c r="GH133" s="39"/>
      <c r="GI133" s="39"/>
      <c r="GJ133"/>
      <c r="GK133" s="39"/>
      <c r="GL133" s="39"/>
      <c r="GM133"/>
      <c r="GN133" s="39"/>
      <c r="GO133" s="39"/>
      <c r="GP133"/>
      <c r="GQ133" s="39"/>
      <c r="GR133" s="39"/>
      <c r="GS133"/>
      <c r="GT133" s="39"/>
      <c r="GU133" s="39"/>
      <c r="GV133"/>
      <c r="GW133" s="39"/>
      <c r="GX133" s="39"/>
      <c r="GY133"/>
      <c r="GZ133" s="39"/>
      <c r="HA133" s="39"/>
      <c r="HB133"/>
      <c r="HC133" s="39"/>
      <c r="HD133" s="39"/>
      <c r="HE133"/>
      <c r="HF133" s="39"/>
      <c r="HG133" s="39"/>
      <c r="HH133"/>
      <c r="HI133" s="39"/>
      <c r="HJ133" s="39"/>
      <c r="HK133"/>
      <c r="HL133" s="39"/>
      <c r="HM133" s="39"/>
      <c r="HN133"/>
      <c r="HO133" s="39"/>
      <c r="HP133" s="39"/>
      <c r="HQ133"/>
      <c r="HR133" s="39"/>
      <c r="HS133" s="39"/>
      <c r="HT133"/>
      <c r="HU133" s="39"/>
      <c r="HV133" s="39"/>
      <c r="HW133"/>
      <c r="HX133" s="39"/>
      <c r="HY133" s="39"/>
      <c r="HZ133"/>
      <c r="IA133" s="39"/>
      <c r="IB133" s="39"/>
      <c r="IC133"/>
      <c r="ID133" s="39"/>
      <c r="IE133" s="39"/>
      <c r="IF133"/>
      <c r="IG133" s="39"/>
      <c r="IH133" s="39"/>
      <c r="II133"/>
      <c r="IJ133" s="39"/>
      <c r="IK133" s="39"/>
      <c r="IL133"/>
      <c r="IM133" s="39"/>
      <c r="IN133" s="39"/>
      <c r="IO133"/>
      <c r="IP133" s="39"/>
      <c r="IQ133" s="39"/>
      <c r="IR133"/>
      <c r="IS133" s="39"/>
      <c r="IT133" s="39"/>
      <c r="IU133"/>
      <c r="IV133" s="39"/>
    </row>
    <row r="134" spans="1:256" s="102" customFormat="1" ht="18.75" thickBot="1">
      <c r="A134" s="39"/>
      <c r="B134" s="500"/>
      <c r="C134" s="503"/>
      <c r="D134" s="504"/>
      <c r="E134" s="504"/>
      <c r="F134" s="504"/>
      <c r="G134" s="504"/>
      <c r="H134" s="504"/>
      <c r="I134" s="506"/>
      <c r="J134" s="508" t="s">
        <v>161</v>
      </c>
      <c r="K134" s="508"/>
      <c r="L134" s="510"/>
      <c r="M134" s="495"/>
      <c r="N134" s="497"/>
      <c r="O134" s="2" t="s">
        <v>165</v>
      </c>
      <c r="P134" s="42" t="s">
        <v>166</v>
      </c>
      <c r="Q134" s="3" t="s">
        <v>165</v>
      </c>
      <c r="R134" s="42" t="s">
        <v>166</v>
      </c>
      <c r="S134" s="3" t="s">
        <v>165</v>
      </c>
      <c r="T134" s="42" t="s">
        <v>166</v>
      </c>
      <c r="U134" s="3" t="s">
        <v>165</v>
      </c>
      <c r="V134" s="42" t="s">
        <v>166</v>
      </c>
      <c r="W134" s="3" t="s">
        <v>165</v>
      </c>
      <c r="X134" s="42" t="s">
        <v>166</v>
      </c>
      <c r="Y134" s="3" t="s">
        <v>165</v>
      </c>
      <c r="Z134" s="42" t="s">
        <v>166</v>
      </c>
      <c r="AA134" s="3" t="s">
        <v>165</v>
      </c>
      <c r="AB134" s="42" t="s">
        <v>167</v>
      </c>
      <c r="AC134" s="3" t="s">
        <v>165</v>
      </c>
      <c r="AD134" s="42" t="s">
        <v>167</v>
      </c>
      <c r="AE134" s="3" t="s">
        <v>165</v>
      </c>
      <c r="AF134" s="43" t="s">
        <v>167</v>
      </c>
      <c r="AG134" s="493"/>
      <c r="AH134" s="479"/>
      <c r="AI134" s="481"/>
      <c r="AJ134" s="483"/>
      <c r="AK134" s="39"/>
      <c r="AL134" s="39"/>
      <c r="AM134"/>
      <c r="AN134" s="39"/>
      <c r="AO134" s="39"/>
      <c r="AP134"/>
      <c r="AQ134" s="39"/>
      <c r="AR134" s="39"/>
      <c r="AS134"/>
      <c r="AT134" s="39"/>
      <c r="AU134" s="39"/>
      <c r="AV134"/>
      <c r="AW134" s="39"/>
      <c r="AX134" s="39"/>
      <c r="AY134"/>
      <c r="AZ134" s="39"/>
      <c r="BA134" s="39"/>
      <c r="BB134"/>
      <c r="BC134" s="39"/>
      <c r="BD134" s="39"/>
      <c r="BE134"/>
      <c r="BF134" s="39"/>
      <c r="BG134" s="39"/>
      <c r="BH134"/>
      <c r="BI134" s="39"/>
      <c r="BJ134" s="39"/>
      <c r="BK134"/>
      <c r="BL134" s="39"/>
      <c r="BM134" s="39"/>
      <c r="BN134"/>
      <c r="BO134" s="39"/>
      <c r="BP134" s="39"/>
      <c r="BQ134"/>
      <c r="BR134" s="39"/>
      <c r="BS134" s="39"/>
      <c r="BT134"/>
      <c r="BU134" s="39"/>
      <c r="BV134" s="39"/>
      <c r="BW134"/>
      <c r="BX134" s="39"/>
      <c r="BY134" s="39"/>
      <c r="BZ134"/>
      <c r="CA134" s="39"/>
      <c r="CB134" s="39"/>
      <c r="CC134"/>
      <c r="CD134" s="39"/>
      <c r="CE134" s="39"/>
      <c r="CF134"/>
      <c r="CG134" s="39"/>
      <c r="CH134" s="39"/>
      <c r="CI134"/>
      <c r="CJ134" s="39"/>
      <c r="CK134" s="39"/>
      <c r="CL134"/>
      <c r="CM134" s="39"/>
      <c r="CN134" s="39"/>
      <c r="CO134"/>
      <c r="CP134" s="39"/>
      <c r="CQ134" s="39"/>
      <c r="CR134"/>
      <c r="CS134" s="39"/>
      <c r="CT134" s="39"/>
      <c r="CU134"/>
      <c r="CV134" s="39"/>
      <c r="CW134" s="39"/>
      <c r="CX134"/>
      <c r="CY134" s="39"/>
      <c r="CZ134" s="39"/>
      <c r="DA134"/>
      <c r="DB134" s="39"/>
      <c r="DC134" s="39"/>
      <c r="DD134"/>
      <c r="DE134" s="39"/>
      <c r="DF134" s="39"/>
      <c r="DG134"/>
      <c r="DH134" s="39"/>
      <c r="DI134" s="39"/>
      <c r="DJ134"/>
      <c r="DK134" s="39"/>
      <c r="DL134" s="39"/>
      <c r="DM134"/>
      <c r="DN134" s="39"/>
      <c r="DO134" s="39"/>
      <c r="DP134"/>
      <c r="DQ134" s="39"/>
      <c r="DR134" s="39"/>
      <c r="DS134"/>
      <c r="DT134" s="39"/>
      <c r="DU134" s="39"/>
      <c r="DV134"/>
      <c r="DW134" s="39"/>
      <c r="DX134" s="39"/>
      <c r="DY134"/>
      <c r="DZ134" s="39"/>
      <c r="EA134" s="39"/>
      <c r="EB134"/>
      <c r="EC134" s="39"/>
      <c r="ED134" s="39"/>
      <c r="EE134"/>
      <c r="EF134" s="39"/>
      <c r="EG134" s="39"/>
      <c r="EH134"/>
      <c r="EI134" s="39"/>
      <c r="EJ134" s="39"/>
      <c r="EK134"/>
      <c r="EL134" s="39"/>
      <c r="EM134" s="39"/>
      <c r="EN134"/>
      <c r="EO134" s="39"/>
      <c r="EP134" s="39"/>
      <c r="EQ134"/>
      <c r="ER134" s="39"/>
      <c r="ES134" s="39"/>
      <c r="ET134"/>
      <c r="EU134" s="39"/>
      <c r="EV134" s="39"/>
      <c r="EW134"/>
      <c r="EX134" s="39"/>
      <c r="EY134" s="39"/>
      <c r="EZ134"/>
      <c r="FA134" s="39"/>
      <c r="FB134" s="39"/>
      <c r="FC134"/>
      <c r="FD134" s="39"/>
      <c r="FE134" s="39"/>
      <c r="FF134"/>
      <c r="FG134" s="39"/>
      <c r="FH134" s="39"/>
      <c r="FI134"/>
      <c r="FJ134" s="39"/>
      <c r="FK134" s="39"/>
      <c r="FL134"/>
      <c r="FM134" s="39"/>
      <c r="FN134" s="39"/>
      <c r="FO134"/>
      <c r="FP134" s="39"/>
      <c r="FQ134" s="39"/>
      <c r="FR134"/>
      <c r="FS134" s="39"/>
      <c r="FT134" s="39"/>
      <c r="FU134"/>
      <c r="FV134" s="39"/>
      <c r="FW134" s="39"/>
      <c r="FX134"/>
      <c r="FY134" s="39"/>
      <c r="FZ134" s="39"/>
      <c r="GA134"/>
      <c r="GB134" s="39"/>
      <c r="GC134" s="39"/>
      <c r="GD134"/>
      <c r="GE134" s="39"/>
      <c r="GF134" s="39"/>
      <c r="GG134"/>
      <c r="GH134" s="39"/>
      <c r="GI134" s="39"/>
      <c r="GJ134"/>
      <c r="GK134" s="39"/>
      <c r="GL134" s="39"/>
      <c r="GM134"/>
      <c r="GN134" s="39"/>
      <c r="GO134" s="39"/>
      <c r="GP134"/>
      <c r="GQ134" s="39"/>
      <c r="GR134" s="39"/>
      <c r="GS134"/>
      <c r="GT134" s="39"/>
      <c r="GU134" s="39"/>
      <c r="GV134"/>
      <c r="GW134" s="39"/>
      <c r="GX134" s="39"/>
      <c r="GY134"/>
      <c r="GZ134" s="39"/>
      <c r="HA134" s="39"/>
      <c r="HB134"/>
      <c r="HC134" s="39"/>
      <c r="HD134" s="39"/>
      <c r="HE134"/>
      <c r="HF134" s="39"/>
      <c r="HG134" s="39"/>
      <c r="HH134"/>
      <c r="HI134" s="39"/>
      <c r="HJ134" s="39"/>
      <c r="HK134"/>
      <c r="HL134" s="39"/>
      <c r="HM134" s="39"/>
      <c r="HN134"/>
      <c r="HO134" s="39"/>
      <c r="HP134" s="39"/>
      <c r="HQ134"/>
      <c r="HR134" s="39"/>
      <c r="HS134" s="39"/>
      <c r="HT134"/>
      <c r="HU134" s="39"/>
      <c r="HV134" s="39"/>
      <c r="HW134"/>
      <c r="HX134" s="39"/>
      <c r="HY134" s="39"/>
      <c r="HZ134"/>
      <c r="IA134" s="39"/>
      <c r="IB134" s="39"/>
      <c r="IC134"/>
      <c r="ID134" s="39"/>
      <c r="IE134" s="39"/>
      <c r="IF134"/>
      <c r="IG134" s="39"/>
      <c r="IH134" s="39"/>
      <c r="II134"/>
      <c r="IJ134" s="39"/>
      <c r="IK134" s="39"/>
      <c r="IL134"/>
      <c r="IM134" s="39"/>
      <c r="IN134" s="39"/>
      <c r="IO134"/>
      <c r="IP134" s="39"/>
      <c r="IQ134" s="39"/>
      <c r="IR134"/>
      <c r="IS134" s="39"/>
      <c r="IT134" s="39"/>
      <c r="IU134"/>
      <c r="IV134" s="39"/>
    </row>
    <row r="135" spans="1:256" s="102" customFormat="1" ht="57" thickBot="1">
      <c r="A135" s="39"/>
      <c r="B135" s="4" t="s">
        <v>276</v>
      </c>
      <c r="C135" s="484" t="s">
        <v>107</v>
      </c>
      <c r="D135" s="485"/>
      <c r="E135" s="485"/>
      <c r="F135" s="485"/>
      <c r="G135" s="485"/>
      <c r="H135" s="485"/>
      <c r="I135" s="44" t="s">
        <v>108</v>
      </c>
      <c r="J135" s="47"/>
      <c r="K135" s="54"/>
      <c r="L135" s="54"/>
      <c r="M135" s="48"/>
      <c r="N135" s="48"/>
      <c r="O135" s="5" t="e">
        <f>O137+O152+#REF!</f>
        <v>#REF!</v>
      </c>
      <c r="P135" s="6" t="e">
        <f>P137+P152+#REF!</f>
        <v>#REF!</v>
      </c>
      <c r="Q135" s="6" t="e">
        <f>Q137+Q152+#REF!</f>
        <v>#REF!</v>
      </c>
      <c r="R135" s="6" t="e">
        <f>R137+R152+#REF!</f>
        <v>#REF!</v>
      </c>
      <c r="S135" s="6" t="e">
        <f>S137+S152+#REF!</f>
        <v>#REF!</v>
      </c>
      <c r="T135" s="6" t="e">
        <f>T137+T152+#REF!</f>
        <v>#REF!</v>
      </c>
      <c r="U135" s="6" t="e">
        <f>U137+U152+#REF!</f>
        <v>#REF!</v>
      </c>
      <c r="V135" s="6" t="e">
        <f>V137+V152+#REF!</f>
        <v>#REF!</v>
      </c>
      <c r="W135" s="6" t="e">
        <f>W137+W152+#REF!</f>
        <v>#REF!</v>
      </c>
      <c r="X135" s="6" t="e">
        <f>X137+X152+#REF!</f>
        <v>#REF!</v>
      </c>
      <c r="Y135" s="6" t="e">
        <f>Y137+Y152+#REF!</f>
        <v>#REF!</v>
      </c>
      <c r="Z135" s="6" t="e">
        <f>Z137+Z152+#REF!</f>
        <v>#REF!</v>
      </c>
      <c r="AA135" s="6" t="e">
        <f>AA137+AA152+#REF!</f>
        <v>#REF!</v>
      </c>
      <c r="AB135" s="6" t="e">
        <f>AB137+AB152+#REF!</f>
        <v>#REF!</v>
      </c>
      <c r="AC135" s="6" t="e">
        <f>AC137+AC152+#REF!</f>
        <v>#REF!</v>
      </c>
      <c r="AD135" s="6" t="e">
        <f>AD137+AD152+#REF!</f>
        <v>#REF!</v>
      </c>
      <c r="AE135" s="6" t="e">
        <f>+AE137+AE152+#REF!</f>
        <v>#REF!</v>
      </c>
      <c r="AF135" s="7" t="e">
        <f>AF137+AF152+#REF!</f>
        <v>#REF!</v>
      </c>
      <c r="AG135" s="8" t="e">
        <f>AG137+AG152+#REF!</f>
        <v>#REF!</v>
      </c>
      <c r="AH135" s="9"/>
      <c r="AI135" s="9"/>
      <c r="AJ135" s="10"/>
      <c r="AK135" s="39"/>
      <c r="AL135" s="39"/>
      <c r="AM135"/>
      <c r="AN135" s="39"/>
      <c r="AO135" s="39"/>
      <c r="AP135"/>
      <c r="AQ135" s="39"/>
      <c r="AR135" s="39"/>
      <c r="AS135"/>
      <c r="AT135" s="39"/>
      <c r="AU135" s="39"/>
      <c r="AV135"/>
      <c r="AW135" s="39"/>
      <c r="AX135" s="39"/>
      <c r="AY135"/>
      <c r="AZ135" s="39"/>
      <c r="BA135" s="39"/>
      <c r="BB135"/>
      <c r="BC135" s="39"/>
      <c r="BD135" s="39"/>
      <c r="BE135"/>
      <c r="BF135" s="39"/>
      <c r="BG135" s="39"/>
      <c r="BH135"/>
      <c r="BI135" s="39"/>
      <c r="BJ135" s="39"/>
      <c r="BK135"/>
      <c r="BL135" s="39"/>
      <c r="BM135" s="39"/>
      <c r="BN135"/>
      <c r="BO135" s="39"/>
      <c r="BP135" s="39"/>
      <c r="BQ135"/>
      <c r="BR135" s="39"/>
      <c r="BS135" s="39"/>
      <c r="BT135"/>
      <c r="BU135" s="39"/>
      <c r="BV135" s="39"/>
      <c r="BW135"/>
      <c r="BX135" s="39"/>
      <c r="BY135" s="39"/>
      <c r="BZ135"/>
      <c r="CA135" s="39"/>
      <c r="CB135" s="39"/>
      <c r="CC135"/>
      <c r="CD135" s="39"/>
      <c r="CE135" s="39"/>
      <c r="CF135"/>
      <c r="CG135" s="39"/>
      <c r="CH135" s="39"/>
      <c r="CI135"/>
      <c r="CJ135" s="39"/>
      <c r="CK135" s="39"/>
      <c r="CL135"/>
      <c r="CM135" s="39"/>
      <c r="CN135" s="39"/>
      <c r="CO135"/>
      <c r="CP135" s="39"/>
      <c r="CQ135" s="39"/>
      <c r="CR135"/>
      <c r="CS135" s="39"/>
      <c r="CT135" s="39"/>
      <c r="CU135"/>
      <c r="CV135" s="39"/>
      <c r="CW135" s="39"/>
      <c r="CX135"/>
      <c r="CY135" s="39"/>
      <c r="CZ135" s="39"/>
      <c r="DA135"/>
      <c r="DB135" s="39"/>
      <c r="DC135" s="39"/>
      <c r="DD135"/>
      <c r="DE135" s="39"/>
      <c r="DF135" s="39"/>
      <c r="DG135"/>
      <c r="DH135" s="39"/>
      <c r="DI135" s="39"/>
      <c r="DJ135"/>
      <c r="DK135" s="39"/>
      <c r="DL135" s="39"/>
      <c r="DM135"/>
      <c r="DN135" s="39"/>
      <c r="DO135" s="39"/>
      <c r="DP135"/>
      <c r="DQ135" s="39"/>
      <c r="DR135" s="39"/>
      <c r="DS135"/>
      <c r="DT135" s="39"/>
      <c r="DU135" s="39"/>
      <c r="DV135"/>
      <c r="DW135" s="39"/>
      <c r="DX135" s="39"/>
      <c r="DY135"/>
      <c r="DZ135" s="39"/>
      <c r="EA135" s="39"/>
      <c r="EB135"/>
      <c r="EC135" s="39"/>
      <c r="ED135" s="39"/>
      <c r="EE135"/>
      <c r="EF135" s="39"/>
      <c r="EG135" s="39"/>
      <c r="EH135"/>
      <c r="EI135" s="39"/>
      <c r="EJ135" s="39"/>
      <c r="EK135"/>
      <c r="EL135" s="39"/>
      <c r="EM135" s="39"/>
      <c r="EN135"/>
      <c r="EO135" s="39"/>
      <c r="EP135" s="39"/>
      <c r="EQ135"/>
      <c r="ER135" s="39"/>
      <c r="ES135" s="39"/>
      <c r="ET135"/>
      <c r="EU135" s="39"/>
      <c r="EV135" s="39"/>
      <c r="EW135"/>
      <c r="EX135" s="39"/>
      <c r="EY135" s="39"/>
      <c r="EZ135"/>
      <c r="FA135" s="39"/>
      <c r="FB135" s="39"/>
      <c r="FC135"/>
      <c r="FD135" s="39"/>
      <c r="FE135" s="39"/>
      <c r="FF135"/>
      <c r="FG135" s="39"/>
      <c r="FH135" s="39"/>
      <c r="FI135"/>
      <c r="FJ135" s="39"/>
      <c r="FK135" s="39"/>
      <c r="FL135"/>
      <c r="FM135" s="39"/>
      <c r="FN135" s="39"/>
      <c r="FO135"/>
      <c r="FP135" s="39"/>
      <c r="FQ135" s="39"/>
      <c r="FR135"/>
      <c r="FS135" s="39"/>
      <c r="FT135" s="39"/>
      <c r="FU135"/>
      <c r="FV135" s="39"/>
      <c r="FW135" s="39"/>
      <c r="FX135"/>
      <c r="FY135" s="39"/>
      <c r="FZ135" s="39"/>
      <c r="GA135"/>
      <c r="GB135" s="39"/>
      <c r="GC135" s="39"/>
      <c r="GD135"/>
      <c r="GE135" s="39"/>
      <c r="GF135" s="39"/>
      <c r="GG135"/>
      <c r="GH135" s="39"/>
      <c r="GI135" s="39"/>
      <c r="GJ135"/>
      <c r="GK135" s="39"/>
      <c r="GL135" s="39"/>
      <c r="GM135"/>
      <c r="GN135" s="39"/>
      <c r="GO135" s="39"/>
      <c r="GP135"/>
      <c r="GQ135" s="39"/>
      <c r="GR135" s="39"/>
      <c r="GS135"/>
      <c r="GT135" s="39"/>
      <c r="GU135" s="39"/>
      <c r="GV135"/>
      <c r="GW135" s="39"/>
      <c r="GX135" s="39"/>
      <c r="GY135"/>
      <c r="GZ135" s="39"/>
      <c r="HA135" s="39"/>
      <c r="HB135"/>
      <c r="HC135" s="39"/>
      <c r="HD135" s="39"/>
      <c r="HE135"/>
      <c r="HF135" s="39"/>
      <c r="HG135" s="39"/>
      <c r="HH135"/>
      <c r="HI135" s="39"/>
      <c r="HJ135" s="39"/>
      <c r="HK135"/>
      <c r="HL135" s="39"/>
      <c r="HM135" s="39"/>
      <c r="HN135"/>
      <c r="HO135" s="39"/>
      <c r="HP135" s="39"/>
      <c r="HQ135"/>
      <c r="HR135" s="39"/>
      <c r="HS135" s="39"/>
      <c r="HT135"/>
      <c r="HU135" s="39"/>
      <c r="HV135" s="39"/>
      <c r="HW135"/>
      <c r="HX135" s="39"/>
      <c r="HY135" s="39"/>
      <c r="HZ135"/>
      <c r="IA135" s="39"/>
      <c r="IB135" s="39"/>
      <c r="IC135"/>
      <c r="ID135" s="39"/>
      <c r="IE135" s="39"/>
      <c r="IF135"/>
      <c r="IG135" s="39"/>
      <c r="IH135" s="39"/>
      <c r="II135"/>
      <c r="IJ135" s="39"/>
      <c r="IK135" s="39"/>
      <c r="IL135"/>
      <c r="IM135" s="39"/>
      <c r="IN135" s="39"/>
      <c r="IO135"/>
      <c r="IP135" s="39"/>
      <c r="IQ135" s="39"/>
      <c r="IR135"/>
      <c r="IS135" s="39"/>
      <c r="IT135" s="39"/>
      <c r="IU135"/>
      <c r="IV135" s="39"/>
    </row>
    <row r="136" spans="1:256" s="102" customFormat="1" ht="15.75" thickBot="1">
      <c r="A136" s="39"/>
      <c r="B136" s="486"/>
      <c r="C136" s="487"/>
      <c r="D136" s="487"/>
      <c r="E136" s="487"/>
      <c r="F136" s="487"/>
      <c r="G136" s="487"/>
      <c r="H136" s="487"/>
      <c r="I136" s="487"/>
      <c r="J136" s="487"/>
      <c r="K136" s="487"/>
      <c r="L136" s="487"/>
      <c r="M136" s="487"/>
      <c r="N136" s="487"/>
      <c r="O136" s="487"/>
      <c r="P136" s="487"/>
      <c r="Q136" s="487"/>
      <c r="R136" s="487"/>
      <c r="S136" s="487"/>
      <c r="T136" s="487"/>
      <c r="U136" s="487"/>
      <c r="V136" s="487"/>
      <c r="W136" s="487"/>
      <c r="X136" s="487"/>
      <c r="Y136" s="487"/>
      <c r="Z136" s="487"/>
      <c r="AA136" s="487"/>
      <c r="AB136" s="487"/>
      <c r="AC136" s="487"/>
      <c r="AD136" s="487"/>
      <c r="AE136" s="487"/>
      <c r="AF136" s="487"/>
      <c r="AG136" s="487"/>
      <c r="AH136" s="487"/>
      <c r="AI136" s="487"/>
      <c r="AJ136" s="488"/>
      <c r="AK136" s="39"/>
      <c r="AL136" s="39"/>
      <c r="AM136"/>
      <c r="AN136" s="39"/>
      <c r="AO136" s="39"/>
      <c r="AP136"/>
      <c r="AQ136" s="39"/>
      <c r="AR136" s="39"/>
      <c r="AS136"/>
      <c r="AT136" s="39"/>
      <c r="AU136" s="39"/>
      <c r="AV136"/>
      <c r="AW136" s="39"/>
      <c r="AX136" s="39"/>
      <c r="AY136"/>
      <c r="AZ136" s="39"/>
      <c r="BA136" s="39"/>
      <c r="BB136"/>
      <c r="BC136" s="39"/>
      <c r="BD136" s="39"/>
      <c r="BE136"/>
      <c r="BF136" s="39"/>
      <c r="BG136" s="39"/>
      <c r="BH136"/>
      <c r="BI136" s="39"/>
      <c r="BJ136" s="39"/>
      <c r="BK136"/>
      <c r="BL136" s="39"/>
      <c r="BM136" s="39"/>
      <c r="BN136"/>
      <c r="BO136" s="39"/>
      <c r="BP136" s="39"/>
      <c r="BQ136"/>
      <c r="BR136" s="39"/>
      <c r="BS136" s="39"/>
      <c r="BT136"/>
      <c r="BU136" s="39"/>
      <c r="BV136" s="39"/>
      <c r="BW136"/>
      <c r="BX136" s="39"/>
      <c r="BY136" s="39"/>
      <c r="BZ136"/>
      <c r="CA136" s="39"/>
      <c r="CB136" s="39"/>
      <c r="CC136"/>
      <c r="CD136" s="39"/>
      <c r="CE136" s="39"/>
      <c r="CF136"/>
      <c r="CG136" s="39"/>
      <c r="CH136" s="39"/>
      <c r="CI136"/>
      <c r="CJ136" s="39"/>
      <c r="CK136" s="39"/>
      <c r="CL136"/>
      <c r="CM136" s="39"/>
      <c r="CN136" s="39"/>
      <c r="CO136"/>
      <c r="CP136" s="39"/>
      <c r="CQ136" s="39"/>
      <c r="CR136"/>
      <c r="CS136" s="39"/>
      <c r="CT136" s="39"/>
      <c r="CU136"/>
      <c r="CV136" s="39"/>
      <c r="CW136" s="39"/>
      <c r="CX136"/>
      <c r="CY136" s="39"/>
      <c r="CZ136" s="39"/>
      <c r="DA136"/>
      <c r="DB136" s="39"/>
      <c r="DC136" s="39"/>
      <c r="DD136"/>
      <c r="DE136" s="39"/>
      <c r="DF136" s="39"/>
      <c r="DG136"/>
      <c r="DH136" s="39"/>
      <c r="DI136" s="39"/>
      <c r="DJ136"/>
      <c r="DK136" s="39"/>
      <c r="DL136" s="39"/>
      <c r="DM136"/>
      <c r="DN136" s="39"/>
      <c r="DO136" s="39"/>
      <c r="DP136"/>
      <c r="DQ136" s="39"/>
      <c r="DR136" s="39"/>
      <c r="DS136"/>
      <c r="DT136" s="39"/>
      <c r="DU136" s="39"/>
      <c r="DV136"/>
      <c r="DW136" s="39"/>
      <c r="DX136" s="39"/>
      <c r="DY136"/>
      <c r="DZ136" s="39"/>
      <c r="EA136" s="39"/>
      <c r="EB136"/>
      <c r="EC136" s="39"/>
      <c r="ED136" s="39"/>
      <c r="EE136"/>
      <c r="EF136" s="39"/>
      <c r="EG136" s="39"/>
      <c r="EH136"/>
      <c r="EI136" s="39"/>
      <c r="EJ136" s="39"/>
      <c r="EK136"/>
      <c r="EL136" s="39"/>
      <c r="EM136" s="39"/>
      <c r="EN136"/>
      <c r="EO136" s="39"/>
      <c r="EP136" s="39"/>
      <c r="EQ136"/>
      <c r="ER136" s="39"/>
      <c r="ES136" s="39"/>
      <c r="ET136"/>
      <c r="EU136" s="39"/>
      <c r="EV136" s="39"/>
      <c r="EW136"/>
      <c r="EX136" s="39"/>
      <c r="EY136" s="39"/>
      <c r="EZ136"/>
      <c r="FA136" s="39"/>
      <c r="FB136" s="39"/>
      <c r="FC136"/>
      <c r="FD136" s="39"/>
      <c r="FE136" s="39"/>
      <c r="FF136"/>
      <c r="FG136" s="39"/>
      <c r="FH136" s="39"/>
      <c r="FI136"/>
      <c r="FJ136" s="39"/>
      <c r="FK136" s="39"/>
      <c r="FL136"/>
      <c r="FM136" s="39"/>
      <c r="FN136" s="39"/>
      <c r="FO136"/>
      <c r="FP136" s="39"/>
      <c r="FQ136" s="39"/>
      <c r="FR136"/>
      <c r="FS136" s="39"/>
      <c r="FT136" s="39"/>
      <c r="FU136"/>
      <c r="FV136" s="39"/>
      <c r="FW136" s="39"/>
      <c r="FX136"/>
      <c r="FY136" s="39"/>
      <c r="FZ136" s="39"/>
      <c r="GA136"/>
      <c r="GB136" s="39"/>
      <c r="GC136" s="39"/>
      <c r="GD136"/>
      <c r="GE136" s="39"/>
      <c r="GF136" s="39"/>
      <c r="GG136"/>
      <c r="GH136" s="39"/>
      <c r="GI136" s="39"/>
      <c r="GJ136"/>
      <c r="GK136" s="39"/>
      <c r="GL136" s="39"/>
      <c r="GM136"/>
      <c r="GN136" s="39"/>
      <c r="GO136" s="39"/>
      <c r="GP136"/>
      <c r="GQ136" s="39"/>
      <c r="GR136" s="39"/>
      <c r="GS136"/>
      <c r="GT136" s="39"/>
      <c r="GU136" s="39"/>
      <c r="GV136"/>
      <c r="GW136" s="39"/>
      <c r="GX136" s="39"/>
      <c r="GY136"/>
      <c r="GZ136" s="39"/>
      <c r="HA136" s="39"/>
      <c r="HB136"/>
      <c r="HC136" s="39"/>
      <c r="HD136" s="39"/>
      <c r="HE136"/>
      <c r="HF136" s="39"/>
      <c r="HG136" s="39"/>
      <c r="HH136"/>
      <c r="HI136" s="39"/>
      <c r="HJ136" s="39"/>
      <c r="HK136"/>
      <c r="HL136" s="39"/>
      <c r="HM136" s="39"/>
      <c r="HN136"/>
      <c r="HO136" s="39"/>
      <c r="HP136" s="39"/>
      <c r="HQ136"/>
      <c r="HR136" s="39"/>
      <c r="HS136" s="39"/>
      <c r="HT136"/>
      <c r="HU136" s="39"/>
      <c r="HV136" s="39"/>
      <c r="HW136"/>
      <c r="HX136" s="39"/>
      <c r="HY136" s="39"/>
      <c r="HZ136"/>
      <c r="IA136" s="39"/>
      <c r="IB136" s="39"/>
      <c r="IC136"/>
      <c r="ID136" s="39"/>
      <c r="IE136" s="39"/>
      <c r="IF136"/>
      <c r="IG136" s="39"/>
      <c r="IH136" s="39"/>
      <c r="II136"/>
      <c r="IJ136" s="39"/>
      <c r="IK136" s="39"/>
      <c r="IL136"/>
      <c r="IM136" s="39"/>
      <c r="IN136" s="39"/>
      <c r="IO136"/>
      <c r="IP136" s="39"/>
      <c r="IQ136" s="39"/>
      <c r="IR136"/>
      <c r="IS136" s="39"/>
      <c r="IT136" s="39"/>
      <c r="IU136"/>
      <c r="IV136" s="39"/>
    </row>
    <row r="137" spans="1:256" s="102" customFormat="1" ht="33.75">
      <c r="A137" s="39"/>
      <c r="B137" s="11" t="s">
        <v>156</v>
      </c>
      <c r="C137" s="12" t="s">
        <v>172</v>
      </c>
      <c r="D137" s="12" t="s">
        <v>157</v>
      </c>
      <c r="E137" s="12" t="s">
        <v>168</v>
      </c>
      <c r="F137" s="13" t="s">
        <v>169</v>
      </c>
      <c r="G137" s="13" t="s">
        <v>170</v>
      </c>
      <c r="H137" s="45" t="s">
        <v>158</v>
      </c>
      <c r="I137" s="58" t="s">
        <v>173</v>
      </c>
      <c r="J137" s="32"/>
      <c r="K137" s="32"/>
      <c r="L137" s="32"/>
      <c r="M137" s="32"/>
      <c r="N137" s="33"/>
      <c r="O137" s="15">
        <f>SUM(O138:O138)</f>
        <v>0</v>
      </c>
      <c r="P137" s="16">
        <f>SUM(P138:P138)</f>
        <v>0</v>
      </c>
      <c r="Q137" s="17">
        <f>SUM(Q138:Q138)</f>
        <v>0</v>
      </c>
      <c r="R137" s="16">
        <f>SUM(R138:R138)</f>
        <v>0</v>
      </c>
      <c r="S137" s="17"/>
      <c r="T137" s="16"/>
      <c r="U137" s="17"/>
      <c r="V137" s="16"/>
      <c r="W137" s="17"/>
      <c r="X137" s="16"/>
      <c r="Y137" s="17"/>
      <c r="Z137" s="16"/>
      <c r="AA137" s="17"/>
      <c r="AB137" s="16"/>
      <c r="AC137" s="17"/>
      <c r="AD137" s="16"/>
      <c r="AE137" s="18">
        <f>O137+Q137</f>
        <v>0</v>
      </c>
      <c r="AF137" s="16">
        <f>AF138</f>
        <v>0</v>
      </c>
      <c r="AG137" s="19">
        <f>SUM(AG138:AG138)</f>
        <v>0</v>
      </c>
      <c r="AH137" s="20"/>
      <c r="AI137" s="20"/>
      <c r="AJ137" s="21"/>
      <c r="AK137" s="39"/>
      <c r="AL137" s="39"/>
      <c r="AM137"/>
      <c r="AN137" s="39"/>
      <c r="AO137" s="39"/>
      <c r="AP137"/>
      <c r="AQ137" s="39"/>
      <c r="AR137" s="39"/>
      <c r="AS137"/>
      <c r="AT137" s="39"/>
      <c r="AU137" s="39"/>
      <c r="AV137"/>
      <c r="AW137" s="39"/>
      <c r="AX137" s="39"/>
      <c r="AY137"/>
      <c r="AZ137" s="39"/>
      <c r="BA137" s="39"/>
      <c r="BB137"/>
      <c r="BC137" s="39"/>
      <c r="BD137" s="39"/>
      <c r="BE137"/>
      <c r="BF137" s="39"/>
      <c r="BG137" s="39"/>
      <c r="BH137"/>
      <c r="BI137" s="39"/>
      <c r="BJ137" s="39"/>
      <c r="BK137"/>
      <c r="BL137" s="39"/>
      <c r="BM137" s="39"/>
      <c r="BN137"/>
      <c r="BO137" s="39"/>
      <c r="BP137" s="39"/>
      <c r="BQ137"/>
      <c r="BR137" s="39"/>
      <c r="BS137" s="39"/>
      <c r="BT137"/>
      <c r="BU137" s="39"/>
      <c r="BV137" s="39"/>
      <c r="BW137"/>
      <c r="BX137" s="39"/>
      <c r="BY137" s="39"/>
      <c r="BZ137"/>
      <c r="CA137" s="39"/>
      <c r="CB137" s="39"/>
      <c r="CC137"/>
      <c r="CD137" s="39"/>
      <c r="CE137" s="39"/>
      <c r="CF137"/>
      <c r="CG137" s="39"/>
      <c r="CH137" s="39"/>
      <c r="CI137"/>
      <c r="CJ137" s="39"/>
      <c r="CK137" s="39"/>
      <c r="CL137"/>
      <c r="CM137" s="39"/>
      <c r="CN137" s="39"/>
      <c r="CO137"/>
      <c r="CP137" s="39"/>
      <c r="CQ137" s="39"/>
      <c r="CR137"/>
      <c r="CS137" s="39"/>
      <c r="CT137" s="39"/>
      <c r="CU137"/>
      <c r="CV137" s="39"/>
      <c r="CW137" s="39"/>
      <c r="CX137"/>
      <c r="CY137" s="39"/>
      <c r="CZ137" s="39"/>
      <c r="DA137"/>
      <c r="DB137" s="39"/>
      <c r="DC137" s="39"/>
      <c r="DD137"/>
      <c r="DE137" s="39"/>
      <c r="DF137" s="39"/>
      <c r="DG137"/>
      <c r="DH137" s="39"/>
      <c r="DI137" s="39"/>
      <c r="DJ137"/>
      <c r="DK137" s="39"/>
      <c r="DL137" s="39"/>
      <c r="DM137"/>
      <c r="DN137" s="39"/>
      <c r="DO137" s="39"/>
      <c r="DP137"/>
      <c r="DQ137" s="39"/>
      <c r="DR137" s="39"/>
      <c r="DS137"/>
      <c r="DT137" s="39"/>
      <c r="DU137" s="39"/>
      <c r="DV137"/>
      <c r="DW137" s="39"/>
      <c r="DX137" s="39"/>
      <c r="DY137"/>
      <c r="DZ137" s="39"/>
      <c r="EA137" s="39"/>
      <c r="EB137"/>
      <c r="EC137" s="39"/>
      <c r="ED137" s="39"/>
      <c r="EE137"/>
      <c r="EF137" s="39"/>
      <c r="EG137" s="39"/>
      <c r="EH137"/>
      <c r="EI137" s="39"/>
      <c r="EJ137" s="39"/>
      <c r="EK137"/>
      <c r="EL137" s="39"/>
      <c r="EM137" s="39"/>
      <c r="EN137"/>
      <c r="EO137" s="39"/>
      <c r="EP137" s="39"/>
      <c r="EQ137"/>
      <c r="ER137" s="39"/>
      <c r="ES137" s="39"/>
      <c r="ET137"/>
      <c r="EU137" s="39"/>
      <c r="EV137" s="39"/>
      <c r="EW137"/>
      <c r="EX137" s="39"/>
      <c r="EY137" s="39"/>
      <c r="EZ137"/>
      <c r="FA137" s="39"/>
      <c r="FB137" s="39"/>
      <c r="FC137"/>
      <c r="FD137" s="39"/>
      <c r="FE137" s="39"/>
      <c r="FF137"/>
      <c r="FG137" s="39"/>
      <c r="FH137" s="39"/>
      <c r="FI137"/>
      <c r="FJ137" s="39"/>
      <c r="FK137" s="39"/>
      <c r="FL137"/>
      <c r="FM137" s="39"/>
      <c r="FN137" s="39"/>
      <c r="FO137"/>
      <c r="FP137" s="39"/>
      <c r="FQ137" s="39"/>
      <c r="FR137"/>
      <c r="FS137" s="39"/>
      <c r="FT137" s="39"/>
      <c r="FU137"/>
      <c r="FV137" s="39"/>
      <c r="FW137" s="39"/>
      <c r="FX137"/>
      <c r="FY137" s="39"/>
      <c r="FZ137" s="39"/>
      <c r="GA137"/>
      <c r="GB137" s="39"/>
      <c r="GC137" s="39"/>
      <c r="GD137"/>
      <c r="GE137" s="39"/>
      <c r="GF137" s="39"/>
      <c r="GG137"/>
      <c r="GH137" s="39"/>
      <c r="GI137" s="39"/>
      <c r="GJ137"/>
      <c r="GK137" s="39"/>
      <c r="GL137" s="39"/>
      <c r="GM137"/>
      <c r="GN137" s="39"/>
      <c r="GO137" s="39"/>
      <c r="GP137"/>
      <c r="GQ137" s="39"/>
      <c r="GR137" s="39"/>
      <c r="GS137"/>
      <c r="GT137" s="39"/>
      <c r="GU137" s="39"/>
      <c r="GV137"/>
      <c r="GW137" s="39"/>
      <c r="GX137" s="39"/>
      <c r="GY137"/>
      <c r="GZ137" s="39"/>
      <c r="HA137" s="39"/>
      <c r="HB137"/>
      <c r="HC137" s="39"/>
      <c r="HD137" s="39"/>
      <c r="HE137"/>
      <c r="HF137" s="39"/>
      <c r="HG137" s="39"/>
      <c r="HH137"/>
      <c r="HI137" s="39"/>
      <c r="HJ137" s="39"/>
      <c r="HK137"/>
      <c r="HL137" s="39"/>
      <c r="HM137" s="39"/>
      <c r="HN137"/>
      <c r="HO137" s="39"/>
      <c r="HP137" s="39"/>
      <c r="HQ137"/>
      <c r="HR137" s="39"/>
      <c r="HS137" s="39"/>
      <c r="HT137"/>
      <c r="HU137" s="39"/>
      <c r="HV137" s="39"/>
      <c r="HW137"/>
      <c r="HX137" s="39"/>
      <c r="HY137" s="39"/>
      <c r="HZ137"/>
      <c r="IA137" s="39"/>
      <c r="IB137" s="39"/>
      <c r="IC137"/>
      <c r="ID137" s="39"/>
      <c r="IE137" s="39"/>
      <c r="IF137"/>
      <c r="IG137" s="39"/>
      <c r="IH137" s="39"/>
      <c r="II137"/>
      <c r="IJ137" s="39"/>
      <c r="IK137" s="39"/>
      <c r="IL137"/>
      <c r="IM137" s="39"/>
      <c r="IN137" s="39"/>
      <c r="IO137"/>
      <c r="IP137" s="39"/>
      <c r="IQ137" s="39"/>
      <c r="IR137"/>
      <c r="IS137" s="39"/>
      <c r="IT137" s="39"/>
      <c r="IU137"/>
      <c r="IV137" s="39"/>
    </row>
    <row r="138" spans="1:256" s="102" customFormat="1" ht="78.75">
      <c r="A138" s="39"/>
      <c r="B138" s="560" t="s">
        <v>488</v>
      </c>
      <c r="C138" s="560"/>
      <c r="D138" s="116" t="s">
        <v>489</v>
      </c>
      <c r="E138" s="116" t="s">
        <v>285</v>
      </c>
      <c r="F138" s="315">
        <v>1</v>
      </c>
      <c r="G138" s="24"/>
      <c r="H138" s="24" t="s">
        <v>265</v>
      </c>
      <c r="I138" s="24" t="s">
        <v>266</v>
      </c>
      <c r="J138" s="24">
        <v>12</v>
      </c>
      <c r="K138" s="24">
        <v>20</v>
      </c>
      <c r="L138" s="335">
        <v>5</v>
      </c>
      <c r="M138" s="155">
        <v>1</v>
      </c>
      <c r="N138" s="155"/>
      <c r="O138" s="121"/>
      <c r="P138" s="25"/>
      <c r="Q138" s="122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9"/>
      <c r="AF138" s="29"/>
      <c r="AG138" s="30" t="s">
        <v>490</v>
      </c>
      <c r="AH138" s="51" t="s">
        <v>491</v>
      </c>
      <c r="AI138" s="51"/>
      <c r="AJ138" s="148" t="s">
        <v>492</v>
      </c>
      <c r="AK138" s="39"/>
      <c r="AL138" s="39"/>
      <c r="AM138"/>
      <c r="AN138" s="39"/>
      <c r="AO138" s="39"/>
      <c r="AP138"/>
      <c r="AQ138" s="39"/>
      <c r="AR138" s="39"/>
      <c r="AS138"/>
      <c r="AT138" s="39"/>
      <c r="AU138" s="39"/>
      <c r="AV138"/>
      <c r="AW138" s="39"/>
      <c r="AX138" s="39"/>
      <c r="AY138"/>
      <c r="AZ138" s="39"/>
      <c r="BA138" s="39"/>
      <c r="BB138"/>
      <c r="BC138" s="39"/>
      <c r="BD138" s="39"/>
      <c r="BE138"/>
      <c r="BF138" s="39"/>
      <c r="BG138" s="39"/>
      <c r="BH138"/>
      <c r="BI138" s="39"/>
      <c r="BJ138" s="39"/>
      <c r="BK138"/>
      <c r="BL138" s="39"/>
      <c r="BM138" s="39"/>
      <c r="BN138"/>
      <c r="BO138" s="39"/>
      <c r="BP138" s="39"/>
      <c r="BQ138"/>
      <c r="BR138" s="39"/>
      <c r="BS138" s="39"/>
      <c r="BT138"/>
      <c r="BU138" s="39"/>
      <c r="BV138" s="39"/>
      <c r="BW138"/>
      <c r="BX138" s="39"/>
      <c r="BY138" s="39"/>
      <c r="BZ138"/>
      <c r="CA138" s="39"/>
      <c r="CB138" s="39"/>
      <c r="CC138"/>
      <c r="CD138" s="39"/>
      <c r="CE138" s="39"/>
      <c r="CF138"/>
      <c r="CG138" s="39"/>
      <c r="CH138" s="39"/>
      <c r="CI138"/>
      <c r="CJ138" s="39"/>
      <c r="CK138" s="39"/>
      <c r="CL138"/>
      <c r="CM138" s="39"/>
      <c r="CN138" s="39"/>
      <c r="CO138"/>
      <c r="CP138" s="39"/>
      <c r="CQ138" s="39"/>
      <c r="CR138"/>
      <c r="CS138" s="39"/>
      <c r="CT138" s="39"/>
      <c r="CU138"/>
      <c r="CV138" s="39"/>
      <c r="CW138" s="39"/>
      <c r="CX138"/>
      <c r="CY138" s="39"/>
      <c r="CZ138" s="39"/>
      <c r="DA138"/>
      <c r="DB138" s="39"/>
      <c r="DC138" s="39"/>
      <c r="DD138"/>
      <c r="DE138" s="39"/>
      <c r="DF138" s="39"/>
      <c r="DG138"/>
      <c r="DH138" s="39"/>
      <c r="DI138" s="39"/>
      <c r="DJ138"/>
      <c r="DK138" s="39"/>
      <c r="DL138" s="39"/>
      <c r="DM138"/>
      <c r="DN138" s="39"/>
      <c r="DO138" s="39"/>
      <c r="DP138"/>
      <c r="DQ138" s="39"/>
      <c r="DR138" s="39"/>
      <c r="DS138"/>
      <c r="DT138" s="39"/>
      <c r="DU138" s="39"/>
      <c r="DV138"/>
      <c r="DW138" s="39"/>
      <c r="DX138" s="39"/>
      <c r="DY138"/>
      <c r="DZ138" s="39"/>
      <c r="EA138" s="39"/>
      <c r="EB138"/>
      <c r="EC138" s="39"/>
      <c r="ED138" s="39"/>
      <c r="EE138"/>
      <c r="EF138" s="39"/>
      <c r="EG138" s="39"/>
      <c r="EH138"/>
      <c r="EI138" s="39"/>
      <c r="EJ138" s="39"/>
      <c r="EK138"/>
      <c r="EL138" s="39"/>
      <c r="EM138" s="39"/>
      <c r="EN138"/>
      <c r="EO138" s="39"/>
      <c r="EP138" s="39"/>
      <c r="EQ138"/>
      <c r="ER138" s="39"/>
      <c r="ES138" s="39"/>
      <c r="ET138"/>
      <c r="EU138" s="39"/>
      <c r="EV138" s="39"/>
      <c r="EW138"/>
      <c r="EX138" s="39"/>
      <c r="EY138" s="39"/>
      <c r="EZ138"/>
      <c r="FA138" s="39"/>
      <c r="FB138" s="39"/>
      <c r="FC138"/>
      <c r="FD138" s="39"/>
      <c r="FE138" s="39"/>
      <c r="FF138"/>
      <c r="FG138" s="39"/>
      <c r="FH138" s="39"/>
      <c r="FI138"/>
      <c r="FJ138" s="39"/>
      <c r="FK138" s="39"/>
      <c r="FL138"/>
      <c r="FM138" s="39"/>
      <c r="FN138" s="39"/>
      <c r="FO138"/>
      <c r="FP138" s="39"/>
      <c r="FQ138" s="39"/>
      <c r="FR138"/>
      <c r="FS138" s="39"/>
      <c r="FT138" s="39"/>
      <c r="FU138"/>
      <c r="FV138" s="39"/>
      <c r="FW138" s="39"/>
      <c r="FX138"/>
      <c r="FY138" s="39"/>
      <c r="FZ138" s="39"/>
      <c r="GA138"/>
      <c r="GB138" s="39"/>
      <c r="GC138" s="39"/>
      <c r="GD138"/>
      <c r="GE138" s="39"/>
      <c r="GF138" s="39"/>
      <c r="GG138"/>
      <c r="GH138" s="39"/>
      <c r="GI138" s="39"/>
      <c r="GJ138"/>
      <c r="GK138" s="39"/>
      <c r="GL138" s="39"/>
      <c r="GM138"/>
      <c r="GN138" s="39"/>
      <c r="GO138" s="39"/>
      <c r="GP138"/>
      <c r="GQ138" s="39"/>
      <c r="GR138" s="39"/>
      <c r="GS138"/>
      <c r="GT138" s="39"/>
      <c r="GU138" s="39"/>
      <c r="GV138"/>
      <c r="GW138" s="39"/>
      <c r="GX138" s="39"/>
      <c r="GY138"/>
      <c r="GZ138" s="39"/>
      <c r="HA138" s="39"/>
      <c r="HB138"/>
      <c r="HC138" s="39"/>
      <c r="HD138" s="39"/>
      <c r="HE138"/>
      <c r="HF138" s="39"/>
      <c r="HG138" s="39"/>
      <c r="HH138"/>
      <c r="HI138" s="39"/>
      <c r="HJ138" s="39"/>
      <c r="HK138"/>
      <c r="HL138" s="39"/>
      <c r="HM138" s="39"/>
      <c r="HN138"/>
      <c r="HO138" s="39"/>
      <c r="HP138" s="39"/>
      <c r="HQ138"/>
      <c r="HR138" s="39"/>
      <c r="HS138" s="39"/>
      <c r="HT138"/>
      <c r="HU138" s="39"/>
      <c r="HV138" s="39"/>
      <c r="HW138"/>
      <c r="HX138" s="39"/>
      <c r="HY138" s="39"/>
      <c r="HZ138"/>
      <c r="IA138" s="39"/>
      <c r="IB138" s="39"/>
      <c r="IC138"/>
      <c r="ID138" s="39"/>
      <c r="IE138" s="39"/>
      <c r="IF138"/>
      <c r="IG138" s="39"/>
      <c r="IH138" s="39"/>
      <c r="II138"/>
      <c r="IJ138" s="39"/>
      <c r="IK138" s="39"/>
      <c r="IL138"/>
      <c r="IM138" s="39"/>
      <c r="IN138" s="39"/>
      <c r="IO138"/>
      <c r="IP138" s="39"/>
      <c r="IQ138" s="39"/>
      <c r="IR138"/>
      <c r="IS138" s="39"/>
      <c r="IT138" s="39"/>
      <c r="IU138"/>
      <c r="IV138" s="39"/>
    </row>
    <row r="139" spans="1:256" s="102" customFormat="1" ht="78.75">
      <c r="A139" s="39"/>
      <c r="B139" s="560"/>
      <c r="C139" s="560"/>
      <c r="D139" s="116" t="s">
        <v>493</v>
      </c>
      <c r="E139" s="116" t="s">
        <v>285</v>
      </c>
      <c r="F139" s="315">
        <v>0</v>
      </c>
      <c r="G139" s="24"/>
      <c r="H139" s="24" t="s">
        <v>267</v>
      </c>
      <c r="I139" s="24" t="s">
        <v>268</v>
      </c>
      <c r="J139" s="24">
        <v>4</v>
      </c>
      <c r="K139" s="24">
        <v>4</v>
      </c>
      <c r="L139" s="335">
        <v>1</v>
      </c>
      <c r="M139" s="155">
        <v>0</v>
      </c>
      <c r="N139" s="155"/>
      <c r="O139" s="121"/>
      <c r="P139" s="25"/>
      <c r="Q139" s="122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9"/>
      <c r="AF139" s="29"/>
      <c r="AG139" s="30" t="s">
        <v>490</v>
      </c>
      <c r="AH139" s="51" t="s">
        <v>491</v>
      </c>
      <c r="AI139" s="51"/>
      <c r="AJ139" s="148" t="s">
        <v>492</v>
      </c>
      <c r="AK139" s="39"/>
      <c r="AL139" s="39"/>
      <c r="AM139"/>
      <c r="AN139" s="39"/>
      <c r="AO139" s="39"/>
      <c r="AP139"/>
      <c r="AQ139" s="39"/>
      <c r="AR139" s="39"/>
      <c r="AS139"/>
      <c r="AT139" s="39"/>
      <c r="AU139" s="39"/>
      <c r="AV139"/>
      <c r="AW139" s="39"/>
      <c r="AX139" s="39"/>
      <c r="AY139"/>
      <c r="AZ139" s="39"/>
      <c r="BA139" s="39"/>
      <c r="BB139"/>
      <c r="BC139" s="39"/>
      <c r="BD139" s="39"/>
      <c r="BE139"/>
      <c r="BF139" s="39"/>
      <c r="BG139" s="39"/>
      <c r="BH139"/>
      <c r="BI139" s="39"/>
      <c r="BJ139" s="39"/>
      <c r="BK139"/>
      <c r="BL139" s="39"/>
      <c r="BM139" s="39"/>
      <c r="BN139"/>
      <c r="BO139" s="39"/>
      <c r="BP139" s="39"/>
      <c r="BQ139"/>
      <c r="BR139" s="39"/>
      <c r="BS139" s="39"/>
      <c r="BT139"/>
      <c r="BU139" s="39"/>
      <c r="BV139" s="39"/>
      <c r="BW139"/>
      <c r="BX139" s="39"/>
      <c r="BY139" s="39"/>
      <c r="BZ139"/>
      <c r="CA139" s="39"/>
      <c r="CB139" s="39"/>
      <c r="CC139"/>
      <c r="CD139" s="39"/>
      <c r="CE139" s="39"/>
      <c r="CF139"/>
      <c r="CG139" s="39"/>
      <c r="CH139" s="39"/>
      <c r="CI139"/>
      <c r="CJ139" s="39"/>
      <c r="CK139" s="39"/>
      <c r="CL139"/>
      <c r="CM139" s="39"/>
      <c r="CN139" s="39"/>
      <c r="CO139"/>
      <c r="CP139" s="39"/>
      <c r="CQ139" s="39"/>
      <c r="CR139"/>
      <c r="CS139" s="39"/>
      <c r="CT139" s="39"/>
      <c r="CU139"/>
      <c r="CV139" s="39"/>
      <c r="CW139" s="39"/>
      <c r="CX139"/>
      <c r="CY139" s="39"/>
      <c r="CZ139" s="39"/>
      <c r="DA139"/>
      <c r="DB139" s="39"/>
      <c r="DC139" s="39"/>
      <c r="DD139"/>
      <c r="DE139" s="39"/>
      <c r="DF139" s="39"/>
      <c r="DG139"/>
      <c r="DH139" s="39"/>
      <c r="DI139" s="39"/>
      <c r="DJ139"/>
      <c r="DK139" s="39"/>
      <c r="DL139" s="39"/>
      <c r="DM139"/>
      <c r="DN139" s="39"/>
      <c r="DO139" s="39"/>
      <c r="DP139"/>
      <c r="DQ139" s="39"/>
      <c r="DR139" s="39"/>
      <c r="DS139"/>
      <c r="DT139" s="39"/>
      <c r="DU139" s="39"/>
      <c r="DV139"/>
      <c r="DW139" s="39"/>
      <c r="DX139" s="39"/>
      <c r="DY139"/>
      <c r="DZ139" s="39"/>
      <c r="EA139" s="39"/>
      <c r="EB139"/>
      <c r="EC139" s="39"/>
      <c r="ED139" s="39"/>
      <c r="EE139"/>
      <c r="EF139" s="39"/>
      <c r="EG139" s="39"/>
      <c r="EH139"/>
      <c r="EI139" s="39"/>
      <c r="EJ139" s="39"/>
      <c r="EK139"/>
      <c r="EL139" s="39"/>
      <c r="EM139" s="39"/>
      <c r="EN139"/>
      <c r="EO139" s="39"/>
      <c r="EP139" s="39"/>
      <c r="EQ139"/>
      <c r="ER139" s="39"/>
      <c r="ES139" s="39"/>
      <c r="ET139"/>
      <c r="EU139" s="39"/>
      <c r="EV139" s="39"/>
      <c r="EW139"/>
      <c r="EX139" s="39"/>
      <c r="EY139" s="39"/>
      <c r="EZ139"/>
      <c r="FA139" s="39"/>
      <c r="FB139" s="39"/>
      <c r="FC139"/>
      <c r="FD139" s="39"/>
      <c r="FE139" s="39"/>
      <c r="FF139"/>
      <c r="FG139" s="39"/>
      <c r="FH139" s="39"/>
      <c r="FI139"/>
      <c r="FJ139" s="39"/>
      <c r="FK139" s="39"/>
      <c r="FL139"/>
      <c r="FM139" s="39"/>
      <c r="FN139" s="39"/>
      <c r="FO139"/>
      <c r="FP139" s="39"/>
      <c r="FQ139" s="39"/>
      <c r="FR139"/>
      <c r="FS139" s="39"/>
      <c r="FT139" s="39"/>
      <c r="FU139"/>
      <c r="FV139" s="39"/>
      <c r="FW139" s="39"/>
      <c r="FX139"/>
      <c r="FY139" s="39"/>
      <c r="FZ139" s="39"/>
      <c r="GA139"/>
      <c r="GB139" s="39"/>
      <c r="GC139" s="39"/>
      <c r="GD139"/>
      <c r="GE139" s="39"/>
      <c r="GF139" s="39"/>
      <c r="GG139"/>
      <c r="GH139" s="39"/>
      <c r="GI139" s="39"/>
      <c r="GJ139"/>
      <c r="GK139" s="39"/>
      <c r="GL139" s="39"/>
      <c r="GM139"/>
      <c r="GN139" s="39"/>
      <c r="GO139" s="39"/>
      <c r="GP139"/>
      <c r="GQ139" s="39"/>
      <c r="GR139" s="39"/>
      <c r="GS139"/>
      <c r="GT139" s="39"/>
      <c r="GU139" s="39"/>
      <c r="GV139"/>
      <c r="GW139" s="39"/>
      <c r="GX139" s="39"/>
      <c r="GY139"/>
      <c r="GZ139" s="39"/>
      <c r="HA139" s="39"/>
      <c r="HB139"/>
      <c r="HC139" s="39"/>
      <c r="HD139" s="39"/>
      <c r="HE139"/>
      <c r="HF139" s="39"/>
      <c r="HG139" s="39"/>
      <c r="HH139"/>
      <c r="HI139" s="39"/>
      <c r="HJ139" s="39"/>
      <c r="HK139"/>
      <c r="HL139" s="39"/>
      <c r="HM139" s="39"/>
      <c r="HN139"/>
      <c r="HO139" s="39"/>
      <c r="HP139" s="39"/>
      <c r="HQ139"/>
      <c r="HR139" s="39"/>
      <c r="HS139" s="39"/>
      <c r="HT139"/>
      <c r="HU139" s="39"/>
      <c r="HV139" s="39"/>
      <c r="HW139"/>
      <c r="HX139" s="39"/>
      <c r="HY139" s="39"/>
      <c r="HZ139"/>
      <c r="IA139" s="39"/>
      <c r="IB139" s="39"/>
      <c r="IC139"/>
      <c r="ID139" s="39"/>
      <c r="IE139" s="39"/>
      <c r="IF139"/>
      <c r="IG139" s="39"/>
      <c r="IH139" s="39"/>
      <c r="II139"/>
      <c r="IJ139" s="39"/>
      <c r="IK139" s="39"/>
      <c r="IL139"/>
      <c r="IM139" s="39"/>
      <c r="IN139" s="39"/>
      <c r="IO139"/>
      <c r="IP139" s="39"/>
      <c r="IQ139" s="39"/>
      <c r="IR139"/>
      <c r="IS139" s="39"/>
      <c r="IT139" s="39"/>
      <c r="IU139"/>
      <c r="IV139" s="39"/>
    </row>
    <row r="140" spans="1:256" s="102" customFormat="1" ht="78.75">
      <c r="A140" s="39"/>
      <c r="B140" s="560"/>
      <c r="C140" s="560"/>
      <c r="D140" s="116" t="s">
        <v>494</v>
      </c>
      <c r="E140" s="116" t="s">
        <v>285</v>
      </c>
      <c r="F140" s="315">
        <v>5</v>
      </c>
      <c r="G140" s="24"/>
      <c r="H140" s="24" t="s">
        <v>269</v>
      </c>
      <c r="I140" s="24" t="s">
        <v>181</v>
      </c>
      <c r="J140" s="24">
        <v>20</v>
      </c>
      <c r="K140" s="24">
        <v>40</v>
      </c>
      <c r="L140" s="335">
        <v>10</v>
      </c>
      <c r="M140" s="155">
        <v>5</v>
      </c>
      <c r="N140" s="155"/>
      <c r="O140" s="121"/>
      <c r="P140" s="25"/>
      <c r="Q140" s="122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9"/>
      <c r="AF140" s="29"/>
      <c r="AG140" s="30" t="s">
        <v>490</v>
      </c>
      <c r="AH140" s="51" t="s">
        <v>491</v>
      </c>
      <c r="AI140" s="51"/>
      <c r="AJ140" s="148" t="s">
        <v>492</v>
      </c>
      <c r="AK140" s="39"/>
      <c r="AL140" s="39"/>
      <c r="AM140"/>
      <c r="AN140" s="39"/>
      <c r="AO140" s="39"/>
      <c r="AP140"/>
      <c r="AQ140" s="39"/>
      <c r="AR140" s="39"/>
      <c r="AS140"/>
      <c r="AT140" s="39"/>
      <c r="AU140" s="39"/>
      <c r="AV140"/>
      <c r="AW140" s="39"/>
      <c r="AX140" s="39"/>
      <c r="AY140"/>
      <c r="AZ140" s="39"/>
      <c r="BA140" s="39"/>
      <c r="BB140"/>
      <c r="BC140" s="39"/>
      <c r="BD140" s="39"/>
      <c r="BE140"/>
      <c r="BF140" s="39"/>
      <c r="BG140" s="39"/>
      <c r="BH140"/>
      <c r="BI140" s="39"/>
      <c r="BJ140" s="39"/>
      <c r="BK140"/>
      <c r="BL140" s="39"/>
      <c r="BM140" s="39"/>
      <c r="BN140"/>
      <c r="BO140" s="39"/>
      <c r="BP140" s="39"/>
      <c r="BQ140"/>
      <c r="BR140" s="39"/>
      <c r="BS140" s="39"/>
      <c r="BT140"/>
      <c r="BU140" s="39"/>
      <c r="BV140" s="39"/>
      <c r="BW140"/>
      <c r="BX140" s="39"/>
      <c r="BY140" s="39"/>
      <c r="BZ140"/>
      <c r="CA140" s="39"/>
      <c r="CB140" s="39"/>
      <c r="CC140"/>
      <c r="CD140" s="39"/>
      <c r="CE140" s="39"/>
      <c r="CF140"/>
      <c r="CG140" s="39"/>
      <c r="CH140" s="39"/>
      <c r="CI140"/>
      <c r="CJ140" s="39"/>
      <c r="CK140" s="39"/>
      <c r="CL140"/>
      <c r="CM140" s="39"/>
      <c r="CN140" s="39"/>
      <c r="CO140"/>
      <c r="CP140" s="39"/>
      <c r="CQ140" s="39"/>
      <c r="CR140"/>
      <c r="CS140" s="39"/>
      <c r="CT140" s="39"/>
      <c r="CU140"/>
      <c r="CV140" s="39"/>
      <c r="CW140" s="39"/>
      <c r="CX140"/>
      <c r="CY140" s="39"/>
      <c r="CZ140" s="39"/>
      <c r="DA140"/>
      <c r="DB140" s="39"/>
      <c r="DC140" s="39"/>
      <c r="DD140"/>
      <c r="DE140" s="39"/>
      <c r="DF140" s="39"/>
      <c r="DG140"/>
      <c r="DH140" s="39"/>
      <c r="DI140" s="39"/>
      <c r="DJ140"/>
      <c r="DK140" s="39"/>
      <c r="DL140" s="39"/>
      <c r="DM140"/>
      <c r="DN140" s="39"/>
      <c r="DO140" s="39"/>
      <c r="DP140"/>
      <c r="DQ140" s="39"/>
      <c r="DR140" s="39"/>
      <c r="DS140"/>
      <c r="DT140" s="39"/>
      <c r="DU140" s="39"/>
      <c r="DV140"/>
      <c r="DW140" s="39"/>
      <c r="DX140" s="39"/>
      <c r="DY140"/>
      <c r="DZ140" s="39"/>
      <c r="EA140" s="39"/>
      <c r="EB140"/>
      <c r="EC140" s="39"/>
      <c r="ED140" s="39"/>
      <c r="EE140"/>
      <c r="EF140" s="39"/>
      <c r="EG140" s="39"/>
      <c r="EH140"/>
      <c r="EI140" s="39"/>
      <c r="EJ140" s="39"/>
      <c r="EK140"/>
      <c r="EL140" s="39"/>
      <c r="EM140" s="39"/>
      <c r="EN140"/>
      <c r="EO140" s="39"/>
      <c r="EP140" s="39"/>
      <c r="EQ140"/>
      <c r="ER140" s="39"/>
      <c r="ES140" s="39"/>
      <c r="ET140"/>
      <c r="EU140" s="39"/>
      <c r="EV140" s="39"/>
      <c r="EW140"/>
      <c r="EX140" s="39"/>
      <c r="EY140" s="39"/>
      <c r="EZ140"/>
      <c r="FA140" s="39"/>
      <c r="FB140" s="39"/>
      <c r="FC140"/>
      <c r="FD140" s="39"/>
      <c r="FE140" s="39"/>
      <c r="FF140"/>
      <c r="FG140" s="39"/>
      <c r="FH140" s="39"/>
      <c r="FI140"/>
      <c r="FJ140" s="39"/>
      <c r="FK140" s="39"/>
      <c r="FL140"/>
      <c r="FM140" s="39"/>
      <c r="FN140" s="39"/>
      <c r="FO140"/>
      <c r="FP140" s="39"/>
      <c r="FQ140" s="39"/>
      <c r="FR140"/>
      <c r="FS140" s="39"/>
      <c r="FT140" s="39"/>
      <c r="FU140"/>
      <c r="FV140" s="39"/>
      <c r="FW140" s="39"/>
      <c r="FX140"/>
      <c r="FY140" s="39"/>
      <c r="FZ140" s="39"/>
      <c r="GA140"/>
      <c r="GB140" s="39"/>
      <c r="GC140" s="39"/>
      <c r="GD140"/>
      <c r="GE140" s="39"/>
      <c r="GF140" s="39"/>
      <c r="GG140"/>
      <c r="GH140" s="39"/>
      <c r="GI140" s="39"/>
      <c r="GJ140"/>
      <c r="GK140" s="39"/>
      <c r="GL140" s="39"/>
      <c r="GM140"/>
      <c r="GN140" s="39"/>
      <c r="GO140" s="39"/>
      <c r="GP140"/>
      <c r="GQ140" s="39"/>
      <c r="GR140" s="39"/>
      <c r="GS140"/>
      <c r="GT140" s="39"/>
      <c r="GU140" s="39"/>
      <c r="GV140"/>
      <c r="GW140" s="39"/>
      <c r="GX140" s="39"/>
      <c r="GY140"/>
      <c r="GZ140" s="39"/>
      <c r="HA140" s="39"/>
      <c r="HB140"/>
      <c r="HC140" s="39"/>
      <c r="HD140" s="39"/>
      <c r="HE140"/>
      <c r="HF140" s="39"/>
      <c r="HG140" s="39"/>
      <c r="HH140"/>
      <c r="HI140" s="39"/>
      <c r="HJ140" s="39"/>
      <c r="HK140"/>
      <c r="HL140" s="39"/>
      <c r="HM140" s="39"/>
      <c r="HN140"/>
      <c r="HO140" s="39"/>
      <c r="HP140" s="39"/>
      <c r="HQ140"/>
      <c r="HR140" s="39"/>
      <c r="HS140" s="39"/>
      <c r="HT140"/>
      <c r="HU140" s="39"/>
      <c r="HV140" s="39"/>
      <c r="HW140"/>
      <c r="HX140" s="39"/>
      <c r="HY140" s="39"/>
      <c r="HZ140"/>
      <c r="IA140" s="39"/>
      <c r="IB140" s="39"/>
      <c r="IC140"/>
      <c r="ID140" s="39"/>
      <c r="IE140" s="39"/>
      <c r="IF140"/>
      <c r="IG140" s="39"/>
      <c r="IH140" s="39"/>
      <c r="II140"/>
      <c r="IJ140" s="39"/>
      <c r="IK140" s="39"/>
      <c r="IL140"/>
      <c r="IM140" s="39"/>
      <c r="IN140" s="39"/>
      <c r="IO140"/>
      <c r="IP140" s="39"/>
      <c r="IQ140" s="39"/>
      <c r="IR140"/>
      <c r="IS140" s="39"/>
      <c r="IT140" s="39"/>
      <c r="IU140"/>
      <c r="IV140" s="39"/>
    </row>
    <row r="141" spans="1:256" s="102" customFormat="1" ht="15">
      <c r="A141" s="39"/>
      <c r="B141" s="524" t="s">
        <v>277</v>
      </c>
      <c r="C141" s="525"/>
      <c r="D141" s="525"/>
      <c r="E141" s="525"/>
      <c r="F141" s="525"/>
      <c r="G141" s="525"/>
      <c r="H141" s="526"/>
      <c r="I141" s="527" t="s">
        <v>485</v>
      </c>
      <c r="J141" s="528"/>
      <c r="K141" s="528"/>
      <c r="L141" s="528"/>
      <c r="M141" s="528"/>
      <c r="N141" s="528"/>
      <c r="O141" s="528"/>
      <c r="P141" s="528"/>
      <c r="Q141" s="528"/>
      <c r="R141" s="528"/>
      <c r="S141" s="528"/>
      <c r="T141" s="529"/>
      <c r="U141" s="527" t="s">
        <v>278</v>
      </c>
      <c r="V141" s="530"/>
      <c r="W141" s="530"/>
      <c r="X141" s="530"/>
      <c r="Y141" s="530"/>
      <c r="Z141" s="530"/>
      <c r="AA141" s="530"/>
      <c r="AB141" s="530"/>
      <c r="AC141" s="530"/>
      <c r="AD141" s="530"/>
      <c r="AE141" s="530"/>
      <c r="AF141" s="530"/>
      <c r="AG141" s="530"/>
      <c r="AH141" s="530"/>
      <c r="AI141" s="530"/>
      <c r="AJ141" s="531"/>
      <c r="AK141" s="39"/>
      <c r="AL141" s="39"/>
      <c r="AM141"/>
      <c r="AN141" s="39"/>
      <c r="AO141" s="39"/>
      <c r="AP141"/>
      <c r="AQ141" s="39"/>
      <c r="AR141" s="39"/>
      <c r="AS141"/>
      <c r="AT141" s="39"/>
      <c r="AU141" s="39"/>
      <c r="AV141"/>
      <c r="AW141" s="39"/>
      <c r="AX141" s="39"/>
      <c r="AY141"/>
      <c r="AZ141" s="39"/>
      <c r="BA141" s="39"/>
      <c r="BB141"/>
      <c r="BC141" s="39"/>
      <c r="BD141" s="39"/>
      <c r="BE141"/>
      <c r="BF141" s="39"/>
      <c r="BG141" s="39"/>
      <c r="BH141"/>
      <c r="BI141" s="39"/>
      <c r="BJ141" s="39"/>
      <c r="BK141"/>
      <c r="BL141" s="39"/>
      <c r="BM141" s="39"/>
      <c r="BN141"/>
      <c r="BO141" s="39"/>
      <c r="BP141" s="39"/>
      <c r="BQ141"/>
      <c r="BR141" s="39"/>
      <c r="BS141" s="39"/>
      <c r="BT141"/>
      <c r="BU141" s="39"/>
      <c r="BV141" s="39"/>
      <c r="BW141"/>
      <c r="BX141" s="39"/>
      <c r="BY141" s="39"/>
      <c r="BZ141"/>
      <c r="CA141" s="39"/>
      <c r="CB141" s="39"/>
      <c r="CC141"/>
      <c r="CD141" s="39"/>
      <c r="CE141" s="39"/>
      <c r="CF141"/>
      <c r="CG141" s="39"/>
      <c r="CH141" s="39"/>
      <c r="CI141"/>
      <c r="CJ141" s="39"/>
      <c r="CK141" s="39"/>
      <c r="CL141"/>
      <c r="CM141" s="39"/>
      <c r="CN141" s="39"/>
      <c r="CO141"/>
      <c r="CP141" s="39"/>
      <c r="CQ141" s="39"/>
      <c r="CR141"/>
      <c r="CS141" s="39"/>
      <c r="CT141" s="39"/>
      <c r="CU141"/>
      <c r="CV141" s="39"/>
      <c r="CW141" s="39"/>
      <c r="CX141"/>
      <c r="CY141" s="39"/>
      <c r="CZ141" s="39"/>
      <c r="DA141"/>
      <c r="DB141" s="39"/>
      <c r="DC141" s="39"/>
      <c r="DD141"/>
      <c r="DE141" s="39"/>
      <c r="DF141" s="39"/>
      <c r="DG141"/>
      <c r="DH141" s="39"/>
      <c r="DI141" s="39"/>
      <c r="DJ141"/>
      <c r="DK141" s="39"/>
      <c r="DL141" s="39"/>
      <c r="DM141"/>
      <c r="DN141" s="39"/>
      <c r="DO141" s="39"/>
      <c r="DP141"/>
      <c r="DQ141" s="39"/>
      <c r="DR141" s="39"/>
      <c r="DS141"/>
      <c r="DT141" s="39"/>
      <c r="DU141" s="39"/>
      <c r="DV141"/>
      <c r="DW141" s="39"/>
      <c r="DX141" s="39"/>
      <c r="DY141"/>
      <c r="DZ141" s="39"/>
      <c r="EA141" s="39"/>
      <c r="EB141"/>
      <c r="EC141" s="39"/>
      <c r="ED141" s="39"/>
      <c r="EE141"/>
      <c r="EF141" s="39"/>
      <c r="EG141" s="39"/>
      <c r="EH141"/>
      <c r="EI141" s="39"/>
      <c r="EJ141" s="39"/>
      <c r="EK141"/>
      <c r="EL141" s="39"/>
      <c r="EM141" s="39"/>
      <c r="EN141"/>
      <c r="EO141" s="39"/>
      <c r="EP141" s="39"/>
      <c r="EQ141"/>
      <c r="ER141" s="39"/>
      <c r="ES141" s="39"/>
      <c r="ET141"/>
      <c r="EU141" s="39"/>
      <c r="EV141" s="39"/>
      <c r="EW141"/>
      <c r="EX141" s="39"/>
      <c r="EY141" s="39"/>
      <c r="EZ141"/>
      <c r="FA141" s="39"/>
      <c r="FB141" s="39"/>
      <c r="FC141"/>
      <c r="FD141" s="39"/>
      <c r="FE141" s="39"/>
      <c r="FF141"/>
      <c r="FG141" s="39"/>
      <c r="FH141" s="39"/>
      <c r="FI141"/>
      <c r="FJ141" s="39"/>
      <c r="FK141" s="39"/>
      <c r="FL141"/>
      <c r="FM141" s="39"/>
      <c r="FN141" s="39"/>
      <c r="FO141"/>
      <c r="FP141" s="39"/>
      <c r="FQ141" s="39"/>
      <c r="FR141"/>
      <c r="FS141" s="39"/>
      <c r="FT141" s="39"/>
      <c r="FU141"/>
      <c r="FV141" s="39"/>
      <c r="FW141" s="39"/>
      <c r="FX141"/>
      <c r="FY141" s="39"/>
      <c r="FZ141" s="39"/>
      <c r="GA141"/>
      <c r="GB141" s="39"/>
      <c r="GC141" s="39"/>
      <c r="GD141"/>
      <c r="GE141" s="39"/>
      <c r="GF141" s="39"/>
      <c r="GG141"/>
      <c r="GH141" s="39"/>
      <c r="GI141" s="39"/>
      <c r="GJ141"/>
      <c r="GK141" s="39"/>
      <c r="GL141" s="39"/>
      <c r="GM141"/>
      <c r="GN141" s="39"/>
      <c r="GO141" s="39"/>
      <c r="GP141"/>
      <c r="GQ141" s="39"/>
      <c r="GR141" s="39"/>
      <c r="GS141"/>
      <c r="GT141" s="39"/>
      <c r="GU141" s="39"/>
      <c r="GV141"/>
      <c r="GW141" s="39"/>
      <c r="GX141" s="39"/>
      <c r="GY141"/>
      <c r="GZ141" s="39"/>
      <c r="HA141" s="39"/>
      <c r="HB141"/>
      <c r="HC141" s="39"/>
      <c r="HD141" s="39"/>
      <c r="HE141"/>
      <c r="HF141" s="39"/>
      <c r="HG141" s="39"/>
      <c r="HH141"/>
      <c r="HI141" s="39"/>
      <c r="HJ141" s="39"/>
      <c r="HK141"/>
      <c r="HL141" s="39"/>
      <c r="HM141" s="39"/>
      <c r="HN141"/>
      <c r="HO141" s="39"/>
      <c r="HP141" s="39"/>
      <c r="HQ141"/>
      <c r="HR141" s="39"/>
      <c r="HS141" s="39"/>
      <c r="HT141"/>
      <c r="HU141" s="39"/>
      <c r="HV141" s="39"/>
      <c r="HW141"/>
      <c r="HX141" s="39"/>
      <c r="HY141" s="39"/>
      <c r="HZ141"/>
      <c r="IA141" s="39"/>
      <c r="IB141" s="39"/>
      <c r="IC141"/>
      <c r="ID141" s="39"/>
      <c r="IE141" s="39"/>
      <c r="IF141"/>
      <c r="IG141" s="39"/>
      <c r="IH141" s="39"/>
      <c r="II141"/>
      <c r="IJ141" s="39"/>
      <c r="IK141" s="39"/>
      <c r="IL141"/>
      <c r="IM141" s="39"/>
      <c r="IN141" s="39"/>
      <c r="IO141"/>
      <c r="IP141" s="39"/>
      <c r="IQ141" s="39"/>
      <c r="IR141"/>
      <c r="IS141" s="39"/>
      <c r="IT141" s="39"/>
      <c r="IU141"/>
      <c r="IV141" s="39"/>
    </row>
    <row r="142" spans="1:256" s="102" customFormat="1" ht="15.75" thickBot="1">
      <c r="A142" s="39"/>
      <c r="B142" s="532" t="s">
        <v>495</v>
      </c>
      <c r="C142" s="533"/>
      <c r="D142" s="534"/>
      <c r="E142" s="1"/>
      <c r="F142" s="513" t="s">
        <v>496</v>
      </c>
      <c r="G142" s="513"/>
      <c r="H142" s="513"/>
      <c r="I142" s="513"/>
      <c r="J142" s="513"/>
      <c r="K142" s="513"/>
      <c r="L142" s="513"/>
      <c r="M142" s="513"/>
      <c r="N142" s="514"/>
      <c r="O142" s="515" t="s">
        <v>143</v>
      </c>
      <c r="P142" s="516"/>
      <c r="Q142" s="516"/>
      <c r="R142" s="516"/>
      <c r="S142" s="516"/>
      <c r="T142" s="516"/>
      <c r="U142" s="516"/>
      <c r="V142" s="516"/>
      <c r="W142" s="516"/>
      <c r="X142" s="516"/>
      <c r="Y142" s="516"/>
      <c r="Z142" s="516"/>
      <c r="AA142" s="516"/>
      <c r="AB142" s="516"/>
      <c r="AC142" s="516"/>
      <c r="AD142" s="516"/>
      <c r="AE142" s="516"/>
      <c r="AF142" s="517"/>
      <c r="AG142" s="518" t="s">
        <v>144</v>
      </c>
      <c r="AH142" s="519"/>
      <c r="AI142" s="519"/>
      <c r="AJ142" s="520"/>
      <c r="AK142" s="39"/>
      <c r="AL142" s="39"/>
      <c r="AM142"/>
      <c r="AN142" s="39"/>
      <c r="AO142" s="39"/>
      <c r="AP142"/>
      <c r="AQ142" s="39"/>
      <c r="AR142" s="39"/>
      <c r="AS142"/>
      <c r="AT142" s="39"/>
      <c r="AU142" s="39"/>
      <c r="AV142"/>
      <c r="AW142" s="39"/>
      <c r="AX142" s="39"/>
      <c r="AY142"/>
      <c r="AZ142" s="39"/>
      <c r="BA142" s="39"/>
      <c r="BB142"/>
      <c r="BC142" s="39"/>
      <c r="BD142" s="39"/>
      <c r="BE142"/>
      <c r="BF142" s="39"/>
      <c r="BG142" s="39"/>
      <c r="BH142"/>
      <c r="BI142" s="39"/>
      <c r="BJ142" s="39"/>
      <c r="BK142"/>
      <c r="BL142" s="39"/>
      <c r="BM142" s="39"/>
      <c r="BN142"/>
      <c r="BO142" s="39"/>
      <c r="BP142" s="39"/>
      <c r="BQ142"/>
      <c r="BR142" s="39"/>
      <c r="BS142" s="39"/>
      <c r="BT142"/>
      <c r="BU142" s="39"/>
      <c r="BV142" s="39"/>
      <c r="BW142"/>
      <c r="BX142" s="39"/>
      <c r="BY142" s="39"/>
      <c r="BZ142"/>
      <c r="CA142" s="39"/>
      <c r="CB142" s="39"/>
      <c r="CC142"/>
      <c r="CD142" s="39"/>
      <c r="CE142" s="39"/>
      <c r="CF142"/>
      <c r="CG142" s="39"/>
      <c r="CH142" s="39"/>
      <c r="CI142"/>
      <c r="CJ142" s="39"/>
      <c r="CK142" s="39"/>
      <c r="CL142"/>
      <c r="CM142" s="39"/>
      <c r="CN142" s="39"/>
      <c r="CO142"/>
      <c r="CP142" s="39"/>
      <c r="CQ142" s="39"/>
      <c r="CR142"/>
      <c r="CS142" s="39"/>
      <c r="CT142" s="39"/>
      <c r="CU142"/>
      <c r="CV142" s="39"/>
      <c r="CW142" s="39"/>
      <c r="CX142"/>
      <c r="CY142" s="39"/>
      <c r="CZ142" s="39"/>
      <c r="DA142"/>
      <c r="DB142" s="39"/>
      <c r="DC142" s="39"/>
      <c r="DD142"/>
      <c r="DE142" s="39"/>
      <c r="DF142" s="39"/>
      <c r="DG142"/>
      <c r="DH142" s="39"/>
      <c r="DI142" s="39"/>
      <c r="DJ142"/>
      <c r="DK142" s="39"/>
      <c r="DL142" s="39"/>
      <c r="DM142"/>
      <c r="DN142" s="39"/>
      <c r="DO142" s="39"/>
      <c r="DP142"/>
      <c r="DQ142" s="39"/>
      <c r="DR142" s="39"/>
      <c r="DS142"/>
      <c r="DT142" s="39"/>
      <c r="DU142" s="39"/>
      <c r="DV142"/>
      <c r="DW142" s="39"/>
      <c r="DX142" s="39"/>
      <c r="DY142"/>
      <c r="DZ142" s="39"/>
      <c r="EA142" s="39"/>
      <c r="EB142"/>
      <c r="EC142" s="39"/>
      <c r="ED142" s="39"/>
      <c r="EE142"/>
      <c r="EF142" s="39"/>
      <c r="EG142" s="39"/>
      <c r="EH142"/>
      <c r="EI142" s="39"/>
      <c r="EJ142" s="39"/>
      <c r="EK142"/>
      <c r="EL142" s="39"/>
      <c r="EM142" s="39"/>
      <c r="EN142"/>
      <c r="EO142" s="39"/>
      <c r="EP142" s="39"/>
      <c r="EQ142"/>
      <c r="ER142" s="39"/>
      <c r="ES142" s="39"/>
      <c r="ET142"/>
      <c r="EU142" s="39"/>
      <c r="EV142" s="39"/>
      <c r="EW142"/>
      <c r="EX142" s="39"/>
      <c r="EY142" s="39"/>
      <c r="EZ142"/>
      <c r="FA142" s="39"/>
      <c r="FB142" s="39"/>
      <c r="FC142"/>
      <c r="FD142" s="39"/>
      <c r="FE142" s="39"/>
      <c r="FF142"/>
      <c r="FG142" s="39"/>
      <c r="FH142" s="39"/>
      <c r="FI142"/>
      <c r="FJ142" s="39"/>
      <c r="FK142" s="39"/>
      <c r="FL142"/>
      <c r="FM142" s="39"/>
      <c r="FN142" s="39"/>
      <c r="FO142"/>
      <c r="FP142" s="39"/>
      <c r="FQ142" s="39"/>
      <c r="FR142"/>
      <c r="FS142" s="39"/>
      <c r="FT142" s="39"/>
      <c r="FU142"/>
      <c r="FV142" s="39"/>
      <c r="FW142" s="39"/>
      <c r="FX142"/>
      <c r="FY142" s="39"/>
      <c r="FZ142" s="39"/>
      <c r="GA142"/>
      <c r="GB142" s="39"/>
      <c r="GC142" s="39"/>
      <c r="GD142"/>
      <c r="GE142" s="39"/>
      <c r="GF142" s="39"/>
      <c r="GG142"/>
      <c r="GH142" s="39"/>
      <c r="GI142" s="39"/>
      <c r="GJ142"/>
      <c r="GK142" s="39"/>
      <c r="GL142" s="39"/>
      <c r="GM142"/>
      <c r="GN142" s="39"/>
      <c r="GO142" s="39"/>
      <c r="GP142"/>
      <c r="GQ142" s="39"/>
      <c r="GR142" s="39"/>
      <c r="GS142"/>
      <c r="GT142" s="39"/>
      <c r="GU142" s="39"/>
      <c r="GV142"/>
      <c r="GW142" s="39"/>
      <c r="GX142" s="39"/>
      <c r="GY142"/>
      <c r="GZ142" s="39"/>
      <c r="HA142" s="39"/>
      <c r="HB142"/>
      <c r="HC142" s="39"/>
      <c r="HD142" s="39"/>
      <c r="HE142"/>
      <c r="HF142" s="39"/>
      <c r="HG142" s="39"/>
      <c r="HH142"/>
      <c r="HI142" s="39"/>
      <c r="HJ142" s="39"/>
      <c r="HK142"/>
      <c r="HL142" s="39"/>
      <c r="HM142" s="39"/>
      <c r="HN142"/>
      <c r="HO142" s="39"/>
      <c r="HP142" s="39"/>
      <c r="HQ142"/>
      <c r="HR142" s="39"/>
      <c r="HS142" s="39"/>
      <c r="HT142"/>
      <c r="HU142" s="39"/>
      <c r="HV142" s="39"/>
      <c r="HW142"/>
      <c r="HX142" s="39"/>
      <c r="HY142" s="39"/>
      <c r="HZ142"/>
      <c r="IA142" s="39"/>
      <c r="IB142" s="39"/>
      <c r="IC142"/>
      <c r="ID142" s="39"/>
      <c r="IE142" s="39"/>
      <c r="IF142"/>
      <c r="IG142" s="39"/>
      <c r="IH142" s="39"/>
      <c r="II142"/>
      <c r="IJ142" s="39"/>
      <c r="IK142" s="39"/>
      <c r="IL142"/>
      <c r="IM142" s="39"/>
      <c r="IN142" s="39"/>
      <c r="IO142"/>
      <c r="IP142" s="39"/>
      <c r="IQ142" s="39"/>
      <c r="IR142"/>
      <c r="IS142" s="39"/>
      <c r="IT142" s="39"/>
      <c r="IU142"/>
      <c r="IV142" s="39"/>
    </row>
    <row r="143" spans="1:256" s="102" customFormat="1" ht="15">
      <c r="A143" s="39"/>
      <c r="B143" s="499" t="s">
        <v>160</v>
      </c>
      <c r="C143" s="501" t="s">
        <v>145</v>
      </c>
      <c r="D143" s="502"/>
      <c r="E143" s="502"/>
      <c r="F143" s="502"/>
      <c r="G143" s="502"/>
      <c r="H143" s="502"/>
      <c r="I143" s="505" t="s">
        <v>146</v>
      </c>
      <c r="J143" s="507" t="s">
        <v>161</v>
      </c>
      <c r="K143" s="507" t="s">
        <v>147</v>
      </c>
      <c r="L143" s="509" t="s">
        <v>279</v>
      </c>
      <c r="M143" s="494" t="s">
        <v>162</v>
      </c>
      <c r="N143" s="496" t="s">
        <v>163</v>
      </c>
      <c r="O143" s="498" t="s">
        <v>174</v>
      </c>
      <c r="P143" s="490"/>
      <c r="Q143" s="489" t="s">
        <v>175</v>
      </c>
      <c r="R143" s="490"/>
      <c r="S143" s="489" t="s">
        <v>176</v>
      </c>
      <c r="T143" s="490"/>
      <c r="U143" s="489" t="s">
        <v>150</v>
      </c>
      <c r="V143" s="490"/>
      <c r="W143" s="489" t="s">
        <v>149</v>
      </c>
      <c r="X143" s="490"/>
      <c r="Y143" s="489" t="s">
        <v>177</v>
      </c>
      <c r="Z143" s="490"/>
      <c r="AA143" s="489" t="s">
        <v>148</v>
      </c>
      <c r="AB143" s="490"/>
      <c r="AC143" s="489" t="s">
        <v>151</v>
      </c>
      <c r="AD143" s="490"/>
      <c r="AE143" s="489" t="s">
        <v>152</v>
      </c>
      <c r="AF143" s="491"/>
      <c r="AG143" s="492" t="s">
        <v>153</v>
      </c>
      <c r="AH143" s="478" t="s">
        <v>154</v>
      </c>
      <c r="AI143" s="480" t="s">
        <v>155</v>
      </c>
      <c r="AJ143" s="482" t="s">
        <v>164</v>
      </c>
      <c r="AK143" s="39"/>
      <c r="AL143" s="39"/>
      <c r="AM143"/>
      <c r="AN143" s="39"/>
      <c r="AO143" s="39"/>
      <c r="AP143"/>
      <c r="AQ143" s="39"/>
      <c r="AR143" s="39"/>
      <c r="AS143"/>
      <c r="AT143" s="39"/>
      <c r="AU143" s="39"/>
      <c r="AV143"/>
      <c r="AW143" s="39"/>
      <c r="AX143" s="39"/>
      <c r="AY143"/>
      <c r="AZ143" s="39"/>
      <c r="BA143" s="39"/>
      <c r="BB143"/>
      <c r="BC143" s="39"/>
      <c r="BD143" s="39"/>
      <c r="BE143"/>
      <c r="BF143" s="39"/>
      <c r="BG143" s="39"/>
      <c r="BH143"/>
      <c r="BI143" s="39"/>
      <c r="BJ143" s="39"/>
      <c r="BK143"/>
      <c r="BL143" s="39"/>
      <c r="BM143" s="39"/>
      <c r="BN143"/>
      <c r="BO143" s="39"/>
      <c r="BP143" s="39"/>
      <c r="BQ143"/>
      <c r="BR143" s="39"/>
      <c r="BS143" s="39"/>
      <c r="BT143"/>
      <c r="BU143" s="39"/>
      <c r="BV143" s="39"/>
      <c r="BW143"/>
      <c r="BX143" s="39"/>
      <c r="BY143" s="39"/>
      <c r="BZ143"/>
      <c r="CA143" s="39"/>
      <c r="CB143" s="39"/>
      <c r="CC143"/>
      <c r="CD143" s="39"/>
      <c r="CE143" s="39"/>
      <c r="CF143"/>
      <c r="CG143" s="39"/>
      <c r="CH143" s="39"/>
      <c r="CI143"/>
      <c r="CJ143" s="39"/>
      <c r="CK143" s="39"/>
      <c r="CL143"/>
      <c r="CM143" s="39"/>
      <c r="CN143" s="39"/>
      <c r="CO143"/>
      <c r="CP143" s="39"/>
      <c r="CQ143" s="39"/>
      <c r="CR143"/>
      <c r="CS143" s="39"/>
      <c r="CT143" s="39"/>
      <c r="CU143"/>
      <c r="CV143" s="39"/>
      <c r="CW143" s="39"/>
      <c r="CX143"/>
      <c r="CY143" s="39"/>
      <c r="CZ143" s="39"/>
      <c r="DA143"/>
      <c r="DB143" s="39"/>
      <c r="DC143" s="39"/>
      <c r="DD143"/>
      <c r="DE143" s="39"/>
      <c r="DF143" s="39"/>
      <c r="DG143"/>
      <c r="DH143" s="39"/>
      <c r="DI143" s="39"/>
      <c r="DJ143"/>
      <c r="DK143" s="39"/>
      <c r="DL143" s="39"/>
      <c r="DM143"/>
      <c r="DN143" s="39"/>
      <c r="DO143" s="39"/>
      <c r="DP143"/>
      <c r="DQ143" s="39"/>
      <c r="DR143" s="39"/>
      <c r="DS143"/>
      <c r="DT143" s="39"/>
      <c r="DU143" s="39"/>
      <c r="DV143"/>
      <c r="DW143" s="39"/>
      <c r="DX143" s="39"/>
      <c r="DY143"/>
      <c r="DZ143" s="39"/>
      <c r="EA143" s="39"/>
      <c r="EB143"/>
      <c r="EC143" s="39"/>
      <c r="ED143" s="39"/>
      <c r="EE143"/>
      <c r="EF143" s="39"/>
      <c r="EG143" s="39"/>
      <c r="EH143"/>
      <c r="EI143" s="39"/>
      <c r="EJ143" s="39"/>
      <c r="EK143"/>
      <c r="EL143" s="39"/>
      <c r="EM143" s="39"/>
      <c r="EN143"/>
      <c r="EO143" s="39"/>
      <c r="EP143" s="39"/>
      <c r="EQ143"/>
      <c r="ER143" s="39"/>
      <c r="ES143" s="39"/>
      <c r="ET143"/>
      <c r="EU143" s="39"/>
      <c r="EV143" s="39"/>
      <c r="EW143"/>
      <c r="EX143" s="39"/>
      <c r="EY143" s="39"/>
      <c r="EZ143"/>
      <c r="FA143" s="39"/>
      <c r="FB143" s="39"/>
      <c r="FC143"/>
      <c r="FD143" s="39"/>
      <c r="FE143" s="39"/>
      <c r="FF143"/>
      <c r="FG143" s="39"/>
      <c r="FH143" s="39"/>
      <c r="FI143"/>
      <c r="FJ143" s="39"/>
      <c r="FK143" s="39"/>
      <c r="FL143"/>
      <c r="FM143" s="39"/>
      <c r="FN143" s="39"/>
      <c r="FO143"/>
      <c r="FP143" s="39"/>
      <c r="FQ143" s="39"/>
      <c r="FR143"/>
      <c r="FS143" s="39"/>
      <c r="FT143" s="39"/>
      <c r="FU143"/>
      <c r="FV143" s="39"/>
      <c r="FW143" s="39"/>
      <c r="FX143"/>
      <c r="FY143" s="39"/>
      <c r="FZ143" s="39"/>
      <c r="GA143"/>
      <c r="GB143" s="39"/>
      <c r="GC143" s="39"/>
      <c r="GD143"/>
      <c r="GE143" s="39"/>
      <c r="GF143" s="39"/>
      <c r="GG143"/>
      <c r="GH143" s="39"/>
      <c r="GI143" s="39"/>
      <c r="GJ143"/>
      <c r="GK143" s="39"/>
      <c r="GL143" s="39"/>
      <c r="GM143"/>
      <c r="GN143" s="39"/>
      <c r="GO143" s="39"/>
      <c r="GP143"/>
      <c r="GQ143" s="39"/>
      <c r="GR143" s="39"/>
      <c r="GS143"/>
      <c r="GT143" s="39"/>
      <c r="GU143" s="39"/>
      <c r="GV143"/>
      <c r="GW143" s="39"/>
      <c r="GX143" s="39"/>
      <c r="GY143"/>
      <c r="GZ143" s="39"/>
      <c r="HA143" s="39"/>
      <c r="HB143"/>
      <c r="HC143" s="39"/>
      <c r="HD143" s="39"/>
      <c r="HE143"/>
      <c r="HF143" s="39"/>
      <c r="HG143" s="39"/>
      <c r="HH143"/>
      <c r="HI143" s="39"/>
      <c r="HJ143" s="39"/>
      <c r="HK143"/>
      <c r="HL143" s="39"/>
      <c r="HM143" s="39"/>
      <c r="HN143"/>
      <c r="HO143" s="39"/>
      <c r="HP143" s="39"/>
      <c r="HQ143"/>
      <c r="HR143" s="39"/>
      <c r="HS143" s="39"/>
      <c r="HT143"/>
      <c r="HU143" s="39"/>
      <c r="HV143" s="39"/>
      <c r="HW143"/>
      <c r="HX143" s="39"/>
      <c r="HY143" s="39"/>
      <c r="HZ143"/>
      <c r="IA143" s="39"/>
      <c r="IB143" s="39"/>
      <c r="IC143"/>
      <c r="ID143" s="39"/>
      <c r="IE143" s="39"/>
      <c r="IF143"/>
      <c r="IG143" s="39"/>
      <c r="IH143" s="39"/>
      <c r="II143"/>
      <c r="IJ143" s="39"/>
      <c r="IK143" s="39"/>
      <c r="IL143"/>
      <c r="IM143" s="39"/>
      <c r="IN143" s="39"/>
      <c r="IO143"/>
      <c r="IP143" s="39"/>
      <c r="IQ143" s="39"/>
      <c r="IR143"/>
      <c r="IS143" s="39"/>
      <c r="IT143" s="39"/>
      <c r="IU143"/>
      <c r="IV143" s="39"/>
    </row>
    <row r="144" spans="1:256" s="102" customFormat="1" ht="18.75" thickBot="1">
      <c r="A144" s="39"/>
      <c r="B144" s="500"/>
      <c r="C144" s="503"/>
      <c r="D144" s="504"/>
      <c r="E144" s="504"/>
      <c r="F144" s="504"/>
      <c r="G144" s="504"/>
      <c r="H144" s="504"/>
      <c r="I144" s="506"/>
      <c r="J144" s="508" t="s">
        <v>161</v>
      </c>
      <c r="K144" s="508"/>
      <c r="L144" s="510"/>
      <c r="M144" s="495"/>
      <c r="N144" s="497"/>
      <c r="O144" s="2" t="s">
        <v>165</v>
      </c>
      <c r="P144" s="42" t="s">
        <v>166</v>
      </c>
      <c r="Q144" s="3" t="s">
        <v>165</v>
      </c>
      <c r="R144" s="42" t="s">
        <v>166</v>
      </c>
      <c r="S144" s="3" t="s">
        <v>165</v>
      </c>
      <c r="T144" s="42" t="s">
        <v>166</v>
      </c>
      <c r="U144" s="3" t="s">
        <v>165</v>
      </c>
      <c r="V144" s="42" t="s">
        <v>166</v>
      </c>
      <c r="W144" s="3" t="s">
        <v>165</v>
      </c>
      <c r="X144" s="42" t="s">
        <v>166</v>
      </c>
      <c r="Y144" s="3" t="s">
        <v>165</v>
      </c>
      <c r="Z144" s="42" t="s">
        <v>166</v>
      </c>
      <c r="AA144" s="3" t="s">
        <v>165</v>
      </c>
      <c r="AB144" s="42" t="s">
        <v>167</v>
      </c>
      <c r="AC144" s="3" t="s">
        <v>165</v>
      </c>
      <c r="AD144" s="42" t="s">
        <v>167</v>
      </c>
      <c r="AE144" s="3" t="s">
        <v>165</v>
      </c>
      <c r="AF144" s="43" t="s">
        <v>167</v>
      </c>
      <c r="AG144" s="493"/>
      <c r="AH144" s="479"/>
      <c r="AI144" s="481"/>
      <c r="AJ144" s="483"/>
      <c r="AK144" s="39"/>
      <c r="AL144" s="39"/>
      <c r="AM144"/>
      <c r="AN144" s="39"/>
      <c r="AO144" s="39"/>
      <c r="AP144"/>
      <c r="AQ144" s="39"/>
      <c r="AR144" s="39"/>
      <c r="AS144"/>
      <c r="AT144" s="39"/>
      <c r="AU144" s="39"/>
      <c r="AV144"/>
      <c r="AW144" s="39"/>
      <c r="AX144" s="39"/>
      <c r="AY144"/>
      <c r="AZ144" s="39"/>
      <c r="BA144" s="39"/>
      <c r="BB144"/>
      <c r="BC144" s="39"/>
      <c r="BD144" s="39"/>
      <c r="BE144"/>
      <c r="BF144" s="39"/>
      <c r="BG144" s="39"/>
      <c r="BH144"/>
      <c r="BI144" s="39"/>
      <c r="BJ144" s="39"/>
      <c r="BK144"/>
      <c r="BL144" s="39"/>
      <c r="BM144" s="39"/>
      <c r="BN144"/>
      <c r="BO144" s="39"/>
      <c r="BP144" s="39"/>
      <c r="BQ144"/>
      <c r="BR144" s="39"/>
      <c r="BS144" s="39"/>
      <c r="BT144"/>
      <c r="BU144" s="39"/>
      <c r="BV144" s="39"/>
      <c r="BW144"/>
      <c r="BX144" s="39"/>
      <c r="BY144" s="39"/>
      <c r="BZ144"/>
      <c r="CA144" s="39"/>
      <c r="CB144" s="39"/>
      <c r="CC144"/>
      <c r="CD144" s="39"/>
      <c r="CE144" s="39"/>
      <c r="CF144"/>
      <c r="CG144" s="39"/>
      <c r="CH144" s="39"/>
      <c r="CI144"/>
      <c r="CJ144" s="39"/>
      <c r="CK144" s="39"/>
      <c r="CL144"/>
      <c r="CM144" s="39"/>
      <c r="CN144" s="39"/>
      <c r="CO144"/>
      <c r="CP144" s="39"/>
      <c r="CQ144" s="39"/>
      <c r="CR144"/>
      <c r="CS144" s="39"/>
      <c r="CT144" s="39"/>
      <c r="CU144"/>
      <c r="CV144" s="39"/>
      <c r="CW144" s="39"/>
      <c r="CX144"/>
      <c r="CY144" s="39"/>
      <c r="CZ144" s="39"/>
      <c r="DA144"/>
      <c r="DB144" s="39"/>
      <c r="DC144" s="39"/>
      <c r="DD144"/>
      <c r="DE144" s="39"/>
      <c r="DF144" s="39"/>
      <c r="DG144"/>
      <c r="DH144" s="39"/>
      <c r="DI144" s="39"/>
      <c r="DJ144"/>
      <c r="DK144" s="39"/>
      <c r="DL144" s="39"/>
      <c r="DM144"/>
      <c r="DN144" s="39"/>
      <c r="DO144" s="39"/>
      <c r="DP144"/>
      <c r="DQ144" s="39"/>
      <c r="DR144" s="39"/>
      <c r="DS144"/>
      <c r="DT144" s="39"/>
      <c r="DU144" s="39"/>
      <c r="DV144"/>
      <c r="DW144" s="39"/>
      <c r="DX144" s="39"/>
      <c r="DY144"/>
      <c r="DZ144" s="39"/>
      <c r="EA144" s="39"/>
      <c r="EB144"/>
      <c r="EC144" s="39"/>
      <c r="ED144" s="39"/>
      <c r="EE144"/>
      <c r="EF144" s="39"/>
      <c r="EG144" s="39"/>
      <c r="EH144"/>
      <c r="EI144" s="39"/>
      <c r="EJ144" s="39"/>
      <c r="EK144"/>
      <c r="EL144" s="39"/>
      <c r="EM144" s="39"/>
      <c r="EN144"/>
      <c r="EO144" s="39"/>
      <c r="EP144" s="39"/>
      <c r="EQ144"/>
      <c r="ER144" s="39"/>
      <c r="ES144" s="39"/>
      <c r="ET144"/>
      <c r="EU144" s="39"/>
      <c r="EV144" s="39"/>
      <c r="EW144"/>
      <c r="EX144" s="39"/>
      <c r="EY144" s="39"/>
      <c r="EZ144"/>
      <c r="FA144" s="39"/>
      <c r="FB144" s="39"/>
      <c r="FC144"/>
      <c r="FD144" s="39"/>
      <c r="FE144" s="39"/>
      <c r="FF144"/>
      <c r="FG144" s="39"/>
      <c r="FH144" s="39"/>
      <c r="FI144"/>
      <c r="FJ144" s="39"/>
      <c r="FK144" s="39"/>
      <c r="FL144"/>
      <c r="FM144" s="39"/>
      <c r="FN144" s="39"/>
      <c r="FO144"/>
      <c r="FP144" s="39"/>
      <c r="FQ144" s="39"/>
      <c r="FR144"/>
      <c r="FS144" s="39"/>
      <c r="FT144" s="39"/>
      <c r="FU144"/>
      <c r="FV144" s="39"/>
      <c r="FW144" s="39"/>
      <c r="FX144"/>
      <c r="FY144" s="39"/>
      <c r="FZ144" s="39"/>
      <c r="GA144"/>
      <c r="GB144" s="39"/>
      <c r="GC144" s="39"/>
      <c r="GD144"/>
      <c r="GE144" s="39"/>
      <c r="GF144" s="39"/>
      <c r="GG144"/>
      <c r="GH144" s="39"/>
      <c r="GI144" s="39"/>
      <c r="GJ144"/>
      <c r="GK144" s="39"/>
      <c r="GL144" s="39"/>
      <c r="GM144"/>
      <c r="GN144" s="39"/>
      <c r="GO144" s="39"/>
      <c r="GP144"/>
      <c r="GQ144" s="39"/>
      <c r="GR144" s="39"/>
      <c r="GS144"/>
      <c r="GT144" s="39"/>
      <c r="GU144" s="39"/>
      <c r="GV144"/>
      <c r="GW144" s="39"/>
      <c r="GX144" s="39"/>
      <c r="GY144"/>
      <c r="GZ144" s="39"/>
      <c r="HA144" s="39"/>
      <c r="HB144"/>
      <c r="HC144" s="39"/>
      <c r="HD144" s="39"/>
      <c r="HE144"/>
      <c r="HF144" s="39"/>
      <c r="HG144" s="39"/>
      <c r="HH144"/>
      <c r="HI144" s="39"/>
      <c r="HJ144" s="39"/>
      <c r="HK144"/>
      <c r="HL144" s="39"/>
      <c r="HM144" s="39"/>
      <c r="HN144"/>
      <c r="HO144" s="39"/>
      <c r="HP144" s="39"/>
      <c r="HQ144"/>
      <c r="HR144" s="39"/>
      <c r="HS144" s="39"/>
      <c r="HT144"/>
      <c r="HU144" s="39"/>
      <c r="HV144" s="39"/>
      <c r="HW144"/>
      <c r="HX144" s="39"/>
      <c r="HY144" s="39"/>
      <c r="HZ144"/>
      <c r="IA144" s="39"/>
      <c r="IB144" s="39"/>
      <c r="IC144"/>
      <c r="ID144" s="39"/>
      <c r="IE144" s="39"/>
      <c r="IF144"/>
      <c r="IG144" s="39"/>
      <c r="IH144" s="39"/>
      <c r="II144"/>
      <c r="IJ144" s="39"/>
      <c r="IK144" s="39"/>
      <c r="IL144"/>
      <c r="IM144" s="39"/>
      <c r="IN144" s="39"/>
      <c r="IO144"/>
      <c r="IP144" s="39"/>
      <c r="IQ144" s="39"/>
      <c r="IR144"/>
      <c r="IS144" s="39"/>
      <c r="IT144" s="39"/>
      <c r="IU144"/>
      <c r="IV144" s="39"/>
    </row>
    <row r="145" spans="1:256" s="102" customFormat="1" ht="57" thickBot="1">
      <c r="A145" s="39"/>
      <c r="B145" s="4" t="s">
        <v>276</v>
      </c>
      <c r="C145" s="484" t="s">
        <v>107</v>
      </c>
      <c r="D145" s="485"/>
      <c r="E145" s="485"/>
      <c r="F145" s="485"/>
      <c r="G145" s="485"/>
      <c r="H145" s="485"/>
      <c r="I145" s="44" t="s">
        <v>108</v>
      </c>
      <c r="J145" s="47"/>
      <c r="K145" s="54"/>
      <c r="L145" s="54"/>
      <c r="M145" s="48"/>
      <c r="N145" s="48"/>
      <c r="O145" s="5" t="e">
        <f>O146+O160+#REF!</f>
        <v>#REF!</v>
      </c>
      <c r="P145" s="6" t="e">
        <f>P146+P160+#REF!</f>
        <v>#REF!</v>
      </c>
      <c r="Q145" s="6" t="e">
        <f>Q146+Q160+#REF!</f>
        <v>#REF!</v>
      </c>
      <c r="R145" s="6" t="e">
        <f>R146+R160+#REF!</f>
        <v>#REF!</v>
      </c>
      <c r="S145" s="6" t="e">
        <f>S146+S160+#REF!</f>
        <v>#REF!</v>
      </c>
      <c r="T145" s="6" t="e">
        <f>T146+T160+#REF!</f>
        <v>#REF!</v>
      </c>
      <c r="U145" s="6" t="e">
        <f>U146+U160+#REF!</f>
        <v>#REF!</v>
      </c>
      <c r="V145" s="6" t="e">
        <f>V146+V160+#REF!</f>
        <v>#REF!</v>
      </c>
      <c r="W145" s="6" t="e">
        <f>W146+W160+#REF!</f>
        <v>#REF!</v>
      </c>
      <c r="X145" s="6" t="e">
        <f>X146+X160+#REF!</f>
        <v>#REF!</v>
      </c>
      <c r="Y145" s="6" t="e">
        <f>Y146+Y160+#REF!</f>
        <v>#REF!</v>
      </c>
      <c r="Z145" s="6" t="e">
        <f>Z146+Z160+#REF!</f>
        <v>#REF!</v>
      </c>
      <c r="AA145" s="6" t="e">
        <f>AA146+AA160+#REF!</f>
        <v>#REF!</v>
      </c>
      <c r="AB145" s="6" t="e">
        <f>AB146+AB160+#REF!</f>
        <v>#REF!</v>
      </c>
      <c r="AC145" s="6" t="e">
        <f>AC146+AC160+#REF!</f>
        <v>#REF!</v>
      </c>
      <c r="AD145" s="6" t="e">
        <f>AD146+AD160+#REF!</f>
        <v>#REF!</v>
      </c>
      <c r="AE145" s="6" t="e">
        <f>+AE146+AE160+#REF!</f>
        <v>#REF!</v>
      </c>
      <c r="AF145" s="7" t="e">
        <f>AF146+AF160+#REF!</f>
        <v>#REF!</v>
      </c>
      <c r="AG145" s="8" t="e">
        <f>AG146+AG160+#REF!</f>
        <v>#REF!</v>
      </c>
      <c r="AH145" s="9"/>
      <c r="AI145" s="9"/>
      <c r="AJ145" s="10"/>
      <c r="AK145" s="39"/>
      <c r="AL145" s="39"/>
      <c r="AM145"/>
      <c r="AN145" s="39"/>
      <c r="AO145" s="39"/>
      <c r="AP145"/>
      <c r="AQ145" s="39"/>
      <c r="AR145" s="39"/>
      <c r="AS145"/>
      <c r="AT145" s="39"/>
      <c r="AU145" s="39"/>
      <c r="AV145"/>
      <c r="AW145" s="39"/>
      <c r="AX145" s="39"/>
      <c r="AY145"/>
      <c r="AZ145" s="39"/>
      <c r="BA145" s="39"/>
      <c r="BB145"/>
      <c r="BC145" s="39"/>
      <c r="BD145" s="39"/>
      <c r="BE145"/>
      <c r="BF145" s="39"/>
      <c r="BG145" s="39"/>
      <c r="BH145"/>
      <c r="BI145" s="39"/>
      <c r="BJ145" s="39"/>
      <c r="BK145"/>
      <c r="BL145" s="39"/>
      <c r="BM145" s="39"/>
      <c r="BN145"/>
      <c r="BO145" s="39"/>
      <c r="BP145" s="39"/>
      <c r="BQ145"/>
      <c r="BR145" s="39"/>
      <c r="BS145" s="39"/>
      <c r="BT145"/>
      <c r="BU145" s="39"/>
      <c r="BV145" s="39"/>
      <c r="BW145"/>
      <c r="BX145" s="39"/>
      <c r="BY145" s="39"/>
      <c r="BZ145"/>
      <c r="CA145" s="39"/>
      <c r="CB145" s="39"/>
      <c r="CC145"/>
      <c r="CD145" s="39"/>
      <c r="CE145" s="39"/>
      <c r="CF145"/>
      <c r="CG145" s="39"/>
      <c r="CH145" s="39"/>
      <c r="CI145"/>
      <c r="CJ145" s="39"/>
      <c r="CK145" s="39"/>
      <c r="CL145"/>
      <c r="CM145" s="39"/>
      <c r="CN145" s="39"/>
      <c r="CO145"/>
      <c r="CP145" s="39"/>
      <c r="CQ145" s="39"/>
      <c r="CR145"/>
      <c r="CS145" s="39"/>
      <c r="CT145" s="39"/>
      <c r="CU145"/>
      <c r="CV145" s="39"/>
      <c r="CW145" s="39"/>
      <c r="CX145"/>
      <c r="CY145" s="39"/>
      <c r="CZ145" s="39"/>
      <c r="DA145"/>
      <c r="DB145" s="39"/>
      <c r="DC145" s="39"/>
      <c r="DD145"/>
      <c r="DE145" s="39"/>
      <c r="DF145" s="39"/>
      <c r="DG145"/>
      <c r="DH145" s="39"/>
      <c r="DI145" s="39"/>
      <c r="DJ145"/>
      <c r="DK145" s="39"/>
      <c r="DL145" s="39"/>
      <c r="DM145"/>
      <c r="DN145" s="39"/>
      <c r="DO145" s="39"/>
      <c r="DP145"/>
      <c r="DQ145" s="39"/>
      <c r="DR145" s="39"/>
      <c r="DS145"/>
      <c r="DT145" s="39"/>
      <c r="DU145" s="39"/>
      <c r="DV145"/>
      <c r="DW145" s="39"/>
      <c r="DX145" s="39"/>
      <c r="DY145"/>
      <c r="DZ145" s="39"/>
      <c r="EA145" s="39"/>
      <c r="EB145"/>
      <c r="EC145" s="39"/>
      <c r="ED145" s="39"/>
      <c r="EE145"/>
      <c r="EF145" s="39"/>
      <c r="EG145" s="39"/>
      <c r="EH145"/>
      <c r="EI145" s="39"/>
      <c r="EJ145" s="39"/>
      <c r="EK145"/>
      <c r="EL145" s="39"/>
      <c r="EM145" s="39"/>
      <c r="EN145"/>
      <c r="EO145" s="39"/>
      <c r="EP145" s="39"/>
      <c r="EQ145"/>
      <c r="ER145" s="39"/>
      <c r="ES145" s="39"/>
      <c r="ET145"/>
      <c r="EU145" s="39"/>
      <c r="EV145" s="39"/>
      <c r="EW145"/>
      <c r="EX145" s="39"/>
      <c r="EY145" s="39"/>
      <c r="EZ145"/>
      <c r="FA145" s="39"/>
      <c r="FB145" s="39"/>
      <c r="FC145"/>
      <c r="FD145" s="39"/>
      <c r="FE145" s="39"/>
      <c r="FF145"/>
      <c r="FG145" s="39"/>
      <c r="FH145" s="39"/>
      <c r="FI145"/>
      <c r="FJ145" s="39"/>
      <c r="FK145" s="39"/>
      <c r="FL145"/>
      <c r="FM145" s="39"/>
      <c r="FN145" s="39"/>
      <c r="FO145"/>
      <c r="FP145" s="39"/>
      <c r="FQ145" s="39"/>
      <c r="FR145"/>
      <c r="FS145" s="39"/>
      <c r="FT145" s="39"/>
      <c r="FU145"/>
      <c r="FV145" s="39"/>
      <c r="FW145" s="39"/>
      <c r="FX145"/>
      <c r="FY145" s="39"/>
      <c r="FZ145" s="39"/>
      <c r="GA145"/>
      <c r="GB145" s="39"/>
      <c r="GC145" s="39"/>
      <c r="GD145"/>
      <c r="GE145" s="39"/>
      <c r="GF145" s="39"/>
      <c r="GG145"/>
      <c r="GH145" s="39"/>
      <c r="GI145" s="39"/>
      <c r="GJ145"/>
      <c r="GK145" s="39"/>
      <c r="GL145" s="39"/>
      <c r="GM145"/>
      <c r="GN145" s="39"/>
      <c r="GO145" s="39"/>
      <c r="GP145"/>
      <c r="GQ145" s="39"/>
      <c r="GR145" s="39"/>
      <c r="GS145"/>
      <c r="GT145" s="39"/>
      <c r="GU145" s="39"/>
      <c r="GV145"/>
      <c r="GW145" s="39"/>
      <c r="GX145" s="39"/>
      <c r="GY145"/>
      <c r="GZ145" s="39"/>
      <c r="HA145" s="39"/>
      <c r="HB145"/>
      <c r="HC145" s="39"/>
      <c r="HD145" s="39"/>
      <c r="HE145"/>
      <c r="HF145" s="39"/>
      <c r="HG145" s="39"/>
      <c r="HH145"/>
      <c r="HI145" s="39"/>
      <c r="HJ145" s="39"/>
      <c r="HK145"/>
      <c r="HL145" s="39"/>
      <c r="HM145" s="39"/>
      <c r="HN145"/>
      <c r="HO145" s="39"/>
      <c r="HP145" s="39"/>
      <c r="HQ145"/>
      <c r="HR145" s="39"/>
      <c r="HS145" s="39"/>
      <c r="HT145"/>
      <c r="HU145" s="39"/>
      <c r="HV145" s="39"/>
      <c r="HW145"/>
      <c r="HX145" s="39"/>
      <c r="HY145" s="39"/>
      <c r="HZ145"/>
      <c r="IA145" s="39"/>
      <c r="IB145" s="39"/>
      <c r="IC145"/>
      <c r="ID145" s="39"/>
      <c r="IE145" s="39"/>
      <c r="IF145"/>
      <c r="IG145" s="39"/>
      <c r="IH145" s="39"/>
      <c r="II145"/>
      <c r="IJ145" s="39"/>
      <c r="IK145" s="39"/>
      <c r="IL145"/>
      <c r="IM145" s="39"/>
      <c r="IN145" s="39"/>
      <c r="IO145"/>
      <c r="IP145" s="39"/>
      <c r="IQ145" s="39"/>
      <c r="IR145"/>
      <c r="IS145" s="39"/>
      <c r="IT145" s="39"/>
      <c r="IU145"/>
      <c r="IV145" s="39"/>
    </row>
    <row r="146" spans="1:256" s="102" customFormat="1" ht="33.75">
      <c r="A146" s="39"/>
      <c r="B146" s="11" t="s">
        <v>156</v>
      </c>
      <c r="C146" s="12" t="s">
        <v>172</v>
      </c>
      <c r="D146" s="12" t="s">
        <v>157</v>
      </c>
      <c r="E146" s="12" t="s">
        <v>168</v>
      </c>
      <c r="F146" s="13" t="s">
        <v>169</v>
      </c>
      <c r="G146" s="13" t="s">
        <v>170</v>
      </c>
      <c r="H146" s="45" t="s">
        <v>158</v>
      </c>
      <c r="I146" s="58" t="s">
        <v>173</v>
      </c>
      <c r="J146" s="32"/>
      <c r="K146" s="32"/>
      <c r="L146" s="32"/>
      <c r="M146" s="32"/>
      <c r="N146" s="33"/>
      <c r="O146" s="15" t="e">
        <f>SUM(#REF!)</f>
        <v>#REF!</v>
      </c>
      <c r="P146" s="16" t="e">
        <f>SUM(#REF!)</f>
        <v>#REF!</v>
      </c>
      <c r="Q146" s="17" t="e">
        <f>SUM(#REF!)</f>
        <v>#REF!</v>
      </c>
      <c r="R146" s="16" t="e">
        <f>SUM(#REF!)</f>
        <v>#REF!</v>
      </c>
      <c r="S146" s="17"/>
      <c r="T146" s="16"/>
      <c r="U146" s="17"/>
      <c r="V146" s="16"/>
      <c r="W146" s="17"/>
      <c r="X146" s="16"/>
      <c r="Y146" s="17"/>
      <c r="Z146" s="16"/>
      <c r="AA146" s="17"/>
      <c r="AB146" s="16"/>
      <c r="AC146" s="17"/>
      <c r="AD146" s="16"/>
      <c r="AE146" s="18" t="e">
        <f>O146+Q146</f>
        <v>#REF!</v>
      </c>
      <c r="AF146" s="16" t="e">
        <f>#REF!</f>
        <v>#REF!</v>
      </c>
      <c r="AG146" s="19" t="e">
        <f>SUM(#REF!)</f>
        <v>#REF!</v>
      </c>
      <c r="AH146" s="20"/>
      <c r="AI146" s="20"/>
      <c r="AJ146" s="21"/>
      <c r="AK146" s="39"/>
      <c r="AL146" s="39"/>
      <c r="AM146"/>
      <c r="AN146" s="39"/>
      <c r="AO146" s="39"/>
      <c r="AP146"/>
      <c r="AQ146" s="39"/>
      <c r="AR146" s="39"/>
      <c r="AS146"/>
      <c r="AT146" s="39"/>
      <c r="AU146" s="39"/>
      <c r="AV146"/>
      <c r="AW146" s="39"/>
      <c r="AX146" s="39"/>
      <c r="AY146"/>
      <c r="AZ146" s="39"/>
      <c r="BA146" s="39"/>
      <c r="BB146"/>
      <c r="BC146" s="39"/>
      <c r="BD146" s="39"/>
      <c r="BE146"/>
      <c r="BF146" s="39"/>
      <c r="BG146" s="39"/>
      <c r="BH146"/>
      <c r="BI146" s="39"/>
      <c r="BJ146" s="39"/>
      <c r="BK146"/>
      <c r="BL146" s="39"/>
      <c r="BM146" s="39"/>
      <c r="BN146"/>
      <c r="BO146" s="39"/>
      <c r="BP146" s="39"/>
      <c r="BQ146"/>
      <c r="BR146" s="39"/>
      <c r="BS146" s="39"/>
      <c r="BT146"/>
      <c r="BU146" s="39"/>
      <c r="BV146" s="39"/>
      <c r="BW146"/>
      <c r="BX146" s="39"/>
      <c r="BY146" s="39"/>
      <c r="BZ146"/>
      <c r="CA146" s="39"/>
      <c r="CB146" s="39"/>
      <c r="CC146"/>
      <c r="CD146" s="39"/>
      <c r="CE146" s="39"/>
      <c r="CF146"/>
      <c r="CG146" s="39"/>
      <c r="CH146" s="39"/>
      <c r="CI146"/>
      <c r="CJ146" s="39"/>
      <c r="CK146" s="39"/>
      <c r="CL146"/>
      <c r="CM146" s="39"/>
      <c r="CN146" s="39"/>
      <c r="CO146"/>
      <c r="CP146" s="39"/>
      <c r="CQ146" s="39"/>
      <c r="CR146"/>
      <c r="CS146" s="39"/>
      <c r="CT146" s="39"/>
      <c r="CU146"/>
      <c r="CV146" s="39"/>
      <c r="CW146" s="39"/>
      <c r="CX146"/>
      <c r="CY146" s="39"/>
      <c r="CZ146" s="39"/>
      <c r="DA146"/>
      <c r="DB146" s="39"/>
      <c r="DC146" s="39"/>
      <c r="DD146"/>
      <c r="DE146" s="39"/>
      <c r="DF146" s="39"/>
      <c r="DG146"/>
      <c r="DH146" s="39"/>
      <c r="DI146" s="39"/>
      <c r="DJ146"/>
      <c r="DK146" s="39"/>
      <c r="DL146" s="39"/>
      <c r="DM146"/>
      <c r="DN146" s="39"/>
      <c r="DO146" s="39"/>
      <c r="DP146"/>
      <c r="DQ146" s="39"/>
      <c r="DR146" s="39"/>
      <c r="DS146"/>
      <c r="DT146" s="39"/>
      <c r="DU146" s="39"/>
      <c r="DV146"/>
      <c r="DW146" s="39"/>
      <c r="DX146" s="39"/>
      <c r="DY146"/>
      <c r="DZ146" s="39"/>
      <c r="EA146" s="39"/>
      <c r="EB146"/>
      <c r="EC146" s="39"/>
      <c r="ED146" s="39"/>
      <c r="EE146"/>
      <c r="EF146" s="39"/>
      <c r="EG146" s="39"/>
      <c r="EH146"/>
      <c r="EI146" s="39"/>
      <c r="EJ146" s="39"/>
      <c r="EK146"/>
      <c r="EL146" s="39"/>
      <c r="EM146" s="39"/>
      <c r="EN146"/>
      <c r="EO146" s="39"/>
      <c r="EP146" s="39"/>
      <c r="EQ146"/>
      <c r="ER146" s="39"/>
      <c r="ES146" s="39"/>
      <c r="ET146"/>
      <c r="EU146" s="39"/>
      <c r="EV146" s="39"/>
      <c r="EW146"/>
      <c r="EX146" s="39"/>
      <c r="EY146" s="39"/>
      <c r="EZ146"/>
      <c r="FA146" s="39"/>
      <c r="FB146" s="39"/>
      <c r="FC146"/>
      <c r="FD146" s="39"/>
      <c r="FE146" s="39"/>
      <c r="FF146"/>
      <c r="FG146" s="39"/>
      <c r="FH146" s="39"/>
      <c r="FI146"/>
      <c r="FJ146" s="39"/>
      <c r="FK146" s="39"/>
      <c r="FL146"/>
      <c r="FM146" s="39"/>
      <c r="FN146" s="39"/>
      <c r="FO146"/>
      <c r="FP146" s="39"/>
      <c r="FQ146" s="39"/>
      <c r="FR146"/>
      <c r="FS146" s="39"/>
      <c r="FT146" s="39"/>
      <c r="FU146"/>
      <c r="FV146" s="39"/>
      <c r="FW146" s="39"/>
      <c r="FX146"/>
      <c r="FY146" s="39"/>
      <c r="FZ146" s="39"/>
      <c r="GA146"/>
      <c r="GB146" s="39"/>
      <c r="GC146" s="39"/>
      <c r="GD146"/>
      <c r="GE146" s="39"/>
      <c r="GF146" s="39"/>
      <c r="GG146"/>
      <c r="GH146" s="39"/>
      <c r="GI146" s="39"/>
      <c r="GJ146"/>
      <c r="GK146" s="39"/>
      <c r="GL146" s="39"/>
      <c r="GM146"/>
      <c r="GN146" s="39"/>
      <c r="GO146" s="39"/>
      <c r="GP146"/>
      <c r="GQ146" s="39"/>
      <c r="GR146" s="39"/>
      <c r="GS146"/>
      <c r="GT146" s="39"/>
      <c r="GU146" s="39"/>
      <c r="GV146"/>
      <c r="GW146" s="39"/>
      <c r="GX146" s="39"/>
      <c r="GY146"/>
      <c r="GZ146" s="39"/>
      <c r="HA146" s="39"/>
      <c r="HB146"/>
      <c r="HC146" s="39"/>
      <c r="HD146" s="39"/>
      <c r="HE146"/>
      <c r="HF146" s="39"/>
      <c r="HG146" s="39"/>
      <c r="HH146"/>
      <c r="HI146" s="39"/>
      <c r="HJ146" s="39"/>
      <c r="HK146"/>
      <c r="HL146" s="39"/>
      <c r="HM146" s="39"/>
      <c r="HN146"/>
      <c r="HO146" s="39"/>
      <c r="HP146" s="39"/>
      <c r="HQ146"/>
      <c r="HR146" s="39"/>
      <c r="HS146" s="39"/>
      <c r="HT146"/>
      <c r="HU146" s="39"/>
      <c r="HV146" s="39"/>
      <c r="HW146"/>
      <c r="HX146" s="39"/>
      <c r="HY146" s="39"/>
      <c r="HZ146"/>
      <c r="IA146" s="39"/>
      <c r="IB146" s="39"/>
      <c r="IC146"/>
      <c r="ID146" s="39"/>
      <c r="IE146" s="39"/>
      <c r="IF146"/>
      <c r="IG146" s="39"/>
      <c r="IH146" s="39"/>
      <c r="II146"/>
      <c r="IJ146" s="39"/>
      <c r="IK146" s="39"/>
      <c r="IL146"/>
      <c r="IM146" s="39"/>
      <c r="IN146" s="39"/>
      <c r="IO146"/>
      <c r="IP146" s="39"/>
      <c r="IQ146" s="39"/>
      <c r="IR146"/>
      <c r="IS146" s="39"/>
      <c r="IT146" s="39"/>
      <c r="IU146"/>
      <c r="IV146" s="39"/>
    </row>
    <row r="147" spans="1:256" s="102" customFormat="1" ht="56.25">
      <c r="A147" s="39"/>
      <c r="B147" s="560" t="s">
        <v>488</v>
      </c>
      <c r="C147" s="560"/>
      <c r="D147" s="34" t="s">
        <v>497</v>
      </c>
      <c r="E147" s="116" t="s">
        <v>285</v>
      </c>
      <c r="F147" s="315">
        <v>0</v>
      </c>
      <c r="G147" s="24"/>
      <c r="H147" s="24" t="s">
        <v>270</v>
      </c>
      <c r="I147" s="24" t="s">
        <v>271</v>
      </c>
      <c r="J147" s="24"/>
      <c r="K147" s="24">
        <v>4</v>
      </c>
      <c r="L147" s="335">
        <v>1</v>
      </c>
      <c r="M147" s="155">
        <v>0</v>
      </c>
      <c r="N147" s="36"/>
      <c r="O147" s="121"/>
      <c r="P147" s="25"/>
      <c r="Q147" s="122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9"/>
      <c r="AF147" s="29"/>
      <c r="AG147" s="30" t="s">
        <v>498</v>
      </c>
      <c r="AH147" s="51" t="s">
        <v>499</v>
      </c>
      <c r="AI147" s="51"/>
      <c r="AJ147" s="148"/>
      <c r="AK147" s="39"/>
      <c r="AL147" s="39"/>
      <c r="AM147"/>
      <c r="AN147" s="39"/>
      <c r="AO147" s="39"/>
      <c r="AP147"/>
      <c r="AQ147" s="39"/>
      <c r="AR147" s="39"/>
      <c r="AS147"/>
      <c r="AT147" s="39"/>
      <c r="AU147" s="39"/>
      <c r="AV147"/>
      <c r="AW147" s="39"/>
      <c r="AX147" s="39"/>
      <c r="AY147"/>
      <c r="AZ147" s="39"/>
      <c r="BA147" s="39"/>
      <c r="BB147"/>
      <c r="BC147" s="39"/>
      <c r="BD147" s="39"/>
      <c r="BE147"/>
      <c r="BF147" s="39"/>
      <c r="BG147" s="39"/>
      <c r="BH147"/>
      <c r="BI147" s="39"/>
      <c r="BJ147" s="39"/>
      <c r="BK147"/>
      <c r="BL147" s="39"/>
      <c r="BM147" s="39"/>
      <c r="BN147"/>
      <c r="BO147" s="39"/>
      <c r="BP147" s="39"/>
      <c r="BQ147"/>
      <c r="BR147" s="39"/>
      <c r="BS147" s="39"/>
      <c r="BT147"/>
      <c r="BU147" s="39"/>
      <c r="BV147" s="39"/>
      <c r="BW147"/>
      <c r="BX147" s="39"/>
      <c r="BY147" s="39"/>
      <c r="BZ147"/>
      <c r="CA147" s="39"/>
      <c r="CB147" s="39"/>
      <c r="CC147"/>
      <c r="CD147" s="39"/>
      <c r="CE147" s="39"/>
      <c r="CF147"/>
      <c r="CG147" s="39"/>
      <c r="CH147" s="39"/>
      <c r="CI147"/>
      <c r="CJ147" s="39"/>
      <c r="CK147" s="39"/>
      <c r="CL147"/>
      <c r="CM147" s="39"/>
      <c r="CN147" s="39"/>
      <c r="CO147"/>
      <c r="CP147" s="39"/>
      <c r="CQ147" s="39"/>
      <c r="CR147"/>
      <c r="CS147" s="39"/>
      <c r="CT147" s="39"/>
      <c r="CU147"/>
      <c r="CV147" s="39"/>
      <c r="CW147" s="39"/>
      <c r="CX147"/>
      <c r="CY147" s="39"/>
      <c r="CZ147" s="39"/>
      <c r="DA147"/>
      <c r="DB147" s="39"/>
      <c r="DC147" s="39"/>
      <c r="DD147"/>
      <c r="DE147" s="39"/>
      <c r="DF147" s="39"/>
      <c r="DG147"/>
      <c r="DH147" s="39"/>
      <c r="DI147" s="39"/>
      <c r="DJ147"/>
      <c r="DK147" s="39"/>
      <c r="DL147" s="39"/>
      <c r="DM147"/>
      <c r="DN147" s="39"/>
      <c r="DO147" s="39"/>
      <c r="DP147"/>
      <c r="DQ147" s="39"/>
      <c r="DR147" s="39"/>
      <c r="DS147"/>
      <c r="DT147" s="39"/>
      <c r="DU147" s="39"/>
      <c r="DV147"/>
      <c r="DW147" s="39"/>
      <c r="DX147" s="39"/>
      <c r="DY147"/>
      <c r="DZ147" s="39"/>
      <c r="EA147" s="39"/>
      <c r="EB147"/>
      <c r="EC147" s="39"/>
      <c r="ED147" s="39"/>
      <c r="EE147"/>
      <c r="EF147" s="39"/>
      <c r="EG147" s="39"/>
      <c r="EH147"/>
      <c r="EI147" s="39"/>
      <c r="EJ147" s="39"/>
      <c r="EK147"/>
      <c r="EL147" s="39"/>
      <c r="EM147" s="39"/>
      <c r="EN147"/>
      <c r="EO147" s="39"/>
      <c r="EP147" s="39"/>
      <c r="EQ147"/>
      <c r="ER147" s="39"/>
      <c r="ES147" s="39"/>
      <c r="ET147"/>
      <c r="EU147" s="39"/>
      <c r="EV147" s="39"/>
      <c r="EW147"/>
      <c r="EX147" s="39"/>
      <c r="EY147" s="39"/>
      <c r="EZ147"/>
      <c r="FA147" s="39"/>
      <c r="FB147" s="39"/>
      <c r="FC147"/>
      <c r="FD147" s="39"/>
      <c r="FE147" s="39"/>
      <c r="FF147"/>
      <c r="FG147" s="39"/>
      <c r="FH147" s="39"/>
      <c r="FI147"/>
      <c r="FJ147" s="39"/>
      <c r="FK147" s="39"/>
      <c r="FL147"/>
      <c r="FM147" s="39"/>
      <c r="FN147" s="39"/>
      <c r="FO147"/>
      <c r="FP147" s="39"/>
      <c r="FQ147" s="39"/>
      <c r="FR147"/>
      <c r="FS147" s="39"/>
      <c r="FT147" s="39"/>
      <c r="FU147"/>
      <c r="FV147" s="39"/>
      <c r="FW147" s="39"/>
      <c r="FX147"/>
      <c r="FY147" s="39"/>
      <c r="FZ147" s="39"/>
      <c r="GA147"/>
      <c r="GB147" s="39"/>
      <c r="GC147" s="39"/>
      <c r="GD147"/>
      <c r="GE147" s="39"/>
      <c r="GF147" s="39"/>
      <c r="GG147"/>
      <c r="GH147" s="39"/>
      <c r="GI147" s="39"/>
      <c r="GJ147"/>
      <c r="GK147" s="39"/>
      <c r="GL147" s="39"/>
      <c r="GM147"/>
      <c r="GN147" s="39"/>
      <c r="GO147" s="39"/>
      <c r="GP147"/>
      <c r="GQ147" s="39"/>
      <c r="GR147" s="39"/>
      <c r="GS147"/>
      <c r="GT147" s="39"/>
      <c r="GU147" s="39"/>
      <c r="GV147"/>
      <c r="GW147" s="39"/>
      <c r="GX147" s="39"/>
      <c r="GY147"/>
      <c r="GZ147" s="39"/>
      <c r="HA147" s="39"/>
      <c r="HB147"/>
      <c r="HC147" s="39"/>
      <c r="HD147" s="39"/>
      <c r="HE147"/>
      <c r="HF147" s="39"/>
      <c r="HG147" s="39"/>
      <c r="HH147"/>
      <c r="HI147" s="39"/>
      <c r="HJ147" s="39"/>
      <c r="HK147"/>
      <c r="HL147" s="39"/>
      <c r="HM147" s="39"/>
      <c r="HN147"/>
      <c r="HO147" s="39"/>
      <c r="HP147" s="39"/>
      <c r="HQ147"/>
      <c r="HR147" s="39"/>
      <c r="HS147" s="39"/>
      <c r="HT147"/>
      <c r="HU147" s="39"/>
      <c r="HV147" s="39"/>
      <c r="HW147"/>
      <c r="HX147" s="39"/>
      <c r="HY147" s="39"/>
      <c r="HZ147"/>
      <c r="IA147" s="39"/>
      <c r="IB147" s="39"/>
      <c r="IC147"/>
      <c r="ID147" s="39"/>
      <c r="IE147" s="39"/>
      <c r="IF147"/>
      <c r="IG147" s="39"/>
      <c r="IH147" s="39"/>
      <c r="II147"/>
      <c r="IJ147" s="39"/>
      <c r="IK147" s="39"/>
      <c r="IL147"/>
      <c r="IM147" s="39"/>
      <c r="IN147" s="39"/>
      <c r="IO147"/>
      <c r="IP147" s="39"/>
      <c r="IQ147" s="39"/>
      <c r="IR147"/>
      <c r="IS147" s="39"/>
      <c r="IT147" s="39"/>
      <c r="IU147"/>
      <c r="IV147" s="39"/>
    </row>
    <row r="148" spans="1:256" s="102" customFormat="1" ht="67.5">
      <c r="A148" s="39"/>
      <c r="B148" s="560"/>
      <c r="C148" s="560"/>
      <c r="D148" s="34" t="s">
        <v>500</v>
      </c>
      <c r="E148" s="116" t="s">
        <v>285</v>
      </c>
      <c r="F148" s="315">
        <v>2</v>
      </c>
      <c r="G148" s="24"/>
      <c r="H148" s="24" t="s">
        <v>272</v>
      </c>
      <c r="I148" s="24" t="s">
        <v>273</v>
      </c>
      <c r="J148" s="24"/>
      <c r="K148" s="24">
        <v>4</v>
      </c>
      <c r="L148" s="335">
        <v>2</v>
      </c>
      <c r="M148" s="155">
        <v>2</v>
      </c>
      <c r="N148" s="36"/>
      <c r="O148" s="121"/>
      <c r="P148" s="25"/>
      <c r="Q148" s="122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9"/>
      <c r="AF148" s="29"/>
      <c r="AG148" s="30" t="s">
        <v>501</v>
      </c>
      <c r="AH148" s="51" t="s">
        <v>499</v>
      </c>
      <c r="AI148" s="51"/>
      <c r="AJ148" s="148"/>
      <c r="AK148" s="39"/>
      <c r="AL148" s="39"/>
      <c r="AM148"/>
      <c r="AN148" s="39"/>
      <c r="AO148" s="39"/>
      <c r="AP148"/>
      <c r="AQ148" s="39"/>
      <c r="AR148" s="39"/>
      <c r="AS148"/>
      <c r="AT148" s="39"/>
      <c r="AU148" s="39"/>
      <c r="AV148"/>
      <c r="AW148" s="39"/>
      <c r="AX148" s="39"/>
      <c r="AY148"/>
      <c r="AZ148" s="39"/>
      <c r="BA148" s="39"/>
      <c r="BB148"/>
      <c r="BC148" s="39"/>
      <c r="BD148" s="39"/>
      <c r="BE148"/>
      <c r="BF148" s="39"/>
      <c r="BG148" s="39"/>
      <c r="BH148"/>
      <c r="BI148" s="39"/>
      <c r="BJ148" s="39"/>
      <c r="BK148"/>
      <c r="BL148" s="39"/>
      <c r="BM148" s="39"/>
      <c r="BN148"/>
      <c r="BO148" s="39"/>
      <c r="BP148" s="39"/>
      <c r="BQ148"/>
      <c r="BR148" s="39"/>
      <c r="BS148" s="39"/>
      <c r="BT148"/>
      <c r="BU148" s="39"/>
      <c r="BV148" s="39"/>
      <c r="BW148"/>
      <c r="BX148" s="39"/>
      <c r="BY148" s="39"/>
      <c r="BZ148"/>
      <c r="CA148" s="39"/>
      <c r="CB148" s="39"/>
      <c r="CC148"/>
      <c r="CD148" s="39"/>
      <c r="CE148" s="39"/>
      <c r="CF148"/>
      <c r="CG148" s="39"/>
      <c r="CH148" s="39"/>
      <c r="CI148"/>
      <c r="CJ148" s="39"/>
      <c r="CK148" s="39"/>
      <c r="CL148"/>
      <c r="CM148" s="39"/>
      <c r="CN148" s="39"/>
      <c r="CO148"/>
      <c r="CP148" s="39"/>
      <c r="CQ148" s="39"/>
      <c r="CR148"/>
      <c r="CS148" s="39"/>
      <c r="CT148" s="39"/>
      <c r="CU148"/>
      <c r="CV148" s="39"/>
      <c r="CW148" s="39"/>
      <c r="CX148"/>
      <c r="CY148" s="39"/>
      <c r="CZ148" s="39"/>
      <c r="DA148"/>
      <c r="DB148" s="39"/>
      <c r="DC148" s="39"/>
      <c r="DD148"/>
      <c r="DE148" s="39"/>
      <c r="DF148" s="39"/>
      <c r="DG148"/>
      <c r="DH148" s="39"/>
      <c r="DI148" s="39"/>
      <c r="DJ148"/>
      <c r="DK148" s="39"/>
      <c r="DL148" s="39"/>
      <c r="DM148"/>
      <c r="DN148" s="39"/>
      <c r="DO148" s="39"/>
      <c r="DP148"/>
      <c r="DQ148" s="39"/>
      <c r="DR148" s="39"/>
      <c r="DS148"/>
      <c r="DT148" s="39"/>
      <c r="DU148" s="39"/>
      <c r="DV148"/>
      <c r="DW148" s="39"/>
      <c r="DX148" s="39"/>
      <c r="DY148"/>
      <c r="DZ148" s="39"/>
      <c r="EA148" s="39"/>
      <c r="EB148"/>
      <c r="EC148" s="39"/>
      <c r="ED148" s="39"/>
      <c r="EE148"/>
      <c r="EF148" s="39"/>
      <c r="EG148" s="39"/>
      <c r="EH148"/>
      <c r="EI148" s="39"/>
      <c r="EJ148" s="39"/>
      <c r="EK148"/>
      <c r="EL148" s="39"/>
      <c r="EM148" s="39"/>
      <c r="EN148"/>
      <c r="EO148" s="39"/>
      <c r="EP148" s="39"/>
      <c r="EQ148"/>
      <c r="ER148" s="39"/>
      <c r="ES148" s="39"/>
      <c r="ET148"/>
      <c r="EU148" s="39"/>
      <c r="EV148" s="39"/>
      <c r="EW148"/>
      <c r="EX148" s="39"/>
      <c r="EY148" s="39"/>
      <c r="EZ148"/>
      <c r="FA148" s="39"/>
      <c r="FB148" s="39"/>
      <c r="FC148"/>
      <c r="FD148" s="39"/>
      <c r="FE148" s="39"/>
      <c r="FF148"/>
      <c r="FG148" s="39"/>
      <c r="FH148" s="39"/>
      <c r="FI148"/>
      <c r="FJ148" s="39"/>
      <c r="FK148" s="39"/>
      <c r="FL148"/>
      <c r="FM148" s="39"/>
      <c r="FN148" s="39"/>
      <c r="FO148"/>
      <c r="FP148" s="39"/>
      <c r="FQ148" s="39"/>
      <c r="FR148"/>
      <c r="FS148" s="39"/>
      <c r="FT148" s="39"/>
      <c r="FU148"/>
      <c r="FV148" s="39"/>
      <c r="FW148" s="39"/>
      <c r="FX148"/>
      <c r="FY148" s="39"/>
      <c r="FZ148" s="39"/>
      <c r="GA148"/>
      <c r="GB148" s="39"/>
      <c r="GC148" s="39"/>
      <c r="GD148"/>
      <c r="GE148" s="39"/>
      <c r="GF148" s="39"/>
      <c r="GG148"/>
      <c r="GH148" s="39"/>
      <c r="GI148" s="39"/>
      <c r="GJ148"/>
      <c r="GK148" s="39"/>
      <c r="GL148" s="39"/>
      <c r="GM148"/>
      <c r="GN148" s="39"/>
      <c r="GO148" s="39"/>
      <c r="GP148"/>
      <c r="GQ148" s="39"/>
      <c r="GR148" s="39"/>
      <c r="GS148"/>
      <c r="GT148" s="39"/>
      <c r="GU148" s="39"/>
      <c r="GV148"/>
      <c r="GW148" s="39"/>
      <c r="GX148" s="39"/>
      <c r="GY148"/>
      <c r="GZ148" s="39"/>
      <c r="HA148" s="39"/>
      <c r="HB148"/>
      <c r="HC148" s="39"/>
      <c r="HD148" s="39"/>
      <c r="HE148"/>
      <c r="HF148" s="39"/>
      <c r="HG148" s="39"/>
      <c r="HH148"/>
      <c r="HI148" s="39"/>
      <c r="HJ148" s="39"/>
      <c r="HK148"/>
      <c r="HL148" s="39"/>
      <c r="HM148" s="39"/>
      <c r="HN148"/>
      <c r="HO148" s="39"/>
      <c r="HP148" s="39"/>
      <c r="HQ148"/>
      <c r="HR148" s="39"/>
      <c r="HS148" s="39"/>
      <c r="HT148"/>
      <c r="HU148" s="39"/>
      <c r="HV148" s="39"/>
      <c r="HW148"/>
      <c r="HX148" s="39"/>
      <c r="HY148" s="39"/>
      <c r="HZ148"/>
      <c r="IA148" s="39"/>
      <c r="IB148" s="39"/>
      <c r="IC148"/>
      <c r="ID148" s="39"/>
      <c r="IE148" s="39"/>
      <c r="IF148"/>
      <c r="IG148" s="39"/>
      <c r="IH148" s="39"/>
      <c r="II148"/>
      <c r="IJ148" s="39"/>
      <c r="IK148" s="39"/>
      <c r="IL148"/>
      <c r="IM148" s="39"/>
      <c r="IN148" s="39"/>
      <c r="IO148"/>
      <c r="IP148" s="39"/>
      <c r="IQ148" s="39"/>
      <c r="IR148"/>
      <c r="IS148" s="39"/>
      <c r="IT148" s="39"/>
      <c r="IU148"/>
      <c r="IV148" s="39"/>
    </row>
    <row r="149" spans="1:256" s="102" customFormat="1" ht="15">
      <c r="A149" s="39"/>
      <c r="B149" s="570" t="s">
        <v>160</v>
      </c>
      <c r="C149" s="571"/>
      <c r="D149" s="572"/>
      <c r="E149" s="572"/>
      <c r="F149" s="572"/>
      <c r="G149" s="572"/>
      <c r="H149" s="572"/>
      <c r="I149" s="506" t="s">
        <v>146</v>
      </c>
      <c r="J149" s="508" t="s">
        <v>161</v>
      </c>
      <c r="K149" s="508" t="s">
        <v>147</v>
      </c>
      <c r="L149" s="510" t="s">
        <v>279</v>
      </c>
      <c r="M149" s="495" t="s">
        <v>162</v>
      </c>
      <c r="N149" s="497" t="s">
        <v>163</v>
      </c>
      <c r="O149" s="569" t="s">
        <v>174</v>
      </c>
      <c r="P149" s="567"/>
      <c r="Q149" s="566" t="s">
        <v>175</v>
      </c>
      <c r="R149" s="567"/>
      <c r="S149" s="566" t="s">
        <v>176</v>
      </c>
      <c r="T149" s="567"/>
      <c r="U149" s="566" t="s">
        <v>150</v>
      </c>
      <c r="V149" s="567"/>
      <c r="W149" s="566" t="s">
        <v>149</v>
      </c>
      <c r="X149" s="567"/>
      <c r="Y149" s="566" t="s">
        <v>177</v>
      </c>
      <c r="Z149" s="567"/>
      <c r="AA149" s="566" t="s">
        <v>148</v>
      </c>
      <c r="AB149" s="567"/>
      <c r="AC149" s="566" t="s">
        <v>151</v>
      </c>
      <c r="AD149" s="567"/>
      <c r="AE149" s="566" t="s">
        <v>152</v>
      </c>
      <c r="AF149" s="568"/>
      <c r="AG149" s="493" t="s">
        <v>153</v>
      </c>
      <c r="AH149" s="479" t="s">
        <v>154</v>
      </c>
      <c r="AI149" s="481" t="s">
        <v>155</v>
      </c>
      <c r="AJ149" s="483" t="s">
        <v>164</v>
      </c>
      <c r="AK149" s="39"/>
      <c r="AL149" s="39"/>
      <c r="AM149"/>
      <c r="AN149" s="39"/>
      <c r="AO149" s="39"/>
      <c r="AP149"/>
      <c r="AQ149" s="39"/>
      <c r="AR149" s="39"/>
      <c r="AS149"/>
      <c r="AT149" s="39"/>
      <c r="AU149" s="39"/>
      <c r="AV149"/>
      <c r="AW149" s="39"/>
      <c r="AX149" s="39"/>
      <c r="AY149"/>
      <c r="AZ149" s="39"/>
      <c r="BA149" s="39"/>
      <c r="BB149"/>
      <c r="BC149" s="39"/>
      <c r="BD149" s="39"/>
      <c r="BE149"/>
      <c r="BF149" s="39"/>
      <c r="BG149" s="39"/>
      <c r="BH149"/>
      <c r="BI149" s="39"/>
      <c r="BJ149" s="39"/>
      <c r="BK149"/>
      <c r="BL149" s="39"/>
      <c r="BM149" s="39"/>
      <c r="BN149"/>
      <c r="BO149" s="39"/>
      <c r="BP149" s="39"/>
      <c r="BQ149"/>
      <c r="BR149" s="39"/>
      <c r="BS149" s="39"/>
      <c r="BT149"/>
      <c r="BU149" s="39"/>
      <c r="BV149" s="39"/>
      <c r="BW149"/>
      <c r="BX149" s="39"/>
      <c r="BY149" s="39"/>
      <c r="BZ149"/>
      <c r="CA149" s="39"/>
      <c r="CB149" s="39"/>
      <c r="CC149"/>
      <c r="CD149" s="39"/>
      <c r="CE149" s="39"/>
      <c r="CF149"/>
      <c r="CG149" s="39"/>
      <c r="CH149" s="39"/>
      <c r="CI149"/>
      <c r="CJ149" s="39"/>
      <c r="CK149" s="39"/>
      <c r="CL149"/>
      <c r="CM149" s="39"/>
      <c r="CN149" s="39"/>
      <c r="CO149"/>
      <c r="CP149" s="39"/>
      <c r="CQ149" s="39"/>
      <c r="CR149"/>
      <c r="CS149" s="39"/>
      <c r="CT149" s="39"/>
      <c r="CU149"/>
      <c r="CV149" s="39"/>
      <c r="CW149" s="39"/>
      <c r="CX149"/>
      <c r="CY149" s="39"/>
      <c r="CZ149" s="39"/>
      <c r="DA149"/>
      <c r="DB149" s="39"/>
      <c r="DC149" s="39"/>
      <c r="DD149"/>
      <c r="DE149" s="39"/>
      <c r="DF149" s="39"/>
      <c r="DG149"/>
      <c r="DH149" s="39"/>
      <c r="DI149" s="39"/>
      <c r="DJ149"/>
      <c r="DK149" s="39"/>
      <c r="DL149" s="39"/>
      <c r="DM149"/>
      <c r="DN149" s="39"/>
      <c r="DO149" s="39"/>
      <c r="DP149"/>
      <c r="DQ149" s="39"/>
      <c r="DR149" s="39"/>
      <c r="DS149"/>
      <c r="DT149" s="39"/>
      <c r="DU149" s="39"/>
      <c r="DV149"/>
      <c r="DW149" s="39"/>
      <c r="DX149" s="39"/>
      <c r="DY149"/>
      <c r="DZ149" s="39"/>
      <c r="EA149" s="39"/>
      <c r="EB149"/>
      <c r="EC149" s="39"/>
      <c r="ED149" s="39"/>
      <c r="EE149"/>
      <c r="EF149" s="39"/>
      <c r="EG149" s="39"/>
      <c r="EH149"/>
      <c r="EI149" s="39"/>
      <c r="EJ149" s="39"/>
      <c r="EK149"/>
      <c r="EL149" s="39"/>
      <c r="EM149" s="39"/>
      <c r="EN149"/>
      <c r="EO149" s="39"/>
      <c r="EP149" s="39"/>
      <c r="EQ149"/>
      <c r="ER149" s="39"/>
      <c r="ES149" s="39"/>
      <c r="ET149"/>
      <c r="EU149" s="39"/>
      <c r="EV149" s="39"/>
      <c r="EW149"/>
      <c r="EX149" s="39"/>
      <c r="EY149" s="39"/>
      <c r="EZ149"/>
      <c r="FA149" s="39"/>
      <c r="FB149" s="39"/>
      <c r="FC149"/>
      <c r="FD149" s="39"/>
      <c r="FE149" s="39"/>
      <c r="FF149"/>
      <c r="FG149" s="39"/>
      <c r="FH149" s="39"/>
      <c r="FI149"/>
      <c r="FJ149" s="39"/>
      <c r="FK149" s="39"/>
      <c r="FL149"/>
      <c r="FM149" s="39"/>
      <c r="FN149" s="39"/>
      <c r="FO149"/>
      <c r="FP149" s="39"/>
      <c r="FQ149" s="39"/>
      <c r="FR149"/>
      <c r="FS149" s="39"/>
      <c r="FT149" s="39"/>
      <c r="FU149"/>
      <c r="FV149" s="39"/>
      <c r="FW149" s="39"/>
      <c r="FX149"/>
      <c r="FY149" s="39"/>
      <c r="FZ149" s="39"/>
      <c r="GA149"/>
      <c r="GB149" s="39"/>
      <c r="GC149" s="39"/>
      <c r="GD149"/>
      <c r="GE149" s="39"/>
      <c r="GF149" s="39"/>
      <c r="GG149"/>
      <c r="GH149" s="39"/>
      <c r="GI149" s="39"/>
      <c r="GJ149"/>
      <c r="GK149" s="39"/>
      <c r="GL149" s="39"/>
      <c r="GM149"/>
      <c r="GN149" s="39"/>
      <c r="GO149" s="39"/>
      <c r="GP149"/>
      <c r="GQ149" s="39"/>
      <c r="GR149" s="39"/>
      <c r="GS149"/>
      <c r="GT149" s="39"/>
      <c r="GU149" s="39"/>
      <c r="GV149"/>
      <c r="GW149" s="39"/>
      <c r="GX149" s="39"/>
      <c r="GY149"/>
      <c r="GZ149" s="39"/>
      <c r="HA149" s="39"/>
      <c r="HB149"/>
      <c r="HC149" s="39"/>
      <c r="HD149" s="39"/>
      <c r="HE149"/>
      <c r="HF149" s="39"/>
      <c r="HG149" s="39"/>
      <c r="HH149"/>
      <c r="HI149" s="39"/>
      <c r="HJ149" s="39"/>
      <c r="HK149"/>
      <c r="HL149" s="39"/>
      <c r="HM149" s="39"/>
      <c r="HN149"/>
      <c r="HO149" s="39"/>
      <c r="HP149" s="39"/>
      <c r="HQ149"/>
      <c r="HR149" s="39"/>
      <c r="HS149" s="39"/>
      <c r="HT149"/>
      <c r="HU149" s="39"/>
      <c r="HV149" s="39"/>
      <c r="HW149"/>
      <c r="HX149" s="39"/>
      <c r="HY149" s="39"/>
      <c r="HZ149"/>
      <c r="IA149" s="39"/>
      <c r="IB149" s="39"/>
      <c r="IC149"/>
      <c r="ID149" s="39"/>
      <c r="IE149" s="39"/>
      <c r="IF149"/>
      <c r="IG149" s="39"/>
      <c r="IH149" s="39"/>
      <c r="II149"/>
      <c r="IJ149" s="39"/>
      <c r="IK149" s="39"/>
      <c r="IL149"/>
      <c r="IM149" s="39"/>
      <c r="IN149" s="39"/>
      <c r="IO149"/>
      <c r="IP149" s="39"/>
      <c r="IQ149" s="39"/>
      <c r="IR149"/>
      <c r="IS149" s="39"/>
      <c r="IT149" s="39"/>
      <c r="IU149"/>
      <c r="IV149" s="39"/>
    </row>
    <row r="150" spans="1:256" s="102" customFormat="1" ht="18.75" thickBot="1">
      <c r="A150" s="39"/>
      <c r="B150" s="500"/>
      <c r="C150" s="503"/>
      <c r="D150" s="504"/>
      <c r="E150" s="504"/>
      <c r="F150" s="504"/>
      <c r="G150" s="504"/>
      <c r="H150" s="504"/>
      <c r="I150" s="506"/>
      <c r="J150" s="508" t="s">
        <v>161</v>
      </c>
      <c r="K150" s="508"/>
      <c r="L150" s="573"/>
      <c r="M150" s="495"/>
      <c r="N150" s="497"/>
      <c r="O150" s="2" t="s">
        <v>165</v>
      </c>
      <c r="P150" s="42" t="s">
        <v>166</v>
      </c>
      <c r="Q150" s="3" t="s">
        <v>165</v>
      </c>
      <c r="R150" s="42" t="s">
        <v>166</v>
      </c>
      <c r="S150" s="3" t="s">
        <v>165</v>
      </c>
      <c r="T150" s="42" t="s">
        <v>166</v>
      </c>
      <c r="U150" s="3" t="s">
        <v>165</v>
      </c>
      <c r="V150" s="42" t="s">
        <v>166</v>
      </c>
      <c r="W150" s="3" t="s">
        <v>165</v>
      </c>
      <c r="X150" s="42" t="s">
        <v>166</v>
      </c>
      <c r="Y150" s="3" t="s">
        <v>165</v>
      </c>
      <c r="Z150" s="42" t="s">
        <v>166</v>
      </c>
      <c r="AA150" s="3" t="s">
        <v>165</v>
      </c>
      <c r="AB150" s="42" t="s">
        <v>167</v>
      </c>
      <c r="AC150" s="3" t="s">
        <v>165</v>
      </c>
      <c r="AD150" s="42" t="s">
        <v>167</v>
      </c>
      <c r="AE150" s="3" t="s">
        <v>165</v>
      </c>
      <c r="AF150" s="43" t="s">
        <v>167</v>
      </c>
      <c r="AG150" s="493"/>
      <c r="AH150" s="479"/>
      <c r="AI150" s="481"/>
      <c r="AJ150" s="483"/>
      <c r="AK150" s="39"/>
      <c r="AL150" s="39"/>
      <c r="AM150"/>
      <c r="AN150" s="39"/>
      <c r="AO150" s="39"/>
      <c r="AP150"/>
      <c r="AQ150" s="39"/>
      <c r="AR150" s="39"/>
      <c r="AS150"/>
      <c r="AT150" s="39"/>
      <c r="AU150" s="39"/>
      <c r="AV150"/>
      <c r="AW150" s="39"/>
      <c r="AX150" s="39"/>
      <c r="AY150"/>
      <c r="AZ150" s="39"/>
      <c r="BA150" s="39"/>
      <c r="BB150"/>
      <c r="BC150" s="39"/>
      <c r="BD150" s="39"/>
      <c r="BE150"/>
      <c r="BF150" s="39"/>
      <c r="BG150" s="39"/>
      <c r="BH150"/>
      <c r="BI150" s="39"/>
      <c r="BJ150" s="39"/>
      <c r="BK150"/>
      <c r="BL150" s="39"/>
      <c r="BM150" s="39"/>
      <c r="BN150"/>
      <c r="BO150" s="39"/>
      <c r="BP150" s="39"/>
      <c r="BQ150"/>
      <c r="BR150" s="39"/>
      <c r="BS150" s="39"/>
      <c r="BT150"/>
      <c r="BU150" s="39"/>
      <c r="BV150" s="39"/>
      <c r="BW150"/>
      <c r="BX150" s="39"/>
      <c r="BY150" s="39"/>
      <c r="BZ150"/>
      <c r="CA150" s="39"/>
      <c r="CB150" s="39"/>
      <c r="CC150"/>
      <c r="CD150" s="39"/>
      <c r="CE150" s="39"/>
      <c r="CF150"/>
      <c r="CG150" s="39"/>
      <c r="CH150" s="39"/>
      <c r="CI150"/>
      <c r="CJ150" s="39"/>
      <c r="CK150" s="39"/>
      <c r="CL150"/>
      <c r="CM150" s="39"/>
      <c r="CN150" s="39"/>
      <c r="CO150"/>
      <c r="CP150" s="39"/>
      <c r="CQ150" s="39"/>
      <c r="CR150"/>
      <c r="CS150" s="39"/>
      <c r="CT150" s="39"/>
      <c r="CU150"/>
      <c r="CV150" s="39"/>
      <c r="CW150" s="39"/>
      <c r="CX150"/>
      <c r="CY150" s="39"/>
      <c r="CZ150" s="39"/>
      <c r="DA150"/>
      <c r="DB150" s="39"/>
      <c r="DC150" s="39"/>
      <c r="DD150"/>
      <c r="DE150" s="39"/>
      <c r="DF150" s="39"/>
      <c r="DG150"/>
      <c r="DH150" s="39"/>
      <c r="DI150" s="39"/>
      <c r="DJ150"/>
      <c r="DK150" s="39"/>
      <c r="DL150" s="39"/>
      <c r="DM150"/>
      <c r="DN150" s="39"/>
      <c r="DO150" s="39"/>
      <c r="DP150"/>
      <c r="DQ150" s="39"/>
      <c r="DR150" s="39"/>
      <c r="DS150"/>
      <c r="DT150" s="39"/>
      <c r="DU150" s="39"/>
      <c r="DV150"/>
      <c r="DW150" s="39"/>
      <c r="DX150" s="39"/>
      <c r="DY150"/>
      <c r="DZ150" s="39"/>
      <c r="EA150" s="39"/>
      <c r="EB150"/>
      <c r="EC150" s="39"/>
      <c r="ED150" s="39"/>
      <c r="EE150"/>
      <c r="EF150" s="39"/>
      <c r="EG150" s="39"/>
      <c r="EH150"/>
      <c r="EI150" s="39"/>
      <c r="EJ150" s="39"/>
      <c r="EK150"/>
      <c r="EL150" s="39"/>
      <c r="EM150" s="39"/>
      <c r="EN150"/>
      <c r="EO150" s="39"/>
      <c r="EP150" s="39"/>
      <c r="EQ150"/>
      <c r="ER150" s="39"/>
      <c r="ES150" s="39"/>
      <c r="ET150"/>
      <c r="EU150" s="39"/>
      <c r="EV150" s="39"/>
      <c r="EW150"/>
      <c r="EX150" s="39"/>
      <c r="EY150" s="39"/>
      <c r="EZ150"/>
      <c r="FA150" s="39"/>
      <c r="FB150" s="39"/>
      <c r="FC150"/>
      <c r="FD150" s="39"/>
      <c r="FE150" s="39"/>
      <c r="FF150"/>
      <c r="FG150" s="39"/>
      <c r="FH150" s="39"/>
      <c r="FI150"/>
      <c r="FJ150" s="39"/>
      <c r="FK150" s="39"/>
      <c r="FL150"/>
      <c r="FM150" s="39"/>
      <c r="FN150" s="39"/>
      <c r="FO150"/>
      <c r="FP150" s="39"/>
      <c r="FQ150" s="39"/>
      <c r="FR150"/>
      <c r="FS150" s="39"/>
      <c r="FT150" s="39"/>
      <c r="FU150"/>
      <c r="FV150" s="39"/>
      <c r="FW150" s="39"/>
      <c r="FX150"/>
      <c r="FY150" s="39"/>
      <c r="FZ150" s="39"/>
      <c r="GA150"/>
      <c r="GB150" s="39"/>
      <c r="GC150" s="39"/>
      <c r="GD150"/>
      <c r="GE150" s="39"/>
      <c r="GF150" s="39"/>
      <c r="GG150"/>
      <c r="GH150" s="39"/>
      <c r="GI150" s="39"/>
      <c r="GJ150"/>
      <c r="GK150" s="39"/>
      <c r="GL150" s="39"/>
      <c r="GM150"/>
      <c r="GN150" s="39"/>
      <c r="GO150" s="39"/>
      <c r="GP150"/>
      <c r="GQ150" s="39"/>
      <c r="GR150" s="39"/>
      <c r="GS150"/>
      <c r="GT150" s="39"/>
      <c r="GU150" s="39"/>
      <c r="GV150"/>
      <c r="GW150" s="39"/>
      <c r="GX150" s="39"/>
      <c r="GY150"/>
      <c r="GZ150" s="39"/>
      <c r="HA150" s="39"/>
      <c r="HB150"/>
      <c r="HC150" s="39"/>
      <c r="HD150" s="39"/>
      <c r="HE150"/>
      <c r="HF150" s="39"/>
      <c r="HG150" s="39"/>
      <c r="HH150"/>
      <c r="HI150" s="39"/>
      <c r="HJ150" s="39"/>
      <c r="HK150"/>
      <c r="HL150" s="39"/>
      <c r="HM150" s="39"/>
      <c r="HN150"/>
      <c r="HO150" s="39"/>
      <c r="HP150" s="39"/>
      <c r="HQ150"/>
      <c r="HR150" s="39"/>
      <c r="HS150" s="39"/>
      <c r="HT150"/>
      <c r="HU150" s="39"/>
      <c r="HV150" s="39"/>
      <c r="HW150"/>
      <c r="HX150" s="39"/>
      <c r="HY150" s="39"/>
      <c r="HZ150"/>
      <c r="IA150" s="39"/>
      <c r="IB150" s="39"/>
      <c r="IC150"/>
      <c r="ID150" s="39"/>
      <c r="IE150" s="39"/>
      <c r="IF150"/>
      <c r="IG150" s="39"/>
      <c r="IH150" s="39"/>
      <c r="II150"/>
      <c r="IJ150" s="39"/>
      <c r="IK150" s="39"/>
      <c r="IL150"/>
      <c r="IM150" s="39"/>
      <c r="IN150" s="39"/>
      <c r="IO150"/>
      <c r="IP150" s="39"/>
      <c r="IQ150" s="39"/>
      <c r="IR150"/>
      <c r="IS150" s="39"/>
      <c r="IT150" s="39"/>
      <c r="IU150"/>
      <c r="IV150" s="39"/>
    </row>
    <row r="151" spans="1:256" s="102" customFormat="1" ht="79.5" thickBot="1">
      <c r="A151" s="39"/>
      <c r="B151" s="55" t="s">
        <v>342</v>
      </c>
      <c r="C151" s="563" t="s">
        <v>109</v>
      </c>
      <c r="D151" s="564"/>
      <c r="E151" s="564"/>
      <c r="F151" s="564"/>
      <c r="G151" s="564"/>
      <c r="H151" s="565"/>
      <c r="I151" s="47" t="s">
        <v>274</v>
      </c>
      <c r="J151" s="150">
        <v>299</v>
      </c>
      <c r="K151" s="150">
        <v>149</v>
      </c>
      <c r="L151" s="54"/>
      <c r="M151" s="48"/>
      <c r="N151" s="48"/>
      <c r="O151" s="5" t="e">
        <f>O153+#REF!+O158</f>
        <v>#REF!</v>
      </c>
      <c r="P151" s="6" t="e">
        <f>P153+#REF!+P158</f>
        <v>#REF!</v>
      </c>
      <c r="Q151" s="6" t="e">
        <f>Q153+#REF!+Q158</f>
        <v>#REF!</v>
      </c>
      <c r="R151" s="6" t="e">
        <f>R153+#REF!+R158</f>
        <v>#REF!</v>
      </c>
      <c r="S151" s="6" t="e">
        <f>S153+#REF!+S158</f>
        <v>#REF!</v>
      </c>
      <c r="T151" s="6" t="e">
        <f>T153+#REF!+T158</f>
        <v>#REF!</v>
      </c>
      <c r="U151" s="6" t="e">
        <f>U153+#REF!+U158</f>
        <v>#REF!</v>
      </c>
      <c r="V151" s="6" t="e">
        <f>V153+#REF!+V158</f>
        <v>#REF!</v>
      </c>
      <c r="W151" s="6" t="e">
        <f>W153+#REF!+W158</f>
        <v>#REF!</v>
      </c>
      <c r="X151" s="6" t="e">
        <f>X153+#REF!+X158</f>
        <v>#REF!</v>
      </c>
      <c r="Y151" s="6" t="e">
        <f>Y153+#REF!+Y158</f>
        <v>#REF!</v>
      </c>
      <c r="Z151" s="6" t="e">
        <f>Z153+#REF!+Z158</f>
        <v>#REF!</v>
      </c>
      <c r="AA151" s="6" t="e">
        <f>AA153+#REF!+AA158</f>
        <v>#REF!</v>
      </c>
      <c r="AB151" s="6" t="e">
        <f>AB153+#REF!+AB158</f>
        <v>#REF!</v>
      </c>
      <c r="AC151" s="6" t="e">
        <f>AC153+#REF!+AC158</f>
        <v>#REF!</v>
      </c>
      <c r="AD151" s="6" t="e">
        <f>AD153+#REF!+AD158</f>
        <v>#REF!</v>
      </c>
      <c r="AE151" s="6" t="e">
        <f>+AE153+#REF!+AE158</f>
        <v>#REF!</v>
      </c>
      <c r="AF151" s="7" t="e">
        <f>AF153+#REF!+AF158</f>
        <v>#REF!</v>
      </c>
      <c r="AG151" s="8" t="e">
        <f>AG153+#REF!+AG158</f>
        <v>#VALUE!</v>
      </c>
      <c r="AH151" s="9"/>
      <c r="AI151" s="9"/>
      <c r="AJ151" s="10"/>
      <c r="AK151" s="39"/>
      <c r="AL151" s="39"/>
      <c r="AM151"/>
      <c r="AN151" s="39"/>
      <c r="AO151" s="39"/>
      <c r="AP151"/>
      <c r="AQ151" s="39"/>
      <c r="AR151" s="39"/>
      <c r="AS151"/>
      <c r="AT151" s="39"/>
      <c r="AU151" s="39"/>
      <c r="AV151"/>
      <c r="AW151" s="39"/>
      <c r="AX151" s="39"/>
      <c r="AY151"/>
      <c r="AZ151" s="39"/>
      <c r="BA151" s="39"/>
      <c r="BB151"/>
      <c r="BC151" s="39"/>
      <c r="BD151" s="39"/>
      <c r="BE151"/>
      <c r="BF151" s="39"/>
      <c r="BG151" s="39"/>
      <c r="BH151"/>
      <c r="BI151" s="39"/>
      <c r="BJ151" s="39"/>
      <c r="BK151"/>
      <c r="BL151" s="39"/>
      <c r="BM151" s="39"/>
      <c r="BN151"/>
      <c r="BO151" s="39"/>
      <c r="BP151" s="39"/>
      <c r="BQ151"/>
      <c r="BR151" s="39"/>
      <c r="BS151" s="39"/>
      <c r="BT151"/>
      <c r="BU151" s="39"/>
      <c r="BV151" s="39"/>
      <c r="BW151"/>
      <c r="BX151" s="39"/>
      <c r="BY151" s="39"/>
      <c r="BZ151"/>
      <c r="CA151" s="39"/>
      <c r="CB151" s="39"/>
      <c r="CC151"/>
      <c r="CD151" s="39"/>
      <c r="CE151" s="39"/>
      <c r="CF151"/>
      <c r="CG151" s="39"/>
      <c r="CH151" s="39"/>
      <c r="CI151"/>
      <c r="CJ151" s="39"/>
      <c r="CK151" s="39"/>
      <c r="CL151"/>
      <c r="CM151" s="39"/>
      <c r="CN151" s="39"/>
      <c r="CO151"/>
      <c r="CP151" s="39"/>
      <c r="CQ151" s="39"/>
      <c r="CR151"/>
      <c r="CS151" s="39"/>
      <c r="CT151" s="39"/>
      <c r="CU151"/>
      <c r="CV151" s="39"/>
      <c r="CW151" s="39"/>
      <c r="CX151"/>
      <c r="CY151" s="39"/>
      <c r="CZ151" s="39"/>
      <c r="DA151"/>
      <c r="DB151" s="39"/>
      <c r="DC151" s="39"/>
      <c r="DD151"/>
      <c r="DE151" s="39"/>
      <c r="DF151" s="39"/>
      <c r="DG151"/>
      <c r="DH151" s="39"/>
      <c r="DI151" s="39"/>
      <c r="DJ151"/>
      <c r="DK151" s="39"/>
      <c r="DL151" s="39"/>
      <c r="DM151"/>
      <c r="DN151" s="39"/>
      <c r="DO151" s="39"/>
      <c r="DP151"/>
      <c r="DQ151" s="39"/>
      <c r="DR151" s="39"/>
      <c r="DS151"/>
      <c r="DT151" s="39"/>
      <c r="DU151" s="39"/>
      <c r="DV151"/>
      <c r="DW151" s="39"/>
      <c r="DX151" s="39"/>
      <c r="DY151"/>
      <c r="DZ151" s="39"/>
      <c r="EA151" s="39"/>
      <c r="EB151"/>
      <c r="EC151" s="39"/>
      <c r="ED151" s="39"/>
      <c r="EE151"/>
      <c r="EF151" s="39"/>
      <c r="EG151" s="39"/>
      <c r="EH151"/>
      <c r="EI151" s="39"/>
      <c r="EJ151" s="39"/>
      <c r="EK151"/>
      <c r="EL151" s="39"/>
      <c r="EM151" s="39"/>
      <c r="EN151"/>
      <c r="EO151" s="39"/>
      <c r="EP151" s="39"/>
      <c r="EQ151"/>
      <c r="ER151" s="39"/>
      <c r="ES151" s="39"/>
      <c r="ET151"/>
      <c r="EU151" s="39"/>
      <c r="EV151" s="39"/>
      <c r="EW151"/>
      <c r="EX151" s="39"/>
      <c r="EY151" s="39"/>
      <c r="EZ151"/>
      <c r="FA151" s="39"/>
      <c r="FB151" s="39"/>
      <c r="FC151"/>
      <c r="FD151" s="39"/>
      <c r="FE151" s="39"/>
      <c r="FF151"/>
      <c r="FG151" s="39"/>
      <c r="FH151" s="39"/>
      <c r="FI151"/>
      <c r="FJ151" s="39"/>
      <c r="FK151" s="39"/>
      <c r="FL151"/>
      <c r="FM151" s="39"/>
      <c r="FN151" s="39"/>
      <c r="FO151"/>
      <c r="FP151" s="39"/>
      <c r="FQ151" s="39"/>
      <c r="FR151"/>
      <c r="FS151" s="39"/>
      <c r="FT151" s="39"/>
      <c r="FU151"/>
      <c r="FV151" s="39"/>
      <c r="FW151" s="39"/>
      <c r="FX151"/>
      <c r="FY151" s="39"/>
      <c r="FZ151" s="39"/>
      <c r="GA151"/>
      <c r="GB151" s="39"/>
      <c r="GC151" s="39"/>
      <c r="GD151"/>
      <c r="GE151" s="39"/>
      <c r="GF151" s="39"/>
      <c r="GG151"/>
      <c r="GH151" s="39"/>
      <c r="GI151" s="39"/>
      <c r="GJ151"/>
      <c r="GK151" s="39"/>
      <c r="GL151" s="39"/>
      <c r="GM151"/>
      <c r="GN151" s="39"/>
      <c r="GO151" s="39"/>
      <c r="GP151"/>
      <c r="GQ151" s="39"/>
      <c r="GR151" s="39"/>
      <c r="GS151"/>
      <c r="GT151" s="39"/>
      <c r="GU151" s="39"/>
      <c r="GV151"/>
      <c r="GW151" s="39"/>
      <c r="GX151" s="39"/>
      <c r="GY151"/>
      <c r="GZ151" s="39"/>
      <c r="HA151" s="39"/>
      <c r="HB151"/>
      <c r="HC151" s="39"/>
      <c r="HD151" s="39"/>
      <c r="HE151"/>
      <c r="HF151" s="39"/>
      <c r="HG151" s="39"/>
      <c r="HH151"/>
      <c r="HI151" s="39"/>
      <c r="HJ151" s="39"/>
      <c r="HK151"/>
      <c r="HL151" s="39"/>
      <c r="HM151" s="39"/>
      <c r="HN151"/>
      <c r="HO151" s="39"/>
      <c r="HP151" s="39"/>
      <c r="HQ151"/>
      <c r="HR151" s="39"/>
      <c r="HS151" s="39"/>
      <c r="HT151"/>
      <c r="HU151" s="39"/>
      <c r="HV151" s="39"/>
      <c r="HW151"/>
      <c r="HX151" s="39"/>
      <c r="HY151" s="39"/>
      <c r="HZ151"/>
      <c r="IA151" s="39"/>
      <c r="IB151" s="39"/>
      <c r="IC151"/>
      <c r="ID151" s="39"/>
      <c r="IE151" s="39"/>
      <c r="IF151"/>
      <c r="IG151" s="39"/>
      <c r="IH151" s="39"/>
      <c r="II151"/>
      <c r="IJ151" s="39"/>
      <c r="IK151" s="39"/>
      <c r="IL151"/>
      <c r="IM151" s="39"/>
      <c r="IN151" s="39"/>
      <c r="IO151"/>
      <c r="IP151" s="39"/>
      <c r="IQ151" s="39"/>
      <c r="IR151"/>
      <c r="IS151" s="39"/>
      <c r="IT151" s="39"/>
      <c r="IU151"/>
      <c r="IV151" s="39"/>
    </row>
    <row r="152" spans="1:256" s="102" customFormat="1" ht="34.5" thickBot="1">
      <c r="A152" s="39"/>
      <c r="B152" s="11" t="s">
        <v>156</v>
      </c>
      <c r="C152" s="12" t="s">
        <v>172</v>
      </c>
      <c r="D152" s="12" t="s">
        <v>157</v>
      </c>
      <c r="E152" s="12" t="s">
        <v>171</v>
      </c>
      <c r="F152" s="13" t="s">
        <v>169</v>
      </c>
      <c r="G152" s="13" t="s">
        <v>170</v>
      </c>
      <c r="H152" s="45" t="s">
        <v>159</v>
      </c>
      <c r="I152" s="14" t="s">
        <v>173</v>
      </c>
      <c r="J152" s="31"/>
      <c r="K152" s="31"/>
      <c r="L152" s="31"/>
      <c r="M152" s="32"/>
      <c r="N152" s="33"/>
      <c r="O152" s="15">
        <f>SUM(O153:O153)</f>
        <v>0</v>
      </c>
      <c r="P152" s="16">
        <f>SUM(P153:P153)</f>
        <v>0</v>
      </c>
      <c r="Q152" s="17">
        <f>SUM(Q153:Q153)</f>
        <v>0</v>
      </c>
      <c r="R152" s="16">
        <f>SUM(R153:R153)</f>
        <v>0</v>
      </c>
      <c r="S152" s="17"/>
      <c r="T152" s="16"/>
      <c r="U152" s="17"/>
      <c r="V152" s="16"/>
      <c r="W152" s="17"/>
      <c r="X152" s="16"/>
      <c r="Y152" s="17"/>
      <c r="Z152" s="16"/>
      <c r="AA152" s="17"/>
      <c r="AB152" s="16"/>
      <c r="AC152" s="17"/>
      <c r="AD152" s="16"/>
      <c r="AE152" s="17">
        <f>AE153</f>
        <v>0</v>
      </c>
      <c r="AF152" s="16">
        <f>AF153</f>
        <v>0</v>
      </c>
      <c r="AG152" s="19">
        <f>SUM(AG153:AG153)</f>
        <v>0</v>
      </c>
      <c r="AH152" s="20"/>
      <c r="AI152" s="20"/>
      <c r="AJ152" s="21"/>
      <c r="AK152" s="39"/>
      <c r="AL152" s="39"/>
      <c r="AM152"/>
      <c r="AN152" s="39"/>
      <c r="AO152" s="39"/>
      <c r="AP152"/>
      <c r="AQ152" s="39"/>
      <c r="AR152" s="39"/>
      <c r="AS152"/>
      <c r="AT152" s="39"/>
      <c r="AU152" s="39"/>
      <c r="AV152"/>
      <c r="AW152" s="39"/>
      <c r="AX152" s="39"/>
      <c r="AY152"/>
      <c r="AZ152" s="39"/>
      <c r="BA152" s="39"/>
      <c r="BB152"/>
      <c r="BC152" s="39"/>
      <c r="BD152" s="39"/>
      <c r="BE152"/>
      <c r="BF152" s="39"/>
      <c r="BG152" s="39"/>
      <c r="BH152"/>
      <c r="BI152" s="39"/>
      <c r="BJ152" s="39"/>
      <c r="BK152"/>
      <c r="BL152" s="39"/>
      <c r="BM152" s="39"/>
      <c r="BN152"/>
      <c r="BO152" s="39"/>
      <c r="BP152" s="39"/>
      <c r="BQ152"/>
      <c r="BR152" s="39"/>
      <c r="BS152" s="39"/>
      <c r="BT152"/>
      <c r="BU152" s="39"/>
      <c r="BV152" s="39"/>
      <c r="BW152"/>
      <c r="BX152" s="39"/>
      <c r="BY152" s="39"/>
      <c r="BZ152"/>
      <c r="CA152" s="39"/>
      <c r="CB152" s="39"/>
      <c r="CC152"/>
      <c r="CD152" s="39"/>
      <c r="CE152" s="39"/>
      <c r="CF152"/>
      <c r="CG152" s="39"/>
      <c r="CH152" s="39"/>
      <c r="CI152"/>
      <c r="CJ152" s="39"/>
      <c r="CK152" s="39"/>
      <c r="CL152"/>
      <c r="CM152" s="39"/>
      <c r="CN152" s="39"/>
      <c r="CO152"/>
      <c r="CP152" s="39"/>
      <c r="CQ152" s="39"/>
      <c r="CR152"/>
      <c r="CS152" s="39"/>
      <c r="CT152" s="39"/>
      <c r="CU152"/>
      <c r="CV152" s="39"/>
      <c r="CW152" s="39"/>
      <c r="CX152"/>
      <c r="CY152" s="39"/>
      <c r="CZ152" s="39"/>
      <c r="DA152"/>
      <c r="DB152" s="39"/>
      <c r="DC152" s="39"/>
      <c r="DD152"/>
      <c r="DE152" s="39"/>
      <c r="DF152" s="39"/>
      <c r="DG152"/>
      <c r="DH152" s="39"/>
      <c r="DI152" s="39"/>
      <c r="DJ152"/>
      <c r="DK152" s="39"/>
      <c r="DL152" s="39"/>
      <c r="DM152"/>
      <c r="DN152" s="39"/>
      <c r="DO152" s="39"/>
      <c r="DP152"/>
      <c r="DQ152" s="39"/>
      <c r="DR152" s="39"/>
      <c r="DS152"/>
      <c r="DT152" s="39"/>
      <c r="DU152" s="39"/>
      <c r="DV152"/>
      <c r="DW152" s="39"/>
      <c r="DX152" s="39"/>
      <c r="DY152"/>
      <c r="DZ152" s="39"/>
      <c r="EA152" s="39"/>
      <c r="EB152"/>
      <c r="EC152" s="39"/>
      <c r="ED152" s="39"/>
      <c r="EE152"/>
      <c r="EF152" s="39"/>
      <c r="EG152" s="39"/>
      <c r="EH152"/>
      <c r="EI152" s="39"/>
      <c r="EJ152" s="39"/>
      <c r="EK152"/>
      <c r="EL152" s="39"/>
      <c r="EM152" s="39"/>
      <c r="EN152"/>
      <c r="EO152" s="39"/>
      <c r="EP152" s="39"/>
      <c r="EQ152"/>
      <c r="ER152" s="39"/>
      <c r="ES152" s="39"/>
      <c r="ET152"/>
      <c r="EU152" s="39"/>
      <c r="EV152" s="39"/>
      <c r="EW152"/>
      <c r="EX152" s="39"/>
      <c r="EY152" s="39"/>
      <c r="EZ152"/>
      <c r="FA152" s="39"/>
      <c r="FB152" s="39"/>
      <c r="FC152"/>
      <c r="FD152" s="39"/>
      <c r="FE152" s="39"/>
      <c r="FF152"/>
      <c r="FG152" s="39"/>
      <c r="FH152" s="39"/>
      <c r="FI152"/>
      <c r="FJ152" s="39"/>
      <c r="FK152" s="39"/>
      <c r="FL152"/>
      <c r="FM152" s="39"/>
      <c r="FN152" s="39"/>
      <c r="FO152"/>
      <c r="FP152" s="39"/>
      <c r="FQ152" s="39"/>
      <c r="FR152"/>
      <c r="FS152" s="39"/>
      <c r="FT152" s="39"/>
      <c r="FU152"/>
      <c r="FV152" s="39"/>
      <c r="FW152" s="39"/>
      <c r="FX152"/>
      <c r="FY152" s="39"/>
      <c r="FZ152" s="39"/>
      <c r="GA152"/>
      <c r="GB152" s="39"/>
      <c r="GC152" s="39"/>
      <c r="GD152"/>
      <c r="GE152" s="39"/>
      <c r="GF152" s="39"/>
      <c r="GG152"/>
      <c r="GH152" s="39"/>
      <c r="GI152" s="39"/>
      <c r="GJ152"/>
      <c r="GK152" s="39"/>
      <c r="GL152" s="39"/>
      <c r="GM152"/>
      <c r="GN152" s="39"/>
      <c r="GO152" s="39"/>
      <c r="GP152"/>
      <c r="GQ152" s="39"/>
      <c r="GR152" s="39"/>
      <c r="GS152"/>
      <c r="GT152" s="39"/>
      <c r="GU152" s="39"/>
      <c r="GV152"/>
      <c r="GW152" s="39"/>
      <c r="GX152" s="39"/>
      <c r="GY152"/>
      <c r="GZ152" s="39"/>
      <c r="HA152" s="39"/>
      <c r="HB152"/>
      <c r="HC152" s="39"/>
      <c r="HD152" s="39"/>
      <c r="HE152"/>
      <c r="HF152" s="39"/>
      <c r="HG152" s="39"/>
      <c r="HH152"/>
      <c r="HI152" s="39"/>
      <c r="HJ152" s="39"/>
      <c r="HK152"/>
      <c r="HL152" s="39"/>
      <c r="HM152" s="39"/>
      <c r="HN152"/>
      <c r="HO152" s="39"/>
      <c r="HP152" s="39"/>
      <c r="HQ152"/>
      <c r="HR152" s="39"/>
      <c r="HS152" s="39"/>
      <c r="HT152"/>
      <c r="HU152" s="39"/>
      <c r="HV152" s="39"/>
      <c r="HW152"/>
      <c r="HX152" s="39"/>
      <c r="HY152" s="39"/>
      <c r="HZ152"/>
      <c r="IA152" s="39"/>
      <c r="IB152" s="39"/>
      <c r="IC152"/>
      <c r="ID152" s="39"/>
      <c r="IE152" s="39"/>
      <c r="IF152"/>
      <c r="IG152" s="39"/>
      <c r="IH152" s="39"/>
      <c r="II152"/>
      <c r="IJ152" s="39"/>
      <c r="IK152" s="39"/>
      <c r="IL152"/>
      <c r="IM152" s="39"/>
      <c r="IN152" s="39"/>
      <c r="IO152"/>
      <c r="IP152" s="39"/>
      <c r="IQ152" s="39"/>
      <c r="IR152"/>
      <c r="IS152" s="39"/>
      <c r="IT152" s="39"/>
      <c r="IU152"/>
      <c r="IV152" s="39"/>
    </row>
    <row r="153" spans="1:256" s="102" customFormat="1" ht="67.5">
      <c r="A153" s="39"/>
      <c r="B153" s="57" t="s">
        <v>488</v>
      </c>
      <c r="C153" s="336"/>
      <c r="D153" s="34" t="s">
        <v>502</v>
      </c>
      <c r="E153" s="34" t="s">
        <v>290</v>
      </c>
      <c r="F153" s="35">
        <v>2</v>
      </c>
      <c r="G153" s="24"/>
      <c r="H153" s="335" t="s">
        <v>110</v>
      </c>
      <c r="I153" s="335" t="s">
        <v>503</v>
      </c>
      <c r="J153" s="35">
        <v>2</v>
      </c>
      <c r="K153" s="35">
        <v>2</v>
      </c>
      <c r="L153" s="35">
        <v>2</v>
      </c>
      <c r="M153" s="35">
        <v>2</v>
      </c>
      <c r="N153" s="337"/>
      <c r="O153" s="338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38" t="s">
        <v>293</v>
      </c>
      <c r="AH153" s="51"/>
      <c r="AI153" s="49"/>
      <c r="AJ153" s="63" t="s">
        <v>504</v>
      </c>
      <c r="AK153" s="39"/>
      <c r="AL153" s="39"/>
      <c r="AM153"/>
      <c r="AN153" s="39"/>
      <c r="AO153" s="39"/>
      <c r="AP153"/>
      <c r="AQ153" s="39"/>
      <c r="AR153" s="39"/>
      <c r="AS153"/>
      <c r="AT153" s="39"/>
      <c r="AU153" s="39"/>
      <c r="AV153"/>
      <c r="AW153" s="39"/>
      <c r="AX153" s="39"/>
      <c r="AY153"/>
      <c r="AZ153" s="39"/>
      <c r="BA153" s="39"/>
      <c r="BB153"/>
      <c r="BC153" s="39"/>
      <c r="BD153" s="39"/>
      <c r="BE153"/>
      <c r="BF153" s="39"/>
      <c r="BG153" s="39"/>
      <c r="BH153"/>
      <c r="BI153" s="39"/>
      <c r="BJ153" s="39"/>
      <c r="BK153"/>
      <c r="BL153" s="39"/>
      <c r="BM153" s="39"/>
      <c r="BN153"/>
      <c r="BO153" s="39"/>
      <c r="BP153" s="39"/>
      <c r="BQ153"/>
      <c r="BR153" s="39"/>
      <c r="BS153" s="39"/>
      <c r="BT153"/>
      <c r="BU153" s="39"/>
      <c r="BV153" s="39"/>
      <c r="BW153"/>
      <c r="BX153" s="39"/>
      <c r="BY153" s="39"/>
      <c r="BZ153"/>
      <c r="CA153" s="39"/>
      <c r="CB153" s="39"/>
      <c r="CC153"/>
      <c r="CD153" s="39"/>
      <c r="CE153" s="39"/>
      <c r="CF153"/>
      <c r="CG153" s="39"/>
      <c r="CH153" s="39"/>
      <c r="CI153"/>
      <c r="CJ153" s="39"/>
      <c r="CK153" s="39"/>
      <c r="CL153"/>
      <c r="CM153" s="39"/>
      <c r="CN153" s="39"/>
      <c r="CO153"/>
      <c r="CP153" s="39"/>
      <c r="CQ153" s="39"/>
      <c r="CR153"/>
      <c r="CS153" s="39"/>
      <c r="CT153" s="39"/>
      <c r="CU153"/>
      <c r="CV153" s="39"/>
      <c r="CW153" s="39"/>
      <c r="CX153"/>
      <c r="CY153" s="39"/>
      <c r="CZ153" s="39"/>
      <c r="DA153"/>
      <c r="DB153" s="39"/>
      <c r="DC153" s="39"/>
      <c r="DD153"/>
      <c r="DE153" s="39"/>
      <c r="DF153" s="39"/>
      <c r="DG153"/>
      <c r="DH153" s="39"/>
      <c r="DI153" s="39"/>
      <c r="DJ153"/>
      <c r="DK153" s="39"/>
      <c r="DL153" s="39"/>
      <c r="DM153"/>
      <c r="DN153" s="39"/>
      <c r="DO153" s="39"/>
      <c r="DP153"/>
      <c r="DQ153" s="39"/>
      <c r="DR153" s="39"/>
      <c r="DS153"/>
      <c r="DT153" s="39"/>
      <c r="DU153" s="39"/>
      <c r="DV153"/>
      <c r="DW153" s="39"/>
      <c r="DX153" s="39"/>
      <c r="DY153"/>
      <c r="DZ153" s="39"/>
      <c r="EA153" s="39"/>
      <c r="EB153"/>
      <c r="EC153" s="39"/>
      <c r="ED153" s="39"/>
      <c r="EE153"/>
      <c r="EF153" s="39"/>
      <c r="EG153" s="39"/>
      <c r="EH153"/>
      <c r="EI153" s="39"/>
      <c r="EJ153" s="39"/>
      <c r="EK153"/>
      <c r="EL153" s="39"/>
      <c r="EM153" s="39"/>
      <c r="EN153"/>
      <c r="EO153" s="39"/>
      <c r="EP153" s="39"/>
      <c r="EQ153"/>
      <c r="ER153" s="39"/>
      <c r="ES153" s="39"/>
      <c r="ET153"/>
      <c r="EU153" s="39"/>
      <c r="EV153" s="39"/>
      <c r="EW153"/>
      <c r="EX153" s="39"/>
      <c r="EY153" s="39"/>
      <c r="EZ153"/>
      <c r="FA153" s="39"/>
      <c r="FB153" s="39"/>
      <c r="FC153"/>
      <c r="FD153" s="39"/>
      <c r="FE153" s="39"/>
      <c r="FF153"/>
      <c r="FG153" s="39"/>
      <c r="FH153" s="39"/>
      <c r="FI153"/>
      <c r="FJ153" s="39"/>
      <c r="FK153" s="39"/>
      <c r="FL153"/>
      <c r="FM153" s="39"/>
      <c r="FN153" s="39"/>
      <c r="FO153"/>
      <c r="FP153" s="39"/>
      <c r="FQ153" s="39"/>
      <c r="FR153"/>
      <c r="FS153" s="39"/>
      <c r="FT153" s="39"/>
      <c r="FU153"/>
      <c r="FV153" s="39"/>
      <c r="FW153" s="39"/>
      <c r="FX153"/>
      <c r="FY153" s="39"/>
      <c r="FZ153" s="39"/>
      <c r="GA153"/>
      <c r="GB153" s="39"/>
      <c r="GC153" s="39"/>
      <c r="GD153"/>
      <c r="GE153" s="39"/>
      <c r="GF153" s="39"/>
      <c r="GG153"/>
      <c r="GH153" s="39"/>
      <c r="GI153" s="39"/>
      <c r="GJ153"/>
      <c r="GK153" s="39"/>
      <c r="GL153" s="39"/>
      <c r="GM153"/>
      <c r="GN153" s="39"/>
      <c r="GO153" s="39"/>
      <c r="GP153"/>
      <c r="GQ153" s="39"/>
      <c r="GR153" s="39"/>
      <c r="GS153"/>
      <c r="GT153" s="39"/>
      <c r="GU153" s="39"/>
      <c r="GV153"/>
      <c r="GW153" s="39"/>
      <c r="GX153" s="39"/>
      <c r="GY153"/>
      <c r="GZ153" s="39"/>
      <c r="HA153" s="39"/>
      <c r="HB153"/>
      <c r="HC153" s="39"/>
      <c r="HD153" s="39"/>
      <c r="HE153"/>
      <c r="HF153" s="39"/>
      <c r="HG153" s="39"/>
      <c r="HH153"/>
      <c r="HI153" s="39"/>
      <c r="HJ153" s="39"/>
      <c r="HK153"/>
      <c r="HL153" s="39"/>
      <c r="HM153" s="39"/>
      <c r="HN153"/>
      <c r="HO153" s="39"/>
      <c r="HP153" s="39"/>
      <c r="HQ153"/>
      <c r="HR153" s="39"/>
      <c r="HS153" s="39"/>
      <c r="HT153"/>
      <c r="HU153" s="39"/>
      <c r="HV153" s="39"/>
      <c r="HW153"/>
      <c r="HX153" s="39"/>
      <c r="HY153" s="39"/>
      <c r="HZ153"/>
      <c r="IA153" s="39"/>
      <c r="IB153" s="39"/>
      <c r="IC153"/>
      <c r="ID153" s="39"/>
      <c r="IE153" s="39"/>
      <c r="IF153"/>
      <c r="IG153" s="39"/>
      <c r="IH153" s="39"/>
      <c r="II153"/>
      <c r="IJ153" s="39"/>
      <c r="IK153" s="39"/>
      <c r="IL153"/>
      <c r="IM153" s="39"/>
      <c r="IN153" s="39"/>
      <c r="IO153"/>
      <c r="IP153" s="39"/>
      <c r="IQ153" s="39"/>
      <c r="IR153"/>
      <c r="IS153" s="39"/>
      <c r="IT153" s="39"/>
      <c r="IU153"/>
      <c r="IV153" s="39"/>
    </row>
    <row r="154" spans="1:256" s="102" customFormat="1" ht="15">
      <c r="A154" s="39"/>
      <c r="B154" s="524" t="s">
        <v>277</v>
      </c>
      <c r="C154" s="525"/>
      <c r="D154" s="525"/>
      <c r="E154" s="525"/>
      <c r="F154" s="525"/>
      <c r="G154" s="525"/>
      <c r="H154" s="526"/>
      <c r="I154" s="527" t="s">
        <v>485</v>
      </c>
      <c r="J154" s="528"/>
      <c r="K154" s="528"/>
      <c r="L154" s="528"/>
      <c r="M154" s="528"/>
      <c r="N154" s="528"/>
      <c r="O154" s="528"/>
      <c r="P154" s="528"/>
      <c r="Q154" s="528"/>
      <c r="R154" s="528"/>
      <c r="S154" s="528"/>
      <c r="T154" s="529"/>
      <c r="U154" s="527" t="s">
        <v>278</v>
      </c>
      <c r="V154" s="530"/>
      <c r="W154" s="530"/>
      <c r="X154" s="530"/>
      <c r="Y154" s="530"/>
      <c r="Z154" s="530"/>
      <c r="AA154" s="530"/>
      <c r="AB154" s="530"/>
      <c r="AC154" s="530"/>
      <c r="AD154" s="530"/>
      <c r="AE154" s="530"/>
      <c r="AF154" s="530"/>
      <c r="AG154" s="530"/>
      <c r="AH154" s="530"/>
      <c r="AI154" s="530"/>
      <c r="AJ154" s="531"/>
      <c r="AK154" s="39"/>
      <c r="AL154" s="39"/>
      <c r="AM154"/>
      <c r="AN154" s="39"/>
      <c r="AO154" s="39"/>
      <c r="AP154"/>
      <c r="AQ154" s="39"/>
      <c r="AR154" s="39"/>
      <c r="AS154"/>
      <c r="AT154" s="39"/>
      <c r="AU154" s="39"/>
      <c r="AV154"/>
      <c r="AW154" s="39"/>
      <c r="AX154" s="39"/>
      <c r="AY154"/>
      <c r="AZ154" s="39"/>
      <c r="BA154" s="39"/>
      <c r="BB154"/>
      <c r="BC154" s="39"/>
      <c r="BD154" s="39"/>
      <c r="BE154"/>
      <c r="BF154" s="39"/>
      <c r="BG154" s="39"/>
      <c r="BH154"/>
      <c r="BI154" s="39"/>
      <c r="BJ154" s="39"/>
      <c r="BK154"/>
      <c r="BL154" s="39"/>
      <c r="BM154" s="39"/>
      <c r="BN154"/>
      <c r="BO154" s="39"/>
      <c r="BP154" s="39"/>
      <c r="BQ154"/>
      <c r="BR154" s="39"/>
      <c r="BS154" s="39"/>
      <c r="BT154"/>
      <c r="BU154" s="39"/>
      <c r="BV154" s="39"/>
      <c r="BW154"/>
      <c r="BX154" s="39"/>
      <c r="BY154" s="39"/>
      <c r="BZ154"/>
      <c r="CA154" s="39"/>
      <c r="CB154" s="39"/>
      <c r="CC154"/>
      <c r="CD154" s="39"/>
      <c r="CE154" s="39"/>
      <c r="CF154"/>
      <c r="CG154" s="39"/>
      <c r="CH154" s="39"/>
      <c r="CI154"/>
      <c r="CJ154" s="39"/>
      <c r="CK154" s="39"/>
      <c r="CL154"/>
      <c r="CM154" s="39"/>
      <c r="CN154" s="39"/>
      <c r="CO154"/>
      <c r="CP154" s="39"/>
      <c r="CQ154" s="39"/>
      <c r="CR154"/>
      <c r="CS154" s="39"/>
      <c r="CT154" s="39"/>
      <c r="CU154"/>
      <c r="CV154" s="39"/>
      <c r="CW154" s="39"/>
      <c r="CX154"/>
      <c r="CY154" s="39"/>
      <c r="CZ154" s="39"/>
      <c r="DA154"/>
      <c r="DB154" s="39"/>
      <c r="DC154" s="39"/>
      <c r="DD154"/>
      <c r="DE154" s="39"/>
      <c r="DF154" s="39"/>
      <c r="DG154"/>
      <c r="DH154" s="39"/>
      <c r="DI154" s="39"/>
      <c r="DJ154"/>
      <c r="DK154" s="39"/>
      <c r="DL154" s="39"/>
      <c r="DM154"/>
      <c r="DN154" s="39"/>
      <c r="DO154" s="39"/>
      <c r="DP154"/>
      <c r="DQ154" s="39"/>
      <c r="DR154" s="39"/>
      <c r="DS154"/>
      <c r="DT154" s="39"/>
      <c r="DU154" s="39"/>
      <c r="DV154"/>
      <c r="DW154" s="39"/>
      <c r="DX154" s="39"/>
      <c r="DY154"/>
      <c r="DZ154" s="39"/>
      <c r="EA154" s="39"/>
      <c r="EB154"/>
      <c r="EC154" s="39"/>
      <c r="ED154" s="39"/>
      <c r="EE154"/>
      <c r="EF154" s="39"/>
      <c r="EG154" s="39"/>
      <c r="EH154"/>
      <c r="EI154" s="39"/>
      <c r="EJ154" s="39"/>
      <c r="EK154"/>
      <c r="EL154" s="39"/>
      <c r="EM154" s="39"/>
      <c r="EN154"/>
      <c r="EO154" s="39"/>
      <c r="EP154" s="39"/>
      <c r="EQ154"/>
      <c r="ER154" s="39"/>
      <c r="ES154" s="39"/>
      <c r="ET154"/>
      <c r="EU154" s="39"/>
      <c r="EV154" s="39"/>
      <c r="EW154"/>
      <c r="EX154" s="39"/>
      <c r="EY154" s="39"/>
      <c r="EZ154"/>
      <c r="FA154" s="39"/>
      <c r="FB154" s="39"/>
      <c r="FC154"/>
      <c r="FD154" s="39"/>
      <c r="FE154" s="39"/>
      <c r="FF154"/>
      <c r="FG154" s="39"/>
      <c r="FH154" s="39"/>
      <c r="FI154"/>
      <c r="FJ154" s="39"/>
      <c r="FK154" s="39"/>
      <c r="FL154"/>
      <c r="FM154" s="39"/>
      <c r="FN154" s="39"/>
      <c r="FO154"/>
      <c r="FP154" s="39"/>
      <c r="FQ154" s="39"/>
      <c r="FR154"/>
      <c r="FS154" s="39"/>
      <c r="FT154" s="39"/>
      <c r="FU154"/>
      <c r="FV154" s="39"/>
      <c r="FW154" s="39"/>
      <c r="FX154"/>
      <c r="FY154" s="39"/>
      <c r="FZ154" s="39"/>
      <c r="GA154"/>
      <c r="GB154" s="39"/>
      <c r="GC154" s="39"/>
      <c r="GD154"/>
      <c r="GE154" s="39"/>
      <c r="GF154" s="39"/>
      <c r="GG154"/>
      <c r="GH154" s="39"/>
      <c r="GI154" s="39"/>
      <c r="GJ154"/>
      <c r="GK154" s="39"/>
      <c r="GL154" s="39"/>
      <c r="GM154"/>
      <c r="GN154" s="39"/>
      <c r="GO154" s="39"/>
      <c r="GP154"/>
      <c r="GQ154" s="39"/>
      <c r="GR154" s="39"/>
      <c r="GS154"/>
      <c r="GT154" s="39"/>
      <c r="GU154" s="39"/>
      <c r="GV154"/>
      <c r="GW154" s="39"/>
      <c r="GX154" s="39"/>
      <c r="GY154"/>
      <c r="GZ154" s="39"/>
      <c r="HA154" s="39"/>
      <c r="HB154"/>
      <c r="HC154" s="39"/>
      <c r="HD154" s="39"/>
      <c r="HE154"/>
      <c r="HF154" s="39"/>
      <c r="HG154" s="39"/>
      <c r="HH154"/>
      <c r="HI154" s="39"/>
      <c r="HJ154" s="39"/>
      <c r="HK154"/>
      <c r="HL154" s="39"/>
      <c r="HM154" s="39"/>
      <c r="HN154"/>
      <c r="HO154" s="39"/>
      <c r="HP154" s="39"/>
      <c r="HQ154"/>
      <c r="HR154" s="39"/>
      <c r="HS154" s="39"/>
      <c r="HT154"/>
      <c r="HU154" s="39"/>
      <c r="HV154" s="39"/>
      <c r="HW154"/>
      <c r="HX154" s="39"/>
      <c r="HY154" s="39"/>
      <c r="HZ154"/>
      <c r="IA154" s="39"/>
      <c r="IB154" s="39"/>
      <c r="IC154"/>
      <c r="ID154" s="39"/>
      <c r="IE154" s="39"/>
      <c r="IF154"/>
      <c r="IG154" s="39"/>
      <c r="IH154" s="39"/>
      <c r="II154"/>
      <c r="IJ154" s="39"/>
      <c r="IK154" s="39"/>
      <c r="IL154"/>
      <c r="IM154" s="39"/>
      <c r="IN154" s="39"/>
      <c r="IO154"/>
      <c r="IP154" s="39"/>
      <c r="IQ154" s="39"/>
      <c r="IR154"/>
      <c r="IS154" s="39"/>
      <c r="IT154" s="39"/>
      <c r="IU154"/>
      <c r="IV154" s="39"/>
    </row>
    <row r="155" spans="1:256" s="102" customFormat="1" ht="15.75" thickBot="1">
      <c r="A155" s="39"/>
      <c r="B155" s="532" t="s">
        <v>505</v>
      </c>
      <c r="C155" s="533"/>
      <c r="D155" s="534"/>
      <c r="E155" s="1"/>
      <c r="F155" s="513" t="s">
        <v>506</v>
      </c>
      <c r="G155" s="513"/>
      <c r="H155" s="513"/>
      <c r="I155" s="513"/>
      <c r="J155" s="513"/>
      <c r="K155" s="513"/>
      <c r="L155" s="513"/>
      <c r="M155" s="513"/>
      <c r="N155" s="514"/>
      <c r="O155" s="515" t="s">
        <v>143</v>
      </c>
      <c r="P155" s="516"/>
      <c r="Q155" s="516"/>
      <c r="R155" s="516"/>
      <c r="S155" s="516"/>
      <c r="T155" s="516"/>
      <c r="U155" s="516"/>
      <c r="V155" s="516"/>
      <c r="W155" s="516"/>
      <c r="X155" s="516"/>
      <c r="Y155" s="516"/>
      <c r="Z155" s="516"/>
      <c r="AA155" s="516"/>
      <c r="AB155" s="516"/>
      <c r="AC155" s="516"/>
      <c r="AD155" s="516"/>
      <c r="AE155" s="516"/>
      <c r="AF155" s="517"/>
      <c r="AG155" s="518" t="s">
        <v>144</v>
      </c>
      <c r="AH155" s="519"/>
      <c r="AI155" s="519"/>
      <c r="AJ155" s="520"/>
      <c r="AK155" s="39"/>
      <c r="AL155" s="39"/>
      <c r="AM155"/>
      <c r="AN155" s="39"/>
      <c r="AO155" s="39"/>
      <c r="AP155"/>
      <c r="AQ155" s="39"/>
      <c r="AR155" s="39"/>
      <c r="AS155"/>
      <c r="AT155" s="39"/>
      <c r="AU155" s="39"/>
      <c r="AV155"/>
      <c r="AW155" s="39"/>
      <c r="AX155" s="39"/>
      <c r="AY155"/>
      <c r="AZ155" s="39"/>
      <c r="BA155" s="39"/>
      <c r="BB155"/>
      <c r="BC155" s="39"/>
      <c r="BD155" s="39"/>
      <c r="BE155"/>
      <c r="BF155" s="39"/>
      <c r="BG155" s="39"/>
      <c r="BH155"/>
      <c r="BI155" s="39"/>
      <c r="BJ155" s="39"/>
      <c r="BK155"/>
      <c r="BL155" s="39"/>
      <c r="BM155" s="39"/>
      <c r="BN155"/>
      <c r="BO155" s="39"/>
      <c r="BP155" s="39"/>
      <c r="BQ155"/>
      <c r="BR155" s="39"/>
      <c r="BS155" s="39"/>
      <c r="BT155"/>
      <c r="BU155" s="39"/>
      <c r="BV155" s="39"/>
      <c r="BW155"/>
      <c r="BX155" s="39"/>
      <c r="BY155" s="39"/>
      <c r="BZ155"/>
      <c r="CA155" s="39"/>
      <c r="CB155" s="39"/>
      <c r="CC155"/>
      <c r="CD155" s="39"/>
      <c r="CE155" s="39"/>
      <c r="CF155"/>
      <c r="CG155" s="39"/>
      <c r="CH155" s="39"/>
      <c r="CI155"/>
      <c r="CJ155" s="39"/>
      <c r="CK155" s="39"/>
      <c r="CL155"/>
      <c r="CM155" s="39"/>
      <c r="CN155" s="39"/>
      <c r="CO155"/>
      <c r="CP155" s="39"/>
      <c r="CQ155" s="39"/>
      <c r="CR155"/>
      <c r="CS155" s="39"/>
      <c r="CT155" s="39"/>
      <c r="CU155"/>
      <c r="CV155" s="39"/>
      <c r="CW155" s="39"/>
      <c r="CX155"/>
      <c r="CY155" s="39"/>
      <c r="CZ155" s="39"/>
      <c r="DA155"/>
      <c r="DB155" s="39"/>
      <c r="DC155" s="39"/>
      <c r="DD155"/>
      <c r="DE155" s="39"/>
      <c r="DF155" s="39"/>
      <c r="DG155"/>
      <c r="DH155" s="39"/>
      <c r="DI155" s="39"/>
      <c r="DJ155"/>
      <c r="DK155" s="39"/>
      <c r="DL155" s="39"/>
      <c r="DM155"/>
      <c r="DN155" s="39"/>
      <c r="DO155" s="39"/>
      <c r="DP155"/>
      <c r="DQ155" s="39"/>
      <c r="DR155" s="39"/>
      <c r="DS155"/>
      <c r="DT155" s="39"/>
      <c r="DU155" s="39"/>
      <c r="DV155"/>
      <c r="DW155" s="39"/>
      <c r="DX155" s="39"/>
      <c r="DY155"/>
      <c r="DZ155" s="39"/>
      <c r="EA155" s="39"/>
      <c r="EB155"/>
      <c r="EC155" s="39"/>
      <c r="ED155" s="39"/>
      <c r="EE155"/>
      <c r="EF155" s="39"/>
      <c r="EG155" s="39"/>
      <c r="EH155"/>
      <c r="EI155" s="39"/>
      <c r="EJ155" s="39"/>
      <c r="EK155"/>
      <c r="EL155" s="39"/>
      <c r="EM155" s="39"/>
      <c r="EN155"/>
      <c r="EO155" s="39"/>
      <c r="EP155" s="39"/>
      <c r="EQ155"/>
      <c r="ER155" s="39"/>
      <c r="ES155" s="39"/>
      <c r="ET155"/>
      <c r="EU155" s="39"/>
      <c r="EV155" s="39"/>
      <c r="EW155"/>
      <c r="EX155" s="39"/>
      <c r="EY155" s="39"/>
      <c r="EZ155"/>
      <c r="FA155" s="39"/>
      <c r="FB155" s="39"/>
      <c r="FC155"/>
      <c r="FD155" s="39"/>
      <c r="FE155" s="39"/>
      <c r="FF155"/>
      <c r="FG155" s="39"/>
      <c r="FH155" s="39"/>
      <c r="FI155"/>
      <c r="FJ155" s="39"/>
      <c r="FK155" s="39"/>
      <c r="FL155"/>
      <c r="FM155" s="39"/>
      <c r="FN155" s="39"/>
      <c r="FO155"/>
      <c r="FP155" s="39"/>
      <c r="FQ155" s="39"/>
      <c r="FR155"/>
      <c r="FS155" s="39"/>
      <c r="FT155" s="39"/>
      <c r="FU155"/>
      <c r="FV155" s="39"/>
      <c r="FW155" s="39"/>
      <c r="FX155"/>
      <c r="FY155" s="39"/>
      <c r="FZ155" s="39"/>
      <c r="GA155"/>
      <c r="GB155" s="39"/>
      <c r="GC155" s="39"/>
      <c r="GD155"/>
      <c r="GE155" s="39"/>
      <c r="GF155" s="39"/>
      <c r="GG155"/>
      <c r="GH155" s="39"/>
      <c r="GI155" s="39"/>
      <c r="GJ155"/>
      <c r="GK155" s="39"/>
      <c r="GL155" s="39"/>
      <c r="GM155"/>
      <c r="GN155" s="39"/>
      <c r="GO155" s="39"/>
      <c r="GP155"/>
      <c r="GQ155" s="39"/>
      <c r="GR155" s="39"/>
      <c r="GS155"/>
      <c r="GT155" s="39"/>
      <c r="GU155" s="39"/>
      <c r="GV155"/>
      <c r="GW155" s="39"/>
      <c r="GX155" s="39"/>
      <c r="GY155"/>
      <c r="GZ155" s="39"/>
      <c r="HA155" s="39"/>
      <c r="HB155"/>
      <c r="HC155" s="39"/>
      <c r="HD155" s="39"/>
      <c r="HE155"/>
      <c r="HF155" s="39"/>
      <c r="HG155" s="39"/>
      <c r="HH155"/>
      <c r="HI155" s="39"/>
      <c r="HJ155" s="39"/>
      <c r="HK155"/>
      <c r="HL155" s="39"/>
      <c r="HM155" s="39"/>
      <c r="HN155"/>
      <c r="HO155" s="39"/>
      <c r="HP155" s="39"/>
      <c r="HQ155"/>
      <c r="HR155" s="39"/>
      <c r="HS155" s="39"/>
      <c r="HT155"/>
      <c r="HU155" s="39"/>
      <c r="HV155" s="39"/>
      <c r="HW155"/>
      <c r="HX155" s="39"/>
      <c r="HY155" s="39"/>
      <c r="HZ155"/>
      <c r="IA155" s="39"/>
      <c r="IB155" s="39"/>
      <c r="IC155"/>
      <c r="ID155" s="39"/>
      <c r="IE155" s="39"/>
      <c r="IF155"/>
      <c r="IG155" s="39"/>
      <c r="IH155" s="39"/>
      <c r="II155"/>
      <c r="IJ155" s="39"/>
      <c r="IK155" s="39"/>
      <c r="IL155"/>
      <c r="IM155" s="39"/>
      <c r="IN155" s="39"/>
      <c r="IO155"/>
      <c r="IP155" s="39"/>
      <c r="IQ155" s="39"/>
      <c r="IR155"/>
      <c r="IS155" s="39"/>
      <c r="IT155" s="39"/>
      <c r="IU155"/>
      <c r="IV155" s="39"/>
    </row>
    <row r="156" spans="1:256" s="102" customFormat="1" ht="15">
      <c r="A156" s="39"/>
      <c r="B156" s="499" t="s">
        <v>160</v>
      </c>
      <c r="C156" s="501" t="s">
        <v>145</v>
      </c>
      <c r="D156" s="502"/>
      <c r="E156" s="502"/>
      <c r="F156" s="502"/>
      <c r="G156" s="502"/>
      <c r="H156" s="502"/>
      <c r="I156" s="505" t="s">
        <v>146</v>
      </c>
      <c r="J156" s="507" t="s">
        <v>161</v>
      </c>
      <c r="K156" s="507" t="s">
        <v>147</v>
      </c>
      <c r="L156" s="509" t="s">
        <v>279</v>
      </c>
      <c r="M156" s="494" t="s">
        <v>162</v>
      </c>
      <c r="N156" s="496" t="s">
        <v>163</v>
      </c>
      <c r="O156" s="498" t="s">
        <v>174</v>
      </c>
      <c r="P156" s="490"/>
      <c r="Q156" s="489" t="s">
        <v>175</v>
      </c>
      <c r="R156" s="490"/>
      <c r="S156" s="489" t="s">
        <v>176</v>
      </c>
      <c r="T156" s="490"/>
      <c r="U156" s="489" t="s">
        <v>150</v>
      </c>
      <c r="V156" s="490"/>
      <c r="W156" s="489" t="s">
        <v>149</v>
      </c>
      <c r="X156" s="490"/>
      <c r="Y156" s="489" t="s">
        <v>177</v>
      </c>
      <c r="Z156" s="490"/>
      <c r="AA156" s="489" t="s">
        <v>148</v>
      </c>
      <c r="AB156" s="490"/>
      <c r="AC156" s="489" t="s">
        <v>151</v>
      </c>
      <c r="AD156" s="490"/>
      <c r="AE156" s="489" t="s">
        <v>152</v>
      </c>
      <c r="AF156" s="491"/>
      <c r="AG156" s="492" t="s">
        <v>153</v>
      </c>
      <c r="AH156" s="478" t="s">
        <v>154</v>
      </c>
      <c r="AI156" s="480" t="s">
        <v>155</v>
      </c>
      <c r="AJ156" s="482" t="s">
        <v>164</v>
      </c>
      <c r="AK156" s="39"/>
      <c r="AL156" s="39"/>
      <c r="AM156"/>
      <c r="AN156" s="39"/>
      <c r="AO156" s="39"/>
      <c r="AP156"/>
      <c r="AQ156" s="39"/>
      <c r="AR156" s="39"/>
      <c r="AS156"/>
      <c r="AT156" s="39"/>
      <c r="AU156" s="39"/>
      <c r="AV156"/>
      <c r="AW156" s="39"/>
      <c r="AX156" s="39"/>
      <c r="AY156"/>
      <c r="AZ156" s="39"/>
      <c r="BA156" s="39"/>
      <c r="BB156"/>
      <c r="BC156" s="39"/>
      <c r="BD156" s="39"/>
      <c r="BE156"/>
      <c r="BF156" s="39"/>
      <c r="BG156" s="39"/>
      <c r="BH156"/>
      <c r="BI156" s="39"/>
      <c r="BJ156" s="39"/>
      <c r="BK156"/>
      <c r="BL156" s="39"/>
      <c r="BM156" s="39"/>
      <c r="BN156"/>
      <c r="BO156" s="39"/>
      <c r="BP156" s="39"/>
      <c r="BQ156"/>
      <c r="BR156" s="39"/>
      <c r="BS156" s="39"/>
      <c r="BT156"/>
      <c r="BU156" s="39"/>
      <c r="BV156" s="39"/>
      <c r="BW156"/>
      <c r="BX156" s="39"/>
      <c r="BY156" s="39"/>
      <c r="BZ156"/>
      <c r="CA156" s="39"/>
      <c r="CB156" s="39"/>
      <c r="CC156"/>
      <c r="CD156" s="39"/>
      <c r="CE156" s="39"/>
      <c r="CF156"/>
      <c r="CG156" s="39"/>
      <c r="CH156" s="39"/>
      <c r="CI156"/>
      <c r="CJ156" s="39"/>
      <c r="CK156" s="39"/>
      <c r="CL156"/>
      <c r="CM156" s="39"/>
      <c r="CN156" s="39"/>
      <c r="CO156"/>
      <c r="CP156" s="39"/>
      <c r="CQ156" s="39"/>
      <c r="CR156"/>
      <c r="CS156" s="39"/>
      <c r="CT156" s="39"/>
      <c r="CU156"/>
      <c r="CV156" s="39"/>
      <c r="CW156" s="39"/>
      <c r="CX156"/>
      <c r="CY156" s="39"/>
      <c r="CZ156" s="39"/>
      <c r="DA156"/>
      <c r="DB156" s="39"/>
      <c r="DC156" s="39"/>
      <c r="DD156"/>
      <c r="DE156" s="39"/>
      <c r="DF156" s="39"/>
      <c r="DG156"/>
      <c r="DH156" s="39"/>
      <c r="DI156" s="39"/>
      <c r="DJ156"/>
      <c r="DK156" s="39"/>
      <c r="DL156" s="39"/>
      <c r="DM156"/>
      <c r="DN156" s="39"/>
      <c r="DO156" s="39"/>
      <c r="DP156"/>
      <c r="DQ156" s="39"/>
      <c r="DR156" s="39"/>
      <c r="DS156"/>
      <c r="DT156" s="39"/>
      <c r="DU156" s="39"/>
      <c r="DV156"/>
      <c r="DW156" s="39"/>
      <c r="DX156" s="39"/>
      <c r="DY156"/>
      <c r="DZ156" s="39"/>
      <c r="EA156" s="39"/>
      <c r="EB156"/>
      <c r="EC156" s="39"/>
      <c r="ED156" s="39"/>
      <c r="EE156"/>
      <c r="EF156" s="39"/>
      <c r="EG156" s="39"/>
      <c r="EH156"/>
      <c r="EI156" s="39"/>
      <c r="EJ156" s="39"/>
      <c r="EK156"/>
      <c r="EL156" s="39"/>
      <c r="EM156" s="39"/>
      <c r="EN156"/>
      <c r="EO156" s="39"/>
      <c r="EP156" s="39"/>
      <c r="EQ156"/>
      <c r="ER156" s="39"/>
      <c r="ES156" s="39"/>
      <c r="ET156"/>
      <c r="EU156" s="39"/>
      <c r="EV156" s="39"/>
      <c r="EW156"/>
      <c r="EX156" s="39"/>
      <c r="EY156" s="39"/>
      <c r="EZ156"/>
      <c r="FA156" s="39"/>
      <c r="FB156" s="39"/>
      <c r="FC156"/>
      <c r="FD156" s="39"/>
      <c r="FE156" s="39"/>
      <c r="FF156"/>
      <c r="FG156" s="39"/>
      <c r="FH156" s="39"/>
      <c r="FI156"/>
      <c r="FJ156" s="39"/>
      <c r="FK156" s="39"/>
      <c r="FL156"/>
      <c r="FM156" s="39"/>
      <c r="FN156" s="39"/>
      <c r="FO156"/>
      <c r="FP156" s="39"/>
      <c r="FQ156" s="39"/>
      <c r="FR156"/>
      <c r="FS156" s="39"/>
      <c r="FT156" s="39"/>
      <c r="FU156"/>
      <c r="FV156" s="39"/>
      <c r="FW156" s="39"/>
      <c r="FX156"/>
      <c r="FY156" s="39"/>
      <c r="FZ156" s="39"/>
      <c r="GA156"/>
      <c r="GB156" s="39"/>
      <c r="GC156" s="39"/>
      <c r="GD156"/>
      <c r="GE156" s="39"/>
      <c r="GF156" s="39"/>
      <c r="GG156"/>
      <c r="GH156" s="39"/>
      <c r="GI156" s="39"/>
      <c r="GJ156"/>
      <c r="GK156" s="39"/>
      <c r="GL156" s="39"/>
      <c r="GM156"/>
      <c r="GN156" s="39"/>
      <c r="GO156" s="39"/>
      <c r="GP156"/>
      <c r="GQ156" s="39"/>
      <c r="GR156" s="39"/>
      <c r="GS156"/>
      <c r="GT156" s="39"/>
      <c r="GU156" s="39"/>
      <c r="GV156"/>
      <c r="GW156" s="39"/>
      <c r="GX156" s="39"/>
      <c r="GY156"/>
      <c r="GZ156" s="39"/>
      <c r="HA156" s="39"/>
      <c r="HB156"/>
      <c r="HC156" s="39"/>
      <c r="HD156" s="39"/>
      <c r="HE156"/>
      <c r="HF156" s="39"/>
      <c r="HG156" s="39"/>
      <c r="HH156"/>
      <c r="HI156" s="39"/>
      <c r="HJ156" s="39"/>
      <c r="HK156"/>
      <c r="HL156" s="39"/>
      <c r="HM156" s="39"/>
      <c r="HN156"/>
      <c r="HO156" s="39"/>
      <c r="HP156" s="39"/>
      <c r="HQ156"/>
      <c r="HR156" s="39"/>
      <c r="HS156" s="39"/>
      <c r="HT156"/>
      <c r="HU156" s="39"/>
      <c r="HV156" s="39"/>
      <c r="HW156"/>
      <c r="HX156" s="39"/>
      <c r="HY156" s="39"/>
      <c r="HZ156"/>
      <c r="IA156" s="39"/>
      <c r="IB156" s="39"/>
      <c r="IC156"/>
      <c r="ID156" s="39"/>
      <c r="IE156" s="39"/>
      <c r="IF156"/>
      <c r="IG156" s="39"/>
      <c r="IH156" s="39"/>
      <c r="II156"/>
      <c r="IJ156" s="39"/>
      <c r="IK156" s="39"/>
      <c r="IL156"/>
      <c r="IM156" s="39"/>
      <c r="IN156" s="39"/>
      <c r="IO156"/>
      <c r="IP156" s="39"/>
      <c r="IQ156" s="39"/>
      <c r="IR156"/>
      <c r="IS156" s="39"/>
      <c r="IT156" s="39"/>
      <c r="IU156"/>
      <c r="IV156" s="39"/>
    </row>
    <row r="157" spans="1:256" s="102" customFormat="1" ht="18.75" thickBot="1">
      <c r="A157" s="39"/>
      <c r="B157" s="500"/>
      <c r="C157" s="503"/>
      <c r="D157" s="504"/>
      <c r="E157" s="504"/>
      <c r="F157" s="504"/>
      <c r="G157" s="504"/>
      <c r="H157" s="504"/>
      <c r="I157" s="506"/>
      <c r="J157" s="508" t="s">
        <v>161</v>
      </c>
      <c r="K157" s="508"/>
      <c r="L157" s="510"/>
      <c r="M157" s="495"/>
      <c r="N157" s="497"/>
      <c r="O157" s="2" t="s">
        <v>165</v>
      </c>
      <c r="P157" s="42" t="s">
        <v>166</v>
      </c>
      <c r="Q157" s="3" t="s">
        <v>165</v>
      </c>
      <c r="R157" s="42" t="s">
        <v>166</v>
      </c>
      <c r="S157" s="3" t="s">
        <v>165</v>
      </c>
      <c r="T157" s="42" t="s">
        <v>166</v>
      </c>
      <c r="U157" s="3" t="s">
        <v>165</v>
      </c>
      <c r="V157" s="42" t="s">
        <v>166</v>
      </c>
      <c r="W157" s="3" t="s">
        <v>165</v>
      </c>
      <c r="X157" s="42" t="s">
        <v>166</v>
      </c>
      <c r="Y157" s="3" t="s">
        <v>165</v>
      </c>
      <c r="Z157" s="42" t="s">
        <v>166</v>
      </c>
      <c r="AA157" s="3" t="s">
        <v>165</v>
      </c>
      <c r="AB157" s="42" t="s">
        <v>167</v>
      </c>
      <c r="AC157" s="3" t="s">
        <v>165</v>
      </c>
      <c r="AD157" s="42" t="s">
        <v>167</v>
      </c>
      <c r="AE157" s="3" t="s">
        <v>165</v>
      </c>
      <c r="AF157" s="43" t="s">
        <v>167</v>
      </c>
      <c r="AG157" s="493"/>
      <c r="AH157" s="479"/>
      <c r="AI157" s="481"/>
      <c r="AJ157" s="483"/>
      <c r="AK157" s="39"/>
      <c r="AL157" s="39"/>
      <c r="AM157"/>
      <c r="AN157" s="39"/>
      <c r="AO157" s="39"/>
      <c r="AP157"/>
      <c r="AQ157" s="39"/>
      <c r="AR157" s="39"/>
      <c r="AS157"/>
      <c r="AT157" s="39"/>
      <c r="AU157" s="39"/>
      <c r="AV157"/>
      <c r="AW157" s="39"/>
      <c r="AX157" s="39"/>
      <c r="AY157"/>
      <c r="AZ157" s="39"/>
      <c r="BA157" s="39"/>
      <c r="BB157"/>
      <c r="BC157" s="39"/>
      <c r="BD157" s="39"/>
      <c r="BE157"/>
      <c r="BF157" s="39"/>
      <c r="BG157" s="39"/>
      <c r="BH157"/>
      <c r="BI157" s="39"/>
      <c r="BJ157" s="39"/>
      <c r="BK157"/>
      <c r="BL157" s="39"/>
      <c r="BM157" s="39"/>
      <c r="BN157"/>
      <c r="BO157" s="39"/>
      <c r="BP157" s="39"/>
      <c r="BQ157"/>
      <c r="BR157" s="39"/>
      <c r="BS157" s="39"/>
      <c r="BT157"/>
      <c r="BU157" s="39"/>
      <c r="BV157" s="39"/>
      <c r="BW157"/>
      <c r="BX157" s="39"/>
      <c r="BY157" s="39"/>
      <c r="BZ157"/>
      <c r="CA157" s="39"/>
      <c r="CB157" s="39"/>
      <c r="CC157"/>
      <c r="CD157" s="39"/>
      <c r="CE157" s="39"/>
      <c r="CF157"/>
      <c r="CG157" s="39"/>
      <c r="CH157" s="39"/>
      <c r="CI157"/>
      <c r="CJ157" s="39"/>
      <c r="CK157" s="39"/>
      <c r="CL157"/>
      <c r="CM157" s="39"/>
      <c r="CN157" s="39"/>
      <c r="CO157"/>
      <c r="CP157" s="39"/>
      <c r="CQ157" s="39"/>
      <c r="CR157"/>
      <c r="CS157" s="39"/>
      <c r="CT157" s="39"/>
      <c r="CU157"/>
      <c r="CV157" s="39"/>
      <c r="CW157" s="39"/>
      <c r="CX157"/>
      <c r="CY157" s="39"/>
      <c r="CZ157" s="39"/>
      <c r="DA157"/>
      <c r="DB157" s="39"/>
      <c r="DC157" s="39"/>
      <c r="DD157"/>
      <c r="DE157" s="39"/>
      <c r="DF157" s="39"/>
      <c r="DG157"/>
      <c r="DH157" s="39"/>
      <c r="DI157" s="39"/>
      <c r="DJ157"/>
      <c r="DK157" s="39"/>
      <c r="DL157" s="39"/>
      <c r="DM157"/>
      <c r="DN157" s="39"/>
      <c r="DO157" s="39"/>
      <c r="DP157"/>
      <c r="DQ157" s="39"/>
      <c r="DR157" s="39"/>
      <c r="DS157"/>
      <c r="DT157" s="39"/>
      <c r="DU157" s="39"/>
      <c r="DV157"/>
      <c r="DW157" s="39"/>
      <c r="DX157" s="39"/>
      <c r="DY157"/>
      <c r="DZ157" s="39"/>
      <c r="EA157" s="39"/>
      <c r="EB157"/>
      <c r="EC157" s="39"/>
      <c r="ED157" s="39"/>
      <c r="EE157"/>
      <c r="EF157" s="39"/>
      <c r="EG157" s="39"/>
      <c r="EH157"/>
      <c r="EI157" s="39"/>
      <c r="EJ157" s="39"/>
      <c r="EK157"/>
      <c r="EL157" s="39"/>
      <c r="EM157" s="39"/>
      <c r="EN157"/>
      <c r="EO157" s="39"/>
      <c r="EP157" s="39"/>
      <c r="EQ157"/>
      <c r="ER157" s="39"/>
      <c r="ES157" s="39"/>
      <c r="ET157"/>
      <c r="EU157" s="39"/>
      <c r="EV157" s="39"/>
      <c r="EW157"/>
      <c r="EX157" s="39"/>
      <c r="EY157" s="39"/>
      <c r="EZ157"/>
      <c r="FA157" s="39"/>
      <c r="FB157" s="39"/>
      <c r="FC157"/>
      <c r="FD157" s="39"/>
      <c r="FE157" s="39"/>
      <c r="FF157"/>
      <c r="FG157" s="39"/>
      <c r="FH157" s="39"/>
      <c r="FI157"/>
      <c r="FJ157" s="39"/>
      <c r="FK157" s="39"/>
      <c r="FL157"/>
      <c r="FM157" s="39"/>
      <c r="FN157" s="39"/>
      <c r="FO157"/>
      <c r="FP157" s="39"/>
      <c r="FQ157" s="39"/>
      <c r="FR157"/>
      <c r="FS157" s="39"/>
      <c r="FT157" s="39"/>
      <c r="FU157"/>
      <c r="FV157" s="39"/>
      <c r="FW157" s="39"/>
      <c r="FX157"/>
      <c r="FY157" s="39"/>
      <c r="FZ157" s="39"/>
      <c r="GA157"/>
      <c r="GB157" s="39"/>
      <c r="GC157" s="39"/>
      <c r="GD157"/>
      <c r="GE157" s="39"/>
      <c r="GF157" s="39"/>
      <c r="GG157"/>
      <c r="GH157" s="39"/>
      <c r="GI157" s="39"/>
      <c r="GJ157"/>
      <c r="GK157" s="39"/>
      <c r="GL157" s="39"/>
      <c r="GM157"/>
      <c r="GN157" s="39"/>
      <c r="GO157" s="39"/>
      <c r="GP157"/>
      <c r="GQ157" s="39"/>
      <c r="GR157" s="39"/>
      <c r="GS157"/>
      <c r="GT157" s="39"/>
      <c r="GU157" s="39"/>
      <c r="GV157"/>
      <c r="GW157" s="39"/>
      <c r="GX157" s="39"/>
      <c r="GY157"/>
      <c r="GZ157" s="39"/>
      <c r="HA157" s="39"/>
      <c r="HB157"/>
      <c r="HC157" s="39"/>
      <c r="HD157" s="39"/>
      <c r="HE157"/>
      <c r="HF157" s="39"/>
      <c r="HG157" s="39"/>
      <c r="HH157"/>
      <c r="HI157" s="39"/>
      <c r="HJ157" s="39"/>
      <c r="HK157"/>
      <c r="HL157" s="39"/>
      <c r="HM157" s="39"/>
      <c r="HN157"/>
      <c r="HO157" s="39"/>
      <c r="HP157" s="39"/>
      <c r="HQ157"/>
      <c r="HR157" s="39"/>
      <c r="HS157" s="39"/>
      <c r="HT157"/>
      <c r="HU157" s="39"/>
      <c r="HV157" s="39"/>
      <c r="HW157"/>
      <c r="HX157" s="39"/>
      <c r="HY157" s="39"/>
      <c r="HZ157"/>
      <c r="IA157" s="39"/>
      <c r="IB157" s="39"/>
      <c r="IC157"/>
      <c r="ID157" s="39"/>
      <c r="IE157" s="39"/>
      <c r="IF157"/>
      <c r="IG157" s="39"/>
      <c r="IH157" s="39"/>
      <c r="II157"/>
      <c r="IJ157" s="39"/>
      <c r="IK157" s="39"/>
      <c r="IL157"/>
      <c r="IM157" s="39"/>
      <c r="IN157" s="39"/>
      <c r="IO157"/>
      <c r="IP157" s="39"/>
      <c r="IQ157" s="39"/>
      <c r="IR157"/>
      <c r="IS157" s="39"/>
      <c r="IT157" s="39"/>
      <c r="IU157"/>
      <c r="IV157" s="39"/>
    </row>
    <row r="158" spans="1:256" s="102" customFormat="1" ht="57" thickBot="1">
      <c r="A158" s="39"/>
      <c r="B158" s="339" t="s">
        <v>507</v>
      </c>
      <c r="C158" s="561" t="s">
        <v>112</v>
      </c>
      <c r="D158" s="562"/>
      <c r="E158" s="562"/>
      <c r="F158" s="562"/>
      <c r="G158" s="562"/>
      <c r="H158" s="562"/>
      <c r="I158" s="340" t="s">
        <v>113</v>
      </c>
      <c r="J158" s="341">
        <v>18</v>
      </c>
      <c r="K158" s="341">
        <v>10</v>
      </c>
      <c r="L158" s="342"/>
      <c r="M158" s="343"/>
      <c r="N158" s="343"/>
      <c r="O158" s="96" t="e">
        <f>O159+#REF!+#REF!</f>
        <v>#REF!</v>
      </c>
      <c r="P158" s="97" t="e">
        <f>P159+#REF!+#REF!</f>
        <v>#REF!</v>
      </c>
      <c r="Q158" s="97" t="e">
        <f>Q159+#REF!+#REF!</f>
        <v>#REF!</v>
      </c>
      <c r="R158" s="97" t="e">
        <f>R159+#REF!+#REF!</f>
        <v>#REF!</v>
      </c>
      <c r="S158" s="97" t="e">
        <f>S159+#REF!+#REF!</f>
        <v>#REF!</v>
      </c>
      <c r="T158" s="97" t="e">
        <f>T159+#REF!+#REF!</f>
        <v>#REF!</v>
      </c>
      <c r="U158" s="97" t="e">
        <f>U159+#REF!+#REF!</f>
        <v>#REF!</v>
      </c>
      <c r="V158" s="97" t="e">
        <f>V159+#REF!+#REF!</f>
        <v>#REF!</v>
      </c>
      <c r="W158" s="97" t="e">
        <f>W159+#REF!+#REF!</f>
        <v>#REF!</v>
      </c>
      <c r="X158" s="97" t="e">
        <f>X159+#REF!+#REF!</f>
        <v>#REF!</v>
      </c>
      <c r="Y158" s="97" t="e">
        <f>Y159+#REF!+#REF!</f>
        <v>#REF!</v>
      </c>
      <c r="Z158" s="97" t="e">
        <f>Z159+#REF!+#REF!</f>
        <v>#REF!</v>
      </c>
      <c r="AA158" s="97" t="e">
        <f>AA159+#REF!+#REF!</f>
        <v>#REF!</v>
      </c>
      <c r="AB158" s="97" t="e">
        <f>AB159+#REF!+#REF!</f>
        <v>#REF!</v>
      </c>
      <c r="AC158" s="97" t="e">
        <f>AC159+#REF!+#REF!</f>
        <v>#REF!</v>
      </c>
      <c r="AD158" s="97" t="e">
        <f>AD159+#REF!+#REF!</f>
        <v>#REF!</v>
      </c>
      <c r="AE158" s="97" t="e">
        <f>+AE159+#REF!+#REF!</f>
        <v>#REF!</v>
      </c>
      <c r="AF158" s="98" t="e">
        <f>AF159+#REF!+#REF!</f>
        <v>#REF!</v>
      </c>
      <c r="AG158" s="344" t="e">
        <f>AG159+#REF!+#REF!</f>
        <v>#REF!</v>
      </c>
      <c r="AH158" s="100"/>
      <c r="AI158" s="100"/>
      <c r="AJ158" s="10"/>
      <c r="AK158" s="39"/>
      <c r="AL158" s="39"/>
      <c r="AM158"/>
      <c r="AN158" s="39"/>
      <c r="AO158" s="39"/>
      <c r="AP158"/>
      <c r="AQ158" s="39"/>
      <c r="AR158" s="39"/>
      <c r="AS158"/>
      <c r="AT158" s="39"/>
      <c r="AU158" s="39"/>
      <c r="AV158"/>
      <c r="AW158" s="39"/>
      <c r="AX158" s="39"/>
      <c r="AY158"/>
      <c r="AZ158" s="39"/>
      <c r="BA158" s="39"/>
      <c r="BB158"/>
      <c r="BC158" s="39"/>
      <c r="BD158" s="39"/>
      <c r="BE158"/>
      <c r="BF158" s="39"/>
      <c r="BG158" s="39"/>
      <c r="BH158"/>
      <c r="BI158" s="39"/>
      <c r="BJ158" s="39"/>
      <c r="BK158"/>
      <c r="BL158" s="39"/>
      <c r="BM158" s="39"/>
      <c r="BN158"/>
      <c r="BO158" s="39"/>
      <c r="BP158" s="39"/>
      <c r="BQ158"/>
      <c r="BR158" s="39"/>
      <c r="BS158" s="39"/>
      <c r="BT158"/>
      <c r="BU158" s="39"/>
      <c r="BV158" s="39"/>
      <c r="BW158"/>
      <c r="BX158" s="39"/>
      <c r="BY158" s="39"/>
      <c r="BZ158"/>
      <c r="CA158" s="39"/>
      <c r="CB158" s="39"/>
      <c r="CC158"/>
      <c r="CD158" s="39"/>
      <c r="CE158" s="39"/>
      <c r="CF158"/>
      <c r="CG158" s="39"/>
      <c r="CH158" s="39"/>
      <c r="CI158"/>
      <c r="CJ158" s="39"/>
      <c r="CK158" s="39"/>
      <c r="CL158"/>
      <c r="CM158" s="39"/>
      <c r="CN158" s="39"/>
      <c r="CO158"/>
      <c r="CP158" s="39"/>
      <c r="CQ158" s="39"/>
      <c r="CR158"/>
      <c r="CS158" s="39"/>
      <c r="CT158" s="39"/>
      <c r="CU158"/>
      <c r="CV158" s="39"/>
      <c r="CW158" s="39"/>
      <c r="CX158"/>
      <c r="CY158" s="39"/>
      <c r="CZ158" s="39"/>
      <c r="DA158"/>
      <c r="DB158" s="39"/>
      <c r="DC158" s="39"/>
      <c r="DD158"/>
      <c r="DE158" s="39"/>
      <c r="DF158" s="39"/>
      <c r="DG158"/>
      <c r="DH158" s="39"/>
      <c r="DI158" s="39"/>
      <c r="DJ158"/>
      <c r="DK158" s="39"/>
      <c r="DL158" s="39"/>
      <c r="DM158"/>
      <c r="DN158" s="39"/>
      <c r="DO158" s="39"/>
      <c r="DP158"/>
      <c r="DQ158" s="39"/>
      <c r="DR158" s="39"/>
      <c r="DS158"/>
      <c r="DT158" s="39"/>
      <c r="DU158" s="39"/>
      <c r="DV158"/>
      <c r="DW158" s="39"/>
      <c r="DX158" s="39"/>
      <c r="DY158"/>
      <c r="DZ158" s="39"/>
      <c r="EA158" s="39"/>
      <c r="EB158"/>
      <c r="EC158" s="39"/>
      <c r="ED158" s="39"/>
      <c r="EE158"/>
      <c r="EF158" s="39"/>
      <c r="EG158" s="39"/>
      <c r="EH158"/>
      <c r="EI158" s="39"/>
      <c r="EJ158" s="39"/>
      <c r="EK158"/>
      <c r="EL158" s="39"/>
      <c r="EM158" s="39"/>
      <c r="EN158"/>
      <c r="EO158" s="39"/>
      <c r="EP158" s="39"/>
      <c r="EQ158"/>
      <c r="ER158" s="39"/>
      <c r="ES158" s="39"/>
      <c r="ET158"/>
      <c r="EU158" s="39"/>
      <c r="EV158" s="39"/>
      <c r="EW158"/>
      <c r="EX158" s="39"/>
      <c r="EY158" s="39"/>
      <c r="EZ158"/>
      <c r="FA158" s="39"/>
      <c r="FB158" s="39"/>
      <c r="FC158"/>
      <c r="FD158" s="39"/>
      <c r="FE158" s="39"/>
      <c r="FF158"/>
      <c r="FG158" s="39"/>
      <c r="FH158" s="39"/>
      <c r="FI158"/>
      <c r="FJ158" s="39"/>
      <c r="FK158" s="39"/>
      <c r="FL158"/>
      <c r="FM158" s="39"/>
      <c r="FN158" s="39"/>
      <c r="FO158"/>
      <c r="FP158" s="39"/>
      <c r="FQ158" s="39"/>
      <c r="FR158"/>
      <c r="FS158" s="39"/>
      <c r="FT158" s="39"/>
      <c r="FU158"/>
      <c r="FV158" s="39"/>
      <c r="FW158" s="39"/>
      <c r="FX158"/>
      <c r="FY158" s="39"/>
      <c r="FZ158" s="39"/>
      <c r="GA158"/>
      <c r="GB158" s="39"/>
      <c r="GC158" s="39"/>
      <c r="GD158"/>
      <c r="GE158" s="39"/>
      <c r="GF158" s="39"/>
      <c r="GG158"/>
      <c r="GH158" s="39"/>
      <c r="GI158" s="39"/>
      <c r="GJ158"/>
      <c r="GK158" s="39"/>
      <c r="GL158" s="39"/>
      <c r="GM158"/>
      <c r="GN158" s="39"/>
      <c r="GO158" s="39"/>
      <c r="GP158"/>
      <c r="GQ158" s="39"/>
      <c r="GR158" s="39"/>
      <c r="GS158"/>
      <c r="GT158" s="39"/>
      <c r="GU158" s="39"/>
      <c r="GV158"/>
      <c r="GW158" s="39"/>
      <c r="GX158" s="39"/>
      <c r="GY158"/>
      <c r="GZ158" s="39"/>
      <c r="HA158" s="39"/>
      <c r="HB158"/>
      <c r="HC158" s="39"/>
      <c r="HD158" s="39"/>
      <c r="HE158"/>
      <c r="HF158" s="39"/>
      <c r="HG158" s="39"/>
      <c r="HH158"/>
      <c r="HI158" s="39"/>
      <c r="HJ158" s="39"/>
      <c r="HK158"/>
      <c r="HL158" s="39"/>
      <c r="HM158" s="39"/>
      <c r="HN158"/>
      <c r="HO158" s="39"/>
      <c r="HP158" s="39"/>
      <c r="HQ158"/>
      <c r="HR158" s="39"/>
      <c r="HS158" s="39"/>
      <c r="HT158"/>
      <c r="HU158" s="39"/>
      <c r="HV158" s="39"/>
      <c r="HW158"/>
      <c r="HX158" s="39"/>
      <c r="HY158" s="39"/>
      <c r="HZ158"/>
      <c r="IA158" s="39"/>
      <c r="IB158" s="39"/>
      <c r="IC158"/>
      <c r="ID158" s="39"/>
      <c r="IE158" s="39"/>
      <c r="IF158"/>
      <c r="IG158" s="39"/>
      <c r="IH158" s="39"/>
      <c r="II158"/>
      <c r="IJ158" s="39"/>
      <c r="IK158" s="39"/>
      <c r="IL158"/>
      <c r="IM158" s="39"/>
      <c r="IN158" s="39"/>
      <c r="IO158"/>
      <c r="IP158" s="39"/>
      <c r="IQ158" s="39"/>
      <c r="IR158"/>
      <c r="IS158" s="39"/>
      <c r="IT158" s="39"/>
      <c r="IU158"/>
      <c r="IV158" s="39"/>
    </row>
    <row r="159" spans="1:256" s="102" customFormat="1" ht="33.75">
      <c r="A159" s="39"/>
      <c r="B159" s="103" t="s">
        <v>156</v>
      </c>
      <c r="C159" s="104" t="s">
        <v>172</v>
      </c>
      <c r="D159" s="104" t="s">
        <v>157</v>
      </c>
      <c r="E159" s="104" t="s">
        <v>168</v>
      </c>
      <c r="F159" s="105" t="s">
        <v>169</v>
      </c>
      <c r="G159" s="105" t="s">
        <v>170</v>
      </c>
      <c r="H159" s="106" t="s">
        <v>158</v>
      </c>
      <c r="I159" s="104" t="s">
        <v>173</v>
      </c>
      <c r="J159" s="109"/>
      <c r="K159" s="109"/>
      <c r="L159" s="109"/>
      <c r="M159" s="109"/>
      <c r="N159" s="109"/>
      <c r="O159" s="345">
        <f>SUM(O160:O160)</f>
        <v>0</v>
      </c>
      <c r="P159" s="346">
        <f>SUM(P160:P160)</f>
        <v>0</v>
      </c>
      <c r="Q159" s="345">
        <f>SUM(Q160:Q160)</f>
        <v>0</v>
      </c>
      <c r="R159" s="346">
        <f>SUM(R160:R160)</f>
        <v>0</v>
      </c>
      <c r="S159" s="345"/>
      <c r="T159" s="346"/>
      <c r="U159" s="345"/>
      <c r="V159" s="346"/>
      <c r="W159" s="345"/>
      <c r="X159" s="346"/>
      <c r="Y159" s="345"/>
      <c r="Z159" s="346"/>
      <c r="AA159" s="345"/>
      <c r="AB159" s="346"/>
      <c r="AC159" s="345"/>
      <c r="AD159" s="346"/>
      <c r="AE159" s="347">
        <f>O159+Q159</f>
        <v>0</v>
      </c>
      <c r="AF159" s="346">
        <f>AF160</f>
        <v>0</v>
      </c>
      <c r="AG159" s="99">
        <f>SUM(AG160:AG160)</f>
        <v>0</v>
      </c>
      <c r="AH159" s="348"/>
      <c r="AI159" s="348"/>
      <c r="AJ159" s="349"/>
      <c r="AK159" s="39"/>
      <c r="AL159" s="39"/>
      <c r="AM159"/>
      <c r="AN159" s="39"/>
      <c r="AO159" s="39"/>
      <c r="AP159"/>
      <c r="AQ159" s="39"/>
      <c r="AR159" s="39"/>
      <c r="AS159"/>
      <c r="AT159" s="39"/>
      <c r="AU159" s="39"/>
      <c r="AV159"/>
      <c r="AW159" s="39"/>
      <c r="AX159" s="39"/>
      <c r="AY159"/>
      <c r="AZ159" s="39"/>
      <c r="BA159" s="39"/>
      <c r="BB159"/>
      <c r="BC159" s="39"/>
      <c r="BD159" s="39"/>
      <c r="BE159"/>
      <c r="BF159" s="39"/>
      <c r="BG159" s="39"/>
      <c r="BH159"/>
      <c r="BI159" s="39"/>
      <c r="BJ159" s="39"/>
      <c r="BK159"/>
      <c r="BL159" s="39"/>
      <c r="BM159" s="39"/>
      <c r="BN159"/>
      <c r="BO159" s="39"/>
      <c r="BP159" s="39"/>
      <c r="BQ159"/>
      <c r="BR159" s="39"/>
      <c r="BS159" s="39"/>
      <c r="BT159"/>
      <c r="BU159" s="39"/>
      <c r="BV159" s="39"/>
      <c r="BW159"/>
      <c r="BX159" s="39"/>
      <c r="BY159" s="39"/>
      <c r="BZ159"/>
      <c r="CA159" s="39"/>
      <c r="CB159" s="39"/>
      <c r="CC159"/>
      <c r="CD159" s="39"/>
      <c r="CE159" s="39"/>
      <c r="CF159"/>
      <c r="CG159" s="39"/>
      <c r="CH159" s="39"/>
      <c r="CI159"/>
      <c r="CJ159" s="39"/>
      <c r="CK159" s="39"/>
      <c r="CL159"/>
      <c r="CM159" s="39"/>
      <c r="CN159" s="39"/>
      <c r="CO159"/>
      <c r="CP159" s="39"/>
      <c r="CQ159" s="39"/>
      <c r="CR159"/>
      <c r="CS159" s="39"/>
      <c r="CT159" s="39"/>
      <c r="CU159"/>
      <c r="CV159" s="39"/>
      <c r="CW159" s="39"/>
      <c r="CX159"/>
      <c r="CY159" s="39"/>
      <c r="CZ159" s="39"/>
      <c r="DA159"/>
      <c r="DB159" s="39"/>
      <c r="DC159" s="39"/>
      <c r="DD159"/>
      <c r="DE159" s="39"/>
      <c r="DF159" s="39"/>
      <c r="DG159"/>
      <c r="DH159" s="39"/>
      <c r="DI159" s="39"/>
      <c r="DJ159"/>
      <c r="DK159" s="39"/>
      <c r="DL159" s="39"/>
      <c r="DM159"/>
      <c r="DN159" s="39"/>
      <c r="DO159" s="39"/>
      <c r="DP159"/>
      <c r="DQ159" s="39"/>
      <c r="DR159" s="39"/>
      <c r="DS159"/>
      <c r="DT159" s="39"/>
      <c r="DU159" s="39"/>
      <c r="DV159"/>
      <c r="DW159" s="39"/>
      <c r="DX159" s="39"/>
      <c r="DY159"/>
      <c r="DZ159" s="39"/>
      <c r="EA159" s="39"/>
      <c r="EB159"/>
      <c r="EC159" s="39"/>
      <c r="ED159" s="39"/>
      <c r="EE159"/>
      <c r="EF159" s="39"/>
      <c r="EG159" s="39"/>
      <c r="EH159"/>
      <c r="EI159" s="39"/>
      <c r="EJ159" s="39"/>
      <c r="EK159"/>
      <c r="EL159" s="39"/>
      <c r="EM159" s="39"/>
      <c r="EN159"/>
      <c r="EO159" s="39"/>
      <c r="EP159" s="39"/>
      <c r="EQ159"/>
      <c r="ER159" s="39"/>
      <c r="ES159" s="39"/>
      <c r="ET159"/>
      <c r="EU159" s="39"/>
      <c r="EV159" s="39"/>
      <c r="EW159"/>
      <c r="EX159" s="39"/>
      <c r="EY159" s="39"/>
      <c r="EZ159"/>
      <c r="FA159" s="39"/>
      <c r="FB159" s="39"/>
      <c r="FC159"/>
      <c r="FD159" s="39"/>
      <c r="FE159" s="39"/>
      <c r="FF159"/>
      <c r="FG159" s="39"/>
      <c r="FH159" s="39"/>
      <c r="FI159"/>
      <c r="FJ159" s="39"/>
      <c r="FK159" s="39"/>
      <c r="FL159"/>
      <c r="FM159" s="39"/>
      <c r="FN159" s="39"/>
      <c r="FO159"/>
      <c r="FP159" s="39"/>
      <c r="FQ159" s="39"/>
      <c r="FR159"/>
      <c r="FS159" s="39"/>
      <c r="FT159" s="39"/>
      <c r="FU159"/>
      <c r="FV159" s="39"/>
      <c r="FW159" s="39"/>
      <c r="FX159"/>
      <c r="FY159" s="39"/>
      <c r="FZ159" s="39"/>
      <c r="GA159"/>
      <c r="GB159" s="39"/>
      <c r="GC159" s="39"/>
      <c r="GD159"/>
      <c r="GE159" s="39"/>
      <c r="GF159" s="39"/>
      <c r="GG159"/>
      <c r="GH159" s="39"/>
      <c r="GI159" s="39"/>
      <c r="GJ159"/>
      <c r="GK159" s="39"/>
      <c r="GL159" s="39"/>
      <c r="GM159"/>
      <c r="GN159" s="39"/>
      <c r="GO159" s="39"/>
      <c r="GP159"/>
      <c r="GQ159" s="39"/>
      <c r="GR159" s="39"/>
      <c r="GS159"/>
      <c r="GT159" s="39"/>
      <c r="GU159" s="39"/>
      <c r="GV159"/>
      <c r="GW159" s="39"/>
      <c r="GX159" s="39"/>
      <c r="GY159"/>
      <c r="GZ159" s="39"/>
      <c r="HA159" s="39"/>
      <c r="HB159"/>
      <c r="HC159" s="39"/>
      <c r="HD159" s="39"/>
      <c r="HE159"/>
      <c r="HF159" s="39"/>
      <c r="HG159" s="39"/>
      <c r="HH159"/>
      <c r="HI159" s="39"/>
      <c r="HJ159" s="39"/>
      <c r="HK159"/>
      <c r="HL159" s="39"/>
      <c r="HM159" s="39"/>
      <c r="HN159"/>
      <c r="HO159" s="39"/>
      <c r="HP159" s="39"/>
      <c r="HQ159"/>
      <c r="HR159" s="39"/>
      <c r="HS159" s="39"/>
      <c r="HT159"/>
      <c r="HU159" s="39"/>
      <c r="HV159" s="39"/>
      <c r="HW159"/>
      <c r="HX159" s="39"/>
      <c r="HY159" s="39"/>
      <c r="HZ159"/>
      <c r="IA159" s="39"/>
      <c r="IB159" s="39"/>
      <c r="IC159"/>
      <c r="ID159" s="39"/>
      <c r="IE159" s="39"/>
      <c r="IF159"/>
      <c r="IG159" s="39"/>
      <c r="IH159" s="39"/>
      <c r="II159"/>
      <c r="IJ159" s="39"/>
      <c r="IK159" s="39"/>
      <c r="IL159"/>
      <c r="IM159" s="39"/>
      <c r="IN159" s="39"/>
      <c r="IO159"/>
      <c r="IP159" s="39"/>
      <c r="IQ159" s="39"/>
      <c r="IR159"/>
      <c r="IS159" s="39"/>
      <c r="IT159" s="39"/>
      <c r="IU159"/>
      <c r="IV159" s="39"/>
    </row>
    <row r="160" spans="1:256" s="102" customFormat="1" ht="67.5">
      <c r="A160" s="39"/>
      <c r="B160" s="350" t="s">
        <v>508</v>
      </c>
      <c r="C160" s="330"/>
      <c r="D160" s="331" t="s">
        <v>509</v>
      </c>
      <c r="E160" s="34" t="s">
        <v>290</v>
      </c>
      <c r="F160" s="134">
        <v>0</v>
      </c>
      <c r="G160" s="139"/>
      <c r="H160" s="331" t="s">
        <v>88</v>
      </c>
      <c r="I160" s="335" t="s">
        <v>111</v>
      </c>
      <c r="J160" s="351">
        <v>18</v>
      </c>
      <c r="K160" s="352">
        <v>10</v>
      </c>
      <c r="L160" s="352">
        <v>2</v>
      </c>
      <c r="M160" s="352">
        <v>0</v>
      </c>
      <c r="N160" s="352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  <c r="AG160" s="333"/>
      <c r="AH160" s="139"/>
      <c r="AI160" s="139" t="s">
        <v>510</v>
      </c>
      <c r="AJ160"/>
      <c r="AK160" s="39"/>
      <c r="AL160" s="39"/>
      <c r="AM160"/>
      <c r="AN160" s="39"/>
      <c r="AO160" s="39"/>
      <c r="AP160"/>
      <c r="AQ160" s="39"/>
      <c r="AR160" s="39"/>
      <c r="AS160"/>
      <c r="AT160" s="39"/>
      <c r="AU160" s="39"/>
      <c r="AV160"/>
      <c r="AW160" s="39"/>
      <c r="AX160" s="39"/>
      <c r="AY160"/>
      <c r="AZ160" s="39"/>
      <c r="BA160" s="39"/>
      <c r="BB160"/>
      <c r="BC160" s="39"/>
      <c r="BD160" s="39"/>
      <c r="BE160"/>
      <c r="BF160" s="39"/>
      <c r="BG160" s="39"/>
      <c r="BH160"/>
      <c r="BI160" s="39"/>
      <c r="BJ160" s="39"/>
      <c r="BK160"/>
      <c r="BL160" s="39"/>
      <c r="BM160" s="39"/>
      <c r="BN160"/>
      <c r="BO160" s="39"/>
      <c r="BP160" s="39"/>
      <c r="BQ160"/>
      <c r="BR160" s="39"/>
      <c r="BS160" s="39"/>
      <c r="BT160"/>
      <c r="BU160" s="39"/>
      <c r="BV160" s="39"/>
      <c r="BW160"/>
      <c r="BX160" s="39"/>
      <c r="BY160" s="39"/>
      <c r="BZ160"/>
      <c r="CA160" s="39"/>
      <c r="CB160" s="39"/>
      <c r="CC160"/>
      <c r="CD160" s="39"/>
      <c r="CE160" s="39"/>
      <c r="CF160"/>
      <c r="CG160" s="39"/>
      <c r="CH160" s="39"/>
      <c r="CI160"/>
      <c r="CJ160" s="39"/>
      <c r="CK160" s="39"/>
      <c r="CL160"/>
      <c r="CM160" s="39"/>
      <c r="CN160" s="39"/>
      <c r="CO160"/>
      <c r="CP160" s="39"/>
      <c r="CQ160" s="39"/>
      <c r="CR160"/>
      <c r="CS160" s="39"/>
      <c r="CT160" s="39"/>
      <c r="CU160"/>
      <c r="CV160" s="39"/>
      <c r="CW160" s="39"/>
      <c r="CX160"/>
      <c r="CY160" s="39"/>
      <c r="CZ160" s="39"/>
      <c r="DA160"/>
      <c r="DB160" s="39"/>
      <c r="DC160" s="39"/>
      <c r="DD160"/>
      <c r="DE160" s="39"/>
      <c r="DF160" s="39"/>
      <c r="DG160"/>
      <c r="DH160" s="39"/>
      <c r="DI160" s="39"/>
      <c r="DJ160"/>
      <c r="DK160" s="39"/>
      <c r="DL160" s="39"/>
      <c r="DM160"/>
      <c r="DN160" s="39"/>
      <c r="DO160" s="39"/>
      <c r="DP160"/>
      <c r="DQ160" s="39"/>
      <c r="DR160" s="39"/>
      <c r="DS160"/>
      <c r="DT160" s="39"/>
      <c r="DU160" s="39"/>
      <c r="DV160"/>
      <c r="DW160" s="39"/>
      <c r="DX160" s="39"/>
      <c r="DY160"/>
      <c r="DZ160" s="39"/>
      <c r="EA160" s="39"/>
      <c r="EB160"/>
      <c r="EC160" s="39"/>
      <c r="ED160" s="39"/>
      <c r="EE160"/>
      <c r="EF160" s="39"/>
      <c r="EG160" s="39"/>
      <c r="EH160"/>
      <c r="EI160" s="39"/>
      <c r="EJ160" s="39"/>
      <c r="EK160"/>
      <c r="EL160" s="39"/>
      <c r="EM160" s="39"/>
      <c r="EN160"/>
      <c r="EO160" s="39"/>
      <c r="EP160" s="39"/>
      <c r="EQ160"/>
      <c r="ER160" s="39"/>
      <c r="ES160" s="39"/>
      <c r="ET160"/>
      <c r="EU160" s="39"/>
      <c r="EV160" s="39"/>
      <c r="EW160"/>
      <c r="EX160" s="39"/>
      <c r="EY160" s="39"/>
      <c r="EZ160"/>
      <c r="FA160" s="39"/>
      <c r="FB160" s="39"/>
      <c r="FC160"/>
      <c r="FD160" s="39"/>
      <c r="FE160" s="39"/>
      <c r="FF160"/>
      <c r="FG160" s="39"/>
      <c r="FH160" s="39"/>
      <c r="FI160"/>
      <c r="FJ160" s="39"/>
      <c r="FK160" s="39"/>
      <c r="FL160"/>
      <c r="FM160" s="39"/>
      <c r="FN160" s="39"/>
      <c r="FO160"/>
      <c r="FP160" s="39"/>
      <c r="FQ160" s="39"/>
      <c r="FR160"/>
      <c r="FS160" s="39"/>
      <c r="FT160" s="39"/>
      <c r="FU160"/>
      <c r="FV160" s="39"/>
      <c r="FW160" s="39"/>
      <c r="FX160"/>
      <c r="FY160" s="39"/>
      <c r="FZ160" s="39"/>
      <c r="GA160"/>
      <c r="GB160" s="39"/>
      <c r="GC160" s="39"/>
      <c r="GD160"/>
      <c r="GE160" s="39"/>
      <c r="GF160" s="39"/>
      <c r="GG160"/>
      <c r="GH160" s="39"/>
      <c r="GI160" s="39"/>
      <c r="GJ160"/>
      <c r="GK160" s="39"/>
      <c r="GL160" s="39"/>
      <c r="GM160"/>
      <c r="GN160" s="39"/>
      <c r="GO160" s="39"/>
      <c r="GP160"/>
      <c r="GQ160" s="39"/>
      <c r="GR160" s="39"/>
      <c r="GS160"/>
      <c r="GT160" s="39"/>
      <c r="GU160" s="39"/>
      <c r="GV160"/>
      <c r="GW160" s="39"/>
      <c r="GX160" s="39"/>
      <c r="GY160"/>
      <c r="GZ160" s="39"/>
      <c r="HA160" s="39"/>
      <c r="HB160"/>
      <c r="HC160" s="39"/>
      <c r="HD160" s="39"/>
      <c r="HE160"/>
      <c r="HF160" s="39"/>
      <c r="HG160" s="39"/>
      <c r="HH160"/>
      <c r="HI160" s="39"/>
      <c r="HJ160" s="39"/>
      <c r="HK160"/>
      <c r="HL160" s="39"/>
      <c r="HM160" s="39"/>
      <c r="HN160"/>
      <c r="HO160" s="39"/>
      <c r="HP160" s="39"/>
      <c r="HQ160"/>
      <c r="HR160" s="39"/>
      <c r="HS160" s="39"/>
      <c r="HT160"/>
      <c r="HU160" s="39"/>
      <c r="HV160" s="39"/>
      <c r="HW160"/>
      <c r="HX160" s="39"/>
      <c r="HY160" s="39"/>
      <c r="HZ160"/>
      <c r="IA160" s="39"/>
      <c r="IB160" s="39"/>
      <c r="IC160"/>
      <c r="ID160" s="39"/>
      <c r="IE160" s="39"/>
      <c r="IF160"/>
      <c r="IG160" s="39"/>
      <c r="IH160" s="39"/>
      <c r="II160"/>
      <c r="IJ160" s="39"/>
      <c r="IK160" s="39"/>
      <c r="IL160"/>
      <c r="IM160" s="39"/>
      <c r="IN160" s="39"/>
      <c r="IO160"/>
      <c r="IP160" s="39"/>
      <c r="IQ160" s="39"/>
      <c r="IR160"/>
      <c r="IS160" s="39"/>
      <c r="IT160" s="39"/>
      <c r="IU160"/>
      <c r="IV160" s="39"/>
    </row>
    <row r="161" spans="2:36" ht="15.75" thickBot="1">
      <c r="B161" s="521" t="s">
        <v>276</v>
      </c>
      <c r="C161" s="522"/>
      <c r="D161" s="522"/>
      <c r="E161" s="522"/>
      <c r="F161" s="522"/>
      <c r="G161" s="522"/>
      <c r="H161" s="522"/>
      <c r="I161" s="522"/>
      <c r="J161" s="522"/>
      <c r="K161" s="522"/>
      <c r="L161" s="522"/>
      <c r="M161" s="522"/>
      <c r="N161" s="522"/>
      <c r="O161" s="522"/>
      <c r="P161" s="522"/>
      <c r="Q161" s="522"/>
      <c r="R161" s="522"/>
      <c r="S161" s="522"/>
      <c r="T161" s="522"/>
      <c r="U161" s="522"/>
      <c r="V161" s="522"/>
      <c r="W161" s="522"/>
      <c r="X161" s="522"/>
      <c r="Y161" s="522"/>
      <c r="Z161" s="522"/>
      <c r="AA161" s="522"/>
      <c r="AB161" s="522"/>
      <c r="AC161" s="522"/>
      <c r="AD161" s="522"/>
      <c r="AE161" s="522"/>
      <c r="AF161" s="522"/>
      <c r="AG161" s="522"/>
      <c r="AH161" s="522"/>
      <c r="AI161" s="522"/>
      <c r="AJ161" s="523"/>
    </row>
    <row r="162" spans="2:36" ht="15">
      <c r="B162" s="524" t="s">
        <v>387</v>
      </c>
      <c r="C162" s="525"/>
      <c r="D162" s="525"/>
      <c r="E162" s="525"/>
      <c r="F162" s="525"/>
      <c r="G162" s="525"/>
      <c r="H162" s="526"/>
      <c r="I162" s="527" t="s">
        <v>388</v>
      </c>
      <c r="J162" s="528"/>
      <c r="K162" s="528"/>
      <c r="L162" s="528"/>
      <c r="M162" s="528"/>
      <c r="N162" s="528"/>
      <c r="O162" s="528"/>
      <c r="P162" s="528"/>
      <c r="Q162" s="528"/>
      <c r="R162" s="528"/>
      <c r="S162" s="528"/>
      <c r="T162" s="529"/>
      <c r="U162" s="652" t="s">
        <v>278</v>
      </c>
      <c r="V162" s="653"/>
      <c r="W162" s="653"/>
      <c r="X162" s="653"/>
      <c r="Y162" s="653"/>
      <c r="Z162" s="653"/>
      <c r="AA162" s="653"/>
      <c r="AB162" s="653"/>
      <c r="AC162" s="653"/>
      <c r="AD162" s="653"/>
      <c r="AE162" s="653"/>
      <c r="AF162" s="653"/>
      <c r="AG162" s="653"/>
      <c r="AH162" s="653"/>
      <c r="AI162" s="653"/>
      <c r="AJ162" s="653"/>
    </row>
    <row r="163" spans="2:36" ht="24.75" customHeight="1" thickBot="1">
      <c r="B163" s="532" t="s">
        <v>389</v>
      </c>
      <c r="C163" s="533"/>
      <c r="D163" s="534"/>
      <c r="E163" s="1"/>
      <c r="F163" s="617" t="s">
        <v>390</v>
      </c>
      <c r="G163" s="617"/>
      <c r="H163" s="617"/>
      <c r="I163" s="617"/>
      <c r="J163" s="617"/>
      <c r="K163" s="617"/>
      <c r="L163" s="617"/>
      <c r="M163" s="617"/>
      <c r="N163" s="618"/>
      <c r="O163" s="515" t="s">
        <v>143</v>
      </c>
      <c r="P163" s="516"/>
      <c r="Q163" s="516"/>
      <c r="R163" s="516"/>
      <c r="S163" s="516"/>
      <c r="T163" s="516"/>
      <c r="U163" s="516"/>
      <c r="V163" s="516"/>
      <c r="W163" s="516"/>
      <c r="X163" s="516"/>
      <c r="Y163" s="516"/>
      <c r="Z163" s="516"/>
      <c r="AA163" s="516"/>
      <c r="AB163" s="516"/>
      <c r="AC163" s="516"/>
      <c r="AD163" s="516"/>
      <c r="AE163" s="516"/>
      <c r="AF163" s="517"/>
      <c r="AG163" s="518" t="s">
        <v>144</v>
      </c>
      <c r="AH163" s="519"/>
      <c r="AI163" s="519"/>
      <c r="AJ163" s="520"/>
    </row>
    <row r="164" spans="2:36" ht="15">
      <c r="B164" s="499" t="s">
        <v>160</v>
      </c>
      <c r="C164" s="501" t="s">
        <v>145</v>
      </c>
      <c r="D164" s="502"/>
      <c r="E164" s="502"/>
      <c r="F164" s="502"/>
      <c r="G164" s="502"/>
      <c r="H164" s="502"/>
      <c r="I164" s="505" t="s">
        <v>146</v>
      </c>
      <c r="J164" s="507" t="s">
        <v>161</v>
      </c>
      <c r="K164" s="507" t="s">
        <v>147</v>
      </c>
      <c r="L164" s="509" t="s">
        <v>279</v>
      </c>
      <c r="M164" s="494" t="s">
        <v>162</v>
      </c>
      <c r="N164" s="496" t="s">
        <v>163</v>
      </c>
      <c r="O164" s="498" t="s">
        <v>174</v>
      </c>
      <c r="P164" s="490"/>
      <c r="Q164" s="489" t="s">
        <v>175</v>
      </c>
      <c r="R164" s="490"/>
      <c r="S164" s="489" t="s">
        <v>176</v>
      </c>
      <c r="T164" s="490"/>
      <c r="U164" s="489" t="s">
        <v>150</v>
      </c>
      <c r="V164" s="490"/>
      <c r="W164" s="489" t="s">
        <v>149</v>
      </c>
      <c r="X164" s="490"/>
      <c r="Y164" s="489" t="s">
        <v>177</v>
      </c>
      <c r="Z164" s="490"/>
      <c r="AA164" s="489" t="s">
        <v>148</v>
      </c>
      <c r="AB164" s="490"/>
      <c r="AC164" s="489" t="s">
        <v>151</v>
      </c>
      <c r="AD164" s="490"/>
      <c r="AE164" s="489" t="s">
        <v>152</v>
      </c>
      <c r="AF164" s="491"/>
      <c r="AG164" s="492" t="s">
        <v>153</v>
      </c>
      <c r="AH164" s="478" t="s">
        <v>154</v>
      </c>
      <c r="AI164" s="480" t="s">
        <v>155</v>
      </c>
      <c r="AJ164" s="482" t="s">
        <v>164</v>
      </c>
    </row>
    <row r="165" spans="2:36" ht="18.75" thickBot="1">
      <c r="B165" s="500"/>
      <c r="C165" s="503"/>
      <c r="D165" s="504"/>
      <c r="E165" s="504"/>
      <c r="F165" s="504"/>
      <c r="G165" s="504"/>
      <c r="H165" s="504"/>
      <c r="I165" s="506"/>
      <c r="J165" s="508" t="s">
        <v>161</v>
      </c>
      <c r="K165" s="508"/>
      <c r="L165" s="510"/>
      <c r="M165" s="495"/>
      <c r="N165" s="497"/>
      <c r="O165" s="2" t="s">
        <v>165</v>
      </c>
      <c r="P165" s="42" t="s">
        <v>166</v>
      </c>
      <c r="Q165" s="3" t="s">
        <v>165</v>
      </c>
      <c r="R165" s="42" t="s">
        <v>166</v>
      </c>
      <c r="S165" s="3" t="s">
        <v>165</v>
      </c>
      <c r="T165" s="42" t="s">
        <v>166</v>
      </c>
      <c r="U165" s="3" t="s">
        <v>165</v>
      </c>
      <c r="V165" s="42" t="s">
        <v>166</v>
      </c>
      <c r="W165" s="3" t="s">
        <v>165</v>
      </c>
      <c r="X165" s="42" t="s">
        <v>166</v>
      </c>
      <c r="Y165" s="3" t="s">
        <v>165</v>
      </c>
      <c r="Z165" s="42" t="s">
        <v>166</v>
      </c>
      <c r="AA165" s="3" t="s">
        <v>165</v>
      </c>
      <c r="AB165" s="42" t="s">
        <v>167</v>
      </c>
      <c r="AC165" s="3" t="s">
        <v>165</v>
      </c>
      <c r="AD165" s="42" t="s">
        <v>167</v>
      </c>
      <c r="AE165" s="3" t="s">
        <v>165</v>
      </c>
      <c r="AF165" s="43" t="s">
        <v>167</v>
      </c>
      <c r="AG165" s="493"/>
      <c r="AH165" s="479"/>
      <c r="AI165" s="481"/>
      <c r="AJ165" s="483"/>
    </row>
    <row r="166" spans="2:36" ht="34.5" thickBot="1">
      <c r="B166" s="4" t="s">
        <v>391</v>
      </c>
      <c r="C166" s="484" t="s">
        <v>124</v>
      </c>
      <c r="D166" s="485"/>
      <c r="E166" s="485"/>
      <c r="F166" s="485"/>
      <c r="G166" s="485"/>
      <c r="H166" s="485"/>
      <c r="I166" s="44" t="s">
        <v>392</v>
      </c>
      <c r="J166" s="47"/>
      <c r="K166" s="54"/>
      <c r="L166" s="54"/>
      <c r="M166" s="48"/>
      <c r="N166" s="48"/>
      <c r="O166" s="5" t="e">
        <f>O168+#REF!+#REF!</f>
        <v>#REF!</v>
      </c>
      <c r="P166" s="6" t="e">
        <f>P168+#REF!+#REF!</f>
        <v>#REF!</v>
      </c>
      <c r="Q166" s="6" t="e">
        <f>Q168+#REF!+#REF!</f>
        <v>#REF!</v>
      </c>
      <c r="R166" s="6" t="e">
        <f>R168+#REF!+#REF!</f>
        <v>#REF!</v>
      </c>
      <c r="S166" s="6" t="e">
        <f>S168+#REF!+#REF!</f>
        <v>#REF!</v>
      </c>
      <c r="T166" s="6" t="e">
        <f>T168+#REF!+#REF!</f>
        <v>#REF!</v>
      </c>
      <c r="U166" s="6" t="e">
        <f>U168+#REF!+#REF!</f>
        <v>#REF!</v>
      </c>
      <c r="V166" s="6" t="e">
        <f>V168+#REF!+#REF!</f>
        <v>#REF!</v>
      </c>
      <c r="W166" s="6" t="e">
        <f>W168+#REF!+#REF!</f>
        <v>#REF!</v>
      </c>
      <c r="X166" s="6" t="e">
        <f>X168+#REF!+#REF!</f>
        <v>#REF!</v>
      </c>
      <c r="Y166" s="6" t="e">
        <f>Y168+#REF!+#REF!</f>
        <v>#REF!</v>
      </c>
      <c r="Z166" s="6" t="e">
        <f>Z168+#REF!+#REF!</f>
        <v>#REF!</v>
      </c>
      <c r="AA166" s="6" t="e">
        <f>AA168+#REF!+#REF!</f>
        <v>#REF!</v>
      </c>
      <c r="AB166" s="6" t="e">
        <f>AB168+#REF!+#REF!</f>
        <v>#REF!</v>
      </c>
      <c r="AC166" s="6" t="e">
        <f>AC168+#REF!+#REF!</f>
        <v>#REF!</v>
      </c>
      <c r="AD166" s="6" t="e">
        <f>AD168+#REF!+#REF!</f>
        <v>#REF!</v>
      </c>
      <c r="AE166" s="6" t="e">
        <f>+AE168+#REF!+#REF!</f>
        <v>#REF!</v>
      </c>
      <c r="AF166" s="7" t="e">
        <f>AF168+#REF!+#REF!</f>
        <v>#REF!</v>
      </c>
      <c r="AG166" s="8" t="e">
        <f>AG168+#REF!+#REF!</f>
        <v>#REF!</v>
      </c>
      <c r="AH166" s="9"/>
      <c r="AI166" s="9"/>
      <c r="AJ166" s="10" t="s">
        <v>391</v>
      </c>
    </row>
    <row r="167" spans="2:36" ht="15.75" thickBot="1">
      <c r="B167" s="486"/>
      <c r="C167" s="487"/>
      <c r="D167" s="487"/>
      <c r="E167" s="487"/>
      <c r="F167" s="487"/>
      <c r="G167" s="487"/>
      <c r="H167" s="487"/>
      <c r="I167" s="487"/>
      <c r="J167" s="487"/>
      <c r="K167" s="487"/>
      <c r="L167" s="487"/>
      <c r="M167" s="487"/>
      <c r="N167" s="487"/>
      <c r="O167" s="487"/>
      <c r="P167" s="487"/>
      <c r="Q167" s="487"/>
      <c r="R167" s="487"/>
      <c r="S167" s="487"/>
      <c r="T167" s="487"/>
      <c r="U167" s="487"/>
      <c r="V167" s="487"/>
      <c r="W167" s="487"/>
      <c r="X167" s="487"/>
      <c r="Y167" s="487"/>
      <c r="Z167" s="487"/>
      <c r="AA167" s="487"/>
      <c r="AB167" s="487"/>
      <c r="AC167" s="487"/>
      <c r="AD167" s="487"/>
      <c r="AE167" s="487"/>
      <c r="AF167" s="487"/>
      <c r="AG167" s="487"/>
      <c r="AH167" s="487"/>
      <c r="AI167" s="487"/>
      <c r="AJ167" s="488"/>
    </row>
    <row r="168" spans="2:36" ht="33.75">
      <c r="B168" s="11" t="s">
        <v>156</v>
      </c>
      <c r="C168" s="12" t="s">
        <v>172</v>
      </c>
      <c r="D168" s="12" t="s">
        <v>157</v>
      </c>
      <c r="E168" s="12" t="s">
        <v>168</v>
      </c>
      <c r="F168" s="13" t="s">
        <v>169</v>
      </c>
      <c r="G168" s="13" t="s">
        <v>170</v>
      </c>
      <c r="H168" s="45" t="s">
        <v>158</v>
      </c>
      <c r="I168" s="58" t="s">
        <v>173</v>
      </c>
      <c r="J168" s="32"/>
      <c r="K168" s="32"/>
      <c r="L168" s="32"/>
      <c r="M168" s="32"/>
      <c r="N168" s="33"/>
      <c r="O168" s="15">
        <f>SUM(O169:O169)</f>
        <v>0</v>
      </c>
      <c r="P168" s="16">
        <f>SUM(P169:P169)</f>
        <v>0</v>
      </c>
      <c r="Q168" s="17">
        <f>SUM(Q169:Q169)</f>
        <v>0</v>
      </c>
      <c r="R168" s="16">
        <f>SUM(R169:R169)</f>
        <v>0</v>
      </c>
      <c r="S168" s="17"/>
      <c r="T168" s="16"/>
      <c r="U168" s="17"/>
      <c r="V168" s="16"/>
      <c r="W168" s="17"/>
      <c r="X168" s="16"/>
      <c r="Y168" s="17"/>
      <c r="Z168" s="16"/>
      <c r="AA168" s="17"/>
      <c r="AB168" s="16"/>
      <c r="AC168" s="17"/>
      <c r="AD168" s="16"/>
      <c r="AE168" s="18">
        <f>O168+Q168</f>
        <v>0</v>
      </c>
      <c r="AF168" s="16">
        <f>AF169</f>
        <v>0</v>
      </c>
      <c r="AG168" s="19">
        <f>SUM(AG169:AG169)</f>
        <v>0</v>
      </c>
      <c r="AH168" s="20"/>
      <c r="AI168" s="20"/>
      <c r="AJ168" s="21"/>
    </row>
    <row r="169" spans="2:36" ht="64.5" thickBot="1">
      <c r="B169" s="654" t="s">
        <v>393</v>
      </c>
      <c r="C169" s="654"/>
      <c r="D169" s="657" t="s">
        <v>394</v>
      </c>
      <c r="E169" s="210" t="s">
        <v>395</v>
      </c>
      <c r="F169" s="211">
        <v>1</v>
      </c>
      <c r="G169" s="212">
        <v>0</v>
      </c>
      <c r="H169" s="213" t="s">
        <v>120</v>
      </c>
      <c r="I169" s="209" t="s">
        <v>396</v>
      </c>
      <c r="J169" s="214">
        <v>0</v>
      </c>
      <c r="K169" s="215">
        <v>4</v>
      </c>
      <c r="L169" s="215">
        <v>1</v>
      </c>
      <c r="M169" s="36">
        <v>1</v>
      </c>
      <c r="N169" s="216">
        <v>0</v>
      </c>
      <c r="O169" s="185"/>
      <c r="P169" s="186"/>
      <c r="Q169" s="26"/>
      <c r="R169" s="188"/>
      <c r="S169" s="188">
        <v>0</v>
      </c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8"/>
      <c r="AE169" s="189"/>
      <c r="AF169" s="189"/>
      <c r="AG169" s="217" t="s">
        <v>397</v>
      </c>
      <c r="AH169" s="190"/>
      <c r="AI169" s="190"/>
      <c r="AJ169" s="218" t="s">
        <v>391</v>
      </c>
    </row>
    <row r="170" spans="2:36" ht="64.5" thickBot="1">
      <c r="B170" s="655"/>
      <c r="C170" s="655"/>
      <c r="D170" s="658"/>
      <c r="E170" s="219" t="s">
        <v>398</v>
      </c>
      <c r="F170" s="220">
        <v>0</v>
      </c>
      <c r="G170" s="220">
        <v>0</v>
      </c>
      <c r="H170" s="213" t="s">
        <v>119</v>
      </c>
      <c r="I170" s="221" t="s">
        <v>399</v>
      </c>
      <c r="J170" s="222">
        <v>1</v>
      </c>
      <c r="K170" s="223">
        <v>1</v>
      </c>
      <c r="L170" s="223">
        <v>1</v>
      </c>
      <c r="M170" s="220">
        <v>0</v>
      </c>
      <c r="N170" s="220">
        <v>0</v>
      </c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217" t="s">
        <v>397</v>
      </c>
      <c r="AH170" s="139"/>
      <c r="AI170" s="139"/>
      <c r="AJ170" s="218" t="s">
        <v>391</v>
      </c>
    </row>
    <row r="171" spans="2:36" ht="77.25" thickBot="1">
      <c r="B171" s="655"/>
      <c r="C171" s="655"/>
      <c r="D171" s="658"/>
      <c r="E171" s="219" t="s">
        <v>395</v>
      </c>
      <c r="F171" s="220">
        <v>0</v>
      </c>
      <c r="G171" s="220">
        <v>0</v>
      </c>
      <c r="H171" s="213" t="s">
        <v>179</v>
      </c>
      <c r="I171" s="221" t="s">
        <v>400</v>
      </c>
      <c r="J171" s="221">
        <v>0</v>
      </c>
      <c r="K171" s="220">
        <v>4</v>
      </c>
      <c r="L171" s="220">
        <v>1</v>
      </c>
      <c r="M171" s="220">
        <v>0</v>
      </c>
      <c r="N171" s="220">
        <v>0</v>
      </c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217" t="s">
        <v>397</v>
      </c>
      <c r="AH171" s="139"/>
      <c r="AI171" s="139"/>
      <c r="AJ171" s="218" t="s">
        <v>391</v>
      </c>
    </row>
    <row r="172" spans="2:36" ht="115.5" thickBot="1">
      <c r="B172" s="655"/>
      <c r="C172" s="655"/>
      <c r="D172" s="658"/>
      <c r="E172" s="219" t="s">
        <v>398</v>
      </c>
      <c r="F172" s="220">
        <v>0</v>
      </c>
      <c r="G172" s="220">
        <v>0</v>
      </c>
      <c r="H172" s="213" t="s">
        <v>121</v>
      </c>
      <c r="I172" s="221" t="s">
        <v>401</v>
      </c>
      <c r="J172" s="221">
        <v>0</v>
      </c>
      <c r="K172" s="223">
        <v>1</v>
      </c>
      <c r="L172" s="223">
        <v>1</v>
      </c>
      <c r="M172" s="220">
        <v>0</v>
      </c>
      <c r="N172" s="220">
        <v>0</v>
      </c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217" t="s">
        <v>397</v>
      </c>
      <c r="AH172" s="139"/>
      <c r="AI172" s="139"/>
      <c r="AJ172" s="218" t="s">
        <v>391</v>
      </c>
    </row>
    <row r="173" spans="2:36" ht="77.25" thickBot="1">
      <c r="B173" s="655"/>
      <c r="C173" s="655"/>
      <c r="D173" s="658"/>
      <c r="E173" s="219" t="s">
        <v>398</v>
      </c>
      <c r="F173" s="220">
        <v>0</v>
      </c>
      <c r="G173" s="220">
        <v>0</v>
      </c>
      <c r="H173" s="213" t="s">
        <v>122</v>
      </c>
      <c r="I173" s="221" t="s">
        <v>399</v>
      </c>
      <c r="J173" s="222">
        <v>0</v>
      </c>
      <c r="K173" s="223">
        <v>1</v>
      </c>
      <c r="L173" s="223">
        <v>1</v>
      </c>
      <c r="M173" s="220">
        <v>0</v>
      </c>
      <c r="N173" s="220">
        <v>0</v>
      </c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217" t="s">
        <v>397</v>
      </c>
      <c r="AH173" s="139"/>
      <c r="AI173" s="139"/>
      <c r="AJ173" s="218" t="s">
        <v>391</v>
      </c>
    </row>
    <row r="174" spans="2:36" ht="64.5" thickBot="1">
      <c r="B174" s="655"/>
      <c r="C174" s="655"/>
      <c r="D174" s="658"/>
      <c r="E174" s="219" t="s">
        <v>398</v>
      </c>
      <c r="F174" s="220">
        <v>0</v>
      </c>
      <c r="G174" s="220">
        <v>0</v>
      </c>
      <c r="H174" s="213" t="s">
        <v>123</v>
      </c>
      <c r="I174" s="221" t="s">
        <v>399</v>
      </c>
      <c r="J174" s="222">
        <v>1</v>
      </c>
      <c r="K174" s="223">
        <v>1</v>
      </c>
      <c r="L174" s="223">
        <v>1</v>
      </c>
      <c r="M174" s="220">
        <v>0</v>
      </c>
      <c r="N174" s="220">
        <v>0</v>
      </c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217" t="s">
        <v>397</v>
      </c>
      <c r="AH174" s="139"/>
      <c r="AI174" s="139"/>
      <c r="AJ174" s="218" t="s">
        <v>391</v>
      </c>
    </row>
    <row r="175" spans="2:36" ht="56.25">
      <c r="B175" s="656"/>
      <c r="C175" s="656"/>
      <c r="D175" s="659"/>
      <c r="E175" s="219" t="s">
        <v>398</v>
      </c>
      <c r="F175" s="220">
        <v>0</v>
      </c>
      <c r="G175" s="220">
        <v>0</v>
      </c>
      <c r="H175" s="224" t="s">
        <v>125</v>
      </c>
      <c r="I175" s="221" t="s">
        <v>402</v>
      </c>
      <c r="J175" s="222">
        <v>1</v>
      </c>
      <c r="K175" s="223">
        <v>1</v>
      </c>
      <c r="L175" s="223">
        <v>1</v>
      </c>
      <c r="M175" s="220">
        <v>0</v>
      </c>
      <c r="N175" s="220">
        <v>0</v>
      </c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30" t="s">
        <v>397</v>
      </c>
      <c r="AH175" s="139"/>
      <c r="AI175" s="139"/>
      <c r="AJ175" s="218" t="s">
        <v>391</v>
      </c>
    </row>
    <row r="176" spans="2:36" ht="25.5" customHeight="1" thickBot="1">
      <c r="B176" s="532" t="s">
        <v>403</v>
      </c>
      <c r="C176" s="533"/>
      <c r="D176" s="534"/>
      <c r="E176" s="1"/>
      <c r="F176" s="524" t="s">
        <v>404</v>
      </c>
      <c r="G176" s="525"/>
      <c r="H176" s="525"/>
      <c r="I176" s="525"/>
      <c r="J176" s="525"/>
      <c r="K176" s="525"/>
      <c r="L176" s="526"/>
      <c r="M176" s="524"/>
      <c r="N176" s="525"/>
      <c r="O176" s="515" t="s">
        <v>143</v>
      </c>
      <c r="P176" s="516"/>
      <c r="Q176" s="516"/>
      <c r="R176" s="516"/>
      <c r="S176" s="516"/>
      <c r="T176" s="516"/>
      <c r="U176" s="516"/>
      <c r="V176" s="516"/>
      <c r="W176" s="516"/>
      <c r="X176" s="516"/>
      <c r="Y176" s="516"/>
      <c r="Z176" s="516"/>
      <c r="AA176" s="516"/>
      <c r="AB176" s="516"/>
      <c r="AC176" s="516"/>
      <c r="AD176" s="516"/>
      <c r="AE176" s="516"/>
      <c r="AF176" s="517"/>
      <c r="AG176" s="518" t="s">
        <v>144</v>
      </c>
      <c r="AH176" s="519"/>
      <c r="AI176" s="519"/>
      <c r="AJ176" s="520"/>
    </row>
    <row r="177" spans="2:36" ht="15" customHeight="1">
      <c r="B177" s="499" t="s">
        <v>160</v>
      </c>
      <c r="C177" s="501" t="s">
        <v>145</v>
      </c>
      <c r="D177" s="502"/>
      <c r="E177" s="502"/>
      <c r="F177" s="502"/>
      <c r="G177" s="502"/>
      <c r="H177" s="502"/>
      <c r="I177" s="505" t="s">
        <v>146</v>
      </c>
      <c r="J177" s="507" t="s">
        <v>161</v>
      </c>
      <c r="K177" s="507" t="s">
        <v>147</v>
      </c>
      <c r="L177" s="507" t="s">
        <v>279</v>
      </c>
      <c r="M177" s="494" t="s">
        <v>162</v>
      </c>
      <c r="N177" s="496" t="s">
        <v>163</v>
      </c>
      <c r="O177" s="498" t="s">
        <v>174</v>
      </c>
      <c r="P177" s="490"/>
      <c r="Q177" s="489" t="s">
        <v>175</v>
      </c>
      <c r="R177" s="490"/>
      <c r="S177" s="489" t="s">
        <v>176</v>
      </c>
      <c r="T177" s="490"/>
      <c r="U177" s="489" t="s">
        <v>150</v>
      </c>
      <c r="V177" s="490"/>
      <c r="W177" s="489" t="s">
        <v>149</v>
      </c>
      <c r="X177" s="490"/>
      <c r="Y177" s="489" t="s">
        <v>177</v>
      </c>
      <c r="Z177" s="490"/>
      <c r="AA177" s="489" t="s">
        <v>148</v>
      </c>
      <c r="AB177" s="490"/>
      <c r="AC177" s="489" t="s">
        <v>151</v>
      </c>
      <c r="AD177" s="490"/>
      <c r="AE177" s="489" t="s">
        <v>152</v>
      </c>
      <c r="AF177" s="491"/>
      <c r="AG177" s="492" t="s">
        <v>153</v>
      </c>
      <c r="AH177" s="478" t="s">
        <v>154</v>
      </c>
      <c r="AI177" s="480" t="s">
        <v>155</v>
      </c>
      <c r="AJ177" s="482" t="s">
        <v>164</v>
      </c>
    </row>
    <row r="178" spans="2:36" ht="18.75" thickBot="1">
      <c r="B178" s="500"/>
      <c r="C178" s="503"/>
      <c r="D178" s="504"/>
      <c r="E178" s="504"/>
      <c r="F178" s="504"/>
      <c r="G178" s="504"/>
      <c r="H178" s="504"/>
      <c r="I178" s="660"/>
      <c r="J178" s="508" t="s">
        <v>161</v>
      </c>
      <c r="K178" s="508"/>
      <c r="L178" s="508"/>
      <c r="M178" s="495"/>
      <c r="N178" s="497"/>
      <c r="O178" s="2" t="s">
        <v>165</v>
      </c>
      <c r="P178" s="42" t="s">
        <v>166</v>
      </c>
      <c r="Q178" s="3" t="s">
        <v>165</v>
      </c>
      <c r="R178" s="42" t="s">
        <v>166</v>
      </c>
      <c r="S178" s="3" t="s">
        <v>165</v>
      </c>
      <c r="T178" s="42" t="s">
        <v>166</v>
      </c>
      <c r="U178" s="3" t="s">
        <v>165</v>
      </c>
      <c r="V178" s="42" t="s">
        <v>166</v>
      </c>
      <c r="W178" s="3" t="s">
        <v>165</v>
      </c>
      <c r="X178" s="42" t="s">
        <v>166</v>
      </c>
      <c r="Y178" s="3" t="s">
        <v>165</v>
      </c>
      <c r="Z178" s="42" t="s">
        <v>166</v>
      </c>
      <c r="AA178" s="3" t="s">
        <v>165</v>
      </c>
      <c r="AB178" s="42" t="s">
        <v>167</v>
      </c>
      <c r="AC178" s="3" t="s">
        <v>165</v>
      </c>
      <c r="AD178" s="42" t="s">
        <v>167</v>
      </c>
      <c r="AE178" s="3" t="s">
        <v>165</v>
      </c>
      <c r="AF178" s="43" t="s">
        <v>167</v>
      </c>
      <c r="AG178" s="493"/>
      <c r="AH178" s="479"/>
      <c r="AI178" s="481"/>
      <c r="AJ178" s="483"/>
    </row>
    <row r="179" spans="2:36" ht="62.25" customHeight="1" thickBot="1">
      <c r="B179" s="225" t="s">
        <v>405</v>
      </c>
      <c r="C179" s="484" t="s">
        <v>330</v>
      </c>
      <c r="D179" s="485"/>
      <c r="E179" s="485"/>
      <c r="F179" s="485"/>
      <c r="G179" s="485"/>
      <c r="H179" s="485"/>
      <c r="I179" s="44" t="s">
        <v>406</v>
      </c>
      <c r="J179" s="226"/>
      <c r="K179" s="226"/>
      <c r="L179" s="226"/>
      <c r="M179" s="226"/>
      <c r="N179" s="227"/>
      <c r="O179" s="5" t="e">
        <f>O181+#REF!+#REF!</f>
        <v>#REF!</v>
      </c>
      <c r="P179" s="6" t="e">
        <f>P181+#REF!+#REF!</f>
        <v>#REF!</v>
      </c>
      <c r="Q179" s="6" t="e">
        <f>Q181+#REF!+#REF!</f>
        <v>#REF!</v>
      </c>
      <c r="R179" s="6" t="e">
        <f>R181+#REF!+#REF!</f>
        <v>#REF!</v>
      </c>
      <c r="S179" s="6" t="e">
        <f>S181+#REF!+#REF!</f>
        <v>#REF!</v>
      </c>
      <c r="T179" s="6" t="e">
        <f>T181+#REF!+#REF!</f>
        <v>#REF!</v>
      </c>
      <c r="U179" s="6" t="e">
        <f>U181+#REF!+#REF!</f>
        <v>#REF!</v>
      </c>
      <c r="V179" s="6" t="e">
        <f>V181+#REF!+#REF!</f>
        <v>#REF!</v>
      </c>
      <c r="W179" s="6" t="e">
        <f>W181+#REF!+#REF!</f>
        <v>#REF!</v>
      </c>
      <c r="X179" s="6" t="e">
        <f>X181+#REF!+#REF!</f>
        <v>#REF!</v>
      </c>
      <c r="Y179" s="6" t="e">
        <f>Y181+#REF!+#REF!</f>
        <v>#REF!</v>
      </c>
      <c r="Z179" s="6" t="e">
        <f>Z181+#REF!+#REF!</f>
        <v>#REF!</v>
      </c>
      <c r="AA179" s="6" t="e">
        <f>AA181+#REF!+#REF!</f>
        <v>#REF!</v>
      </c>
      <c r="AB179" s="6" t="e">
        <f>AB181+#REF!+#REF!</f>
        <v>#REF!</v>
      </c>
      <c r="AC179" s="6" t="e">
        <f>AC181+#REF!+#REF!</f>
        <v>#REF!</v>
      </c>
      <c r="AD179" s="6" t="e">
        <f>AD181+#REF!+#REF!</f>
        <v>#REF!</v>
      </c>
      <c r="AE179" s="6" t="e">
        <f>+AE181+#REF!+#REF!</f>
        <v>#REF!</v>
      </c>
      <c r="AF179" s="7" t="e">
        <f>AF181+#REF!+#REF!</f>
        <v>#REF!</v>
      </c>
      <c r="AG179" s="8" t="s">
        <v>407</v>
      </c>
      <c r="AH179" s="228" t="s">
        <v>408</v>
      </c>
      <c r="AI179" s="229"/>
      <c r="AJ179" s="10" t="s">
        <v>139</v>
      </c>
    </row>
    <row r="180" spans="2:36" ht="15.75" thickBot="1">
      <c r="B180" s="486"/>
      <c r="C180" s="487"/>
      <c r="D180" s="487"/>
      <c r="E180" s="487"/>
      <c r="F180" s="487"/>
      <c r="G180" s="487"/>
      <c r="H180" s="487"/>
      <c r="I180" s="487"/>
      <c r="J180" s="487"/>
      <c r="K180" s="487"/>
      <c r="L180" s="487"/>
      <c r="M180" s="487"/>
      <c r="N180" s="487"/>
      <c r="O180" s="487"/>
      <c r="P180" s="487"/>
      <c r="Q180" s="487"/>
      <c r="R180" s="487"/>
      <c r="S180" s="487"/>
      <c r="T180" s="487"/>
      <c r="U180" s="487"/>
      <c r="V180" s="487"/>
      <c r="W180" s="487"/>
      <c r="X180" s="487"/>
      <c r="Y180" s="487"/>
      <c r="Z180" s="487"/>
      <c r="AA180" s="487"/>
      <c r="AB180" s="487"/>
      <c r="AC180" s="487"/>
      <c r="AD180" s="487"/>
      <c r="AE180" s="487"/>
      <c r="AF180" s="487"/>
      <c r="AG180" s="487"/>
      <c r="AH180" s="487"/>
      <c r="AI180" s="487"/>
      <c r="AJ180" s="488"/>
    </row>
    <row r="181" spans="2:36" ht="34.5" thickBot="1">
      <c r="B181" s="11" t="s">
        <v>156</v>
      </c>
      <c r="C181" s="12" t="s">
        <v>172</v>
      </c>
      <c r="D181" s="12" t="s">
        <v>157</v>
      </c>
      <c r="E181" s="12" t="s">
        <v>168</v>
      </c>
      <c r="F181" s="13" t="s">
        <v>169</v>
      </c>
      <c r="G181" s="13" t="s">
        <v>170</v>
      </c>
      <c r="H181" s="45" t="s">
        <v>158</v>
      </c>
      <c r="I181" s="46" t="s">
        <v>173</v>
      </c>
      <c r="J181" s="230"/>
      <c r="K181" s="230"/>
      <c r="L181" s="230"/>
      <c r="M181" s="230"/>
      <c r="N181" s="231"/>
      <c r="O181" s="15">
        <f>SUM(O182:O183)</f>
        <v>0</v>
      </c>
      <c r="P181" s="16">
        <f>SUM(P182:P183)</f>
        <v>0</v>
      </c>
      <c r="Q181" s="17">
        <f>SUM(Q182:Q183)</f>
        <v>0</v>
      </c>
      <c r="R181" s="16">
        <f>SUM(R182:R183)</f>
        <v>0</v>
      </c>
      <c r="S181" s="17"/>
      <c r="T181" s="16"/>
      <c r="U181" s="17"/>
      <c r="V181" s="16"/>
      <c r="W181" s="17"/>
      <c r="X181" s="16"/>
      <c r="Y181" s="17"/>
      <c r="Z181" s="16"/>
      <c r="AA181" s="17"/>
      <c r="AB181" s="16"/>
      <c r="AC181" s="17"/>
      <c r="AD181" s="16"/>
      <c r="AE181" s="18">
        <f>O181+Q181</f>
        <v>0</v>
      </c>
      <c r="AF181" s="16">
        <f>AF182</f>
        <v>0</v>
      </c>
      <c r="AG181" s="19">
        <f>SUM(AG182:AG183)</f>
        <v>0</v>
      </c>
      <c r="AH181" s="20"/>
      <c r="AI181" s="20"/>
      <c r="AJ181" s="21"/>
    </row>
    <row r="182" spans="2:36" ht="45.75" thickBot="1">
      <c r="B182" s="661" t="s">
        <v>409</v>
      </c>
      <c r="C182" s="232"/>
      <c r="D182" s="663" t="s">
        <v>410</v>
      </c>
      <c r="E182" s="233" t="s">
        <v>311</v>
      </c>
      <c r="F182" s="234">
        <v>0.8</v>
      </c>
      <c r="G182" s="24">
        <v>0</v>
      </c>
      <c r="H182" s="24" t="s">
        <v>0</v>
      </c>
      <c r="I182" s="24" t="s">
        <v>186</v>
      </c>
      <c r="J182" s="235">
        <v>1</v>
      </c>
      <c r="K182" s="235">
        <v>1</v>
      </c>
      <c r="L182" s="235">
        <v>1</v>
      </c>
      <c r="M182" s="235">
        <v>0.8</v>
      </c>
      <c r="N182" s="236">
        <v>0</v>
      </c>
      <c r="O182" s="237"/>
      <c r="P182" s="25"/>
      <c r="Q182" s="26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8"/>
      <c r="AD182" s="28"/>
      <c r="AE182" s="665"/>
      <c r="AF182" s="665"/>
      <c r="AG182" s="30"/>
      <c r="AH182" s="666"/>
      <c r="AI182" s="666"/>
      <c r="AJ182" s="667"/>
    </row>
    <row r="183" spans="2:36" ht="56.25">
      <c r="B183" s="662"/>
      <c r="C183" s="238"/>
      <c r="D183" s="664"/>
      <c r="E183" s="239" t="s">
        <v>311</v>
      </c>
      <c r="F183" s="240">
        <v>1</v>
      </c>
      <c r="G183" s="24">
        <v>0</v>
      </c>
      <c r="H183" s="24" t="s">
        <v>1</v>
      </c>
      <c r="I183" s="24" t="s">
        <v>2</v>
      </c>
      <c r="J183" s="240">
        <v>1</v>
      </c>
      <c r="K183" s="240">
        <v>1</v>
      </c>
      <c r="L183" s="240">
        <v>1</v>
      </c>
      <c r="M183" s="240">
        <v>1</v>
      </c>
      <c r="N183" s="24"/>
      <c r="O183" s="241"/>
      <c r="P183" s="25"/>
      <c r="Q183" s="121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665"/>
      <c r="AF183" s="665"/>
      <c r="AG183" s="30"/>
      <c r="AH183" s="666"/>
      <c r="AI183" s="666"/>
      <c r="AJ183" s="667"/>
    </row>
    <row r="184" spans="2:36" ht="15.75" customHeight="1" thickBot="1">
      <c r="B184" s="532" t="s">
        <v>411</v>
      </c>
      <c r="C184" s="533"/>
      <c r="D184" s="534"/>
      <c r="E184" s="1"/>
      <c r="F184" s="533" t="s">
        <v>412</v>
      </c>
      <c r="G184" s="533"/>
      <c r="H184" s="533"/>
      <c r="I184" s="533"/>
      <c r="J184" s="533"/>
      <c r="K184" s="533"/>
      <c r="L184" s="533"/>
      <c r="M184" s="533"/>
      <c r="N184" s="534"/>
      <c r="O184" s="515" t="s">
        <v>143</v>
      </c>
      <c r="P184" s="516"/>
      <c r="Q184" s="516"/>
      <c r="R184" s="516"/>
      <c r="S184" s="516"/>
      <c r="T184" s="516"/>
      <c r="U184" s="516"/>
      <c r="V184" s="516"/>
      <c r="W184" s="516"/>
      <c r="X184" s="516"/>
      <c r="Y184" s="516"/>
      <c r="Z184" s="516"/>
      <c r="AA184" s="516"/>
      <c r="AB184" s="516"/>
      <c r="AC184" s="516"/>
      <c r="AD184" s="516"/>
      <c r="AE184" s="516"/>
      <c r="AF184" s="517"/>
      <c r="AG184" s="518" t="s">
        <v>144</v>
      </c>
      <c r="AH184" s="519"/>
      <c r="AI184" s="519"/>
      <c r="AJ184" s="520"/>
    </row>
    <row r="185" spans="2:36" ht="15" customHeight="1">
      <c r="B185" s="499" t="s">
        <v>160</v>
      </c>
      <c r="C185" s="501" t="s">
        <v>145</v>
      </c>
      <c r="D185" s="502"/>
      <c r="E185" s="502"/>
      <c r="F185" s="502"/>
      <c r="G185" s="502"/>
      <c r="H185" s="502"/>
      <c r="I185" s="505" t="s">
        <v>146</v>
      </c>
      <c r="J185" s="507" t="s">
        <v>161</v>
      </c>
      <c r="K185" s="507" t="s">
        <v>147</v>
      </c>
      <c r="L185" s="507" t="s">
        <v>279</v>
      </c>
      <c r="M185" s="494" t="s">
        <v>162</v>
      </c>
      <c r="N185" s="496" t="s">
        <v>163</v>
      </c>
      <c r="O185" s="498" t="s">
        <v>174</v>
      </c>
      <c r="P185" s="490"/>
      <c r="Q185" s="489" t="s">
        <v>175</v>
      </c>
      <c r="R185" s="490"/>
      <c r="S185" s="489" t="s">
        <v>176</v>
      </c>
      <c r="T185" s="490"/>
      <c r="U185" s="489" t="s">
        <v>150</v>
      </c>
      <c r="V185" s="490"/>
      <c r="W185" s="489" t="s">
        <v>149</v>
      </c>
      <c r="X185" s="490"/>
      <c r="Y185" s="489" t="s">
        <v>177</v>
      </c>
      <c r="Z185" s="490"/>
      <c r="AA185" s="489" t="s">
        <v>148</v>
      </c>
      <c r="AB185" s="490"/>
      <c r="AC185" s="489" t="s">
        <v>151</v>
      </c>
      <c r="AD185" s="490"/>
      <c r="AE185" s="489" t="s">
        <v>152</v>
      </c>
      <c r="AF185" s="491"/>
      <c r="AG185" s="492" t="s">
        <v>153</v>
      </c>
      <c r="AH185" s="478" t="s">
        <v>154</v>
      </c>
      <c r="AI185" s="480" t="s">
        <v>155</v>
      </c>
      <c r="AJ185" s="482" t="s">
        <v>164</v>
      </c>
    </row>
    <row r="186" spans="2:36" ht="18.75" thickBot="1">
      <c r="B186" s="500"/>
      <c r="C186" s="503"/>
      <c r="D186" s="504"/>
      <c r="E186" s="504"/>
      <c r="F186" s="504"/>
      <c r="G186" s="504"/>
      <c r="H186" s="504"/>
      <c r="I186" s="506"/>
      <c r="J186" s="508" t="s">
        <v>161</v>
      </c>
      <c r="K186" s="508"/>
      <c r="L186" s="508"/>
      <c r="M186" s="495"/>
      <c r="N186" s="497"/>
      <c r="O186" s="2" t="s">
        <v>165</v>
      </c>
      <c r="P186" s="42" t="s">
        <v>166</v>
      </c>
      <c r="Q186" s="3" t="s">
        <v>165</v>
      </c>
      <c r="R186" s="42" t="s">
        <v>166</v>
      </c>
      <c r="S186" s="3" t="s">
        <v>165</v>
      </c>
      <c r="T186" s="42" t="s">
        <v>166</v>
      </c>
      <c r="U186" s="3" t="s">
        <v>165</v>
      </c>
      <c r="V186" s="42" t="s">
        <v>166</v>
      </c>
      <c r="W186" s="3" t="s">
        <v>165</v>
      </c>
      <c r="X186" s="42" t="s">
        <v>166</v>
      </c>
      <c r="Y186" s="3" t="s">
        <v>165</v>
      </c>
      <c r="Z186" s="42" t="s">
        <v>166</v>
      </c>
      <c r="AA186" s="3" t="s">
        <v>165</v>
      </c>
      <c r="AB186" s="42" t="s">
        <v>167</v>
      </c>
      <c r="AC186" s="3" t="s">
        <v>165</v>
      </c>
      <c r="AD186" s="42" t="s">
        <v>167</v>
      </c>
      <c r="AE186" s="3" t="s">
        <v>165</v>
      </c>
      <c r="AF186" s="43" t="s">
        <v>167</v>
      </c>
      <c r="AG186" s="493"/>
      <c r="AH186" s="479"/>
      <c r="AI186" s="481"/>
      <c r="AJ186" s="483"/>
    </row>
    <row r="187" spans="2:36" ht="54.75" customHeight="1" thickBot="1">
      <c r="B187" s="306" t="s">
        <v>405</v>
      </c>
      <c r="C187" s="484" t="s">
        <v>127</v>
      </c>
      <c r="D187" s="485"/>
      <c r="E187" s="485"/>
      <c r="F187" s="485"/>
      <c r="G187" s="485"/>
      <c r="H187" s="485"/>
      <c r="I187" s="44" t="s">
        <v>128</v>
      </c>
      <c r="J187" s="226"/>
      <c r="K187" s="226"/>
      <c r="L187" s="226"/>
      <c r="M187" s="226"/>
      <c r="N187" s="226"/>
      <c r="O187" s="5" t="e">
        <f>O189+#REF!+#REF!</f>
        <v>#REF!</v>
      </c>
      <c r="P187" s="6" t="e">
        <f>P189+#REF!+#REF!</f>
        <v>#REF!</v>
      </c>
      <c r="Q187" s="6" t="e">
        <f>Q189+#REF!+#REF!</f>
        <v>#REF!</v>
      </c>
      <c r="R187" s="6" t="e">
        <f>R189+#REF!+#REF!</f>
        <v>#REF!</v>
      </c>
      <c r="S187" s="6" t="e">
        <f>S189+#REF!+#REF!</f>
        <v>#REF!</v>
      </c>
      <c r="T187" s="6" t="e">
        <f>T189+#REF!+#REF!</f>
        <v>#REF!</v>
      </c>
      <c r="U187" s="6" t="e">
        <f>U189+#REF!+#REF!</f>
        <v>#REF!</v>
      </c>
      <c r="V187" s="6" t="e">
        <f>V189+#REF!+#REF!</f>
        <v>#REF!</v>
      </c>
      <c r="W187" s="6" t="e">
        <f>W189+#REF!+#REF!</f>
        <v>#REF!</v>
      </c>
      <c r="X187" s="6" t="e">
        <f>X189+#REF!+#REF!</f>
        <v>#REF!</v>
      </c>
      <c r="Y187" s="6" t="e">
        <f>Y189+#REF!+#REF!</f>
        <v>#REF!</v>
      </c>
      <c r="Z187" s="6" t="e">
        <f>Z189+#REF!+#REF!</f>
        <v>#REF!</v>
      </c>
      <c r="AA187" s="6" t="e">
        <f>AA189+#REF!+#REF!</f>
        <v>#REF!</v>
      </c>
      <c r="AB187" s="6" t="e">
        <f>AB189+#REF!+#REF!</f>
        <v>#REF!</v>
      </c>
      <c r="AC187" s="6" t="e">
        <f>AC189+#REF!+#REF!</f>
        <v>#REF!</v>
      </c>
      <c r="AD187" s="6" t="e">
        <f>AD189+#REF!+#REF!</f>
        <v>#REF!</v>
      </c>
      <c r="AE187" s="6" t="e">
        <f>+AE189+#REF!+#REF!</f>
        <v>#REF!</v>
      </c>
      <c r="AF187" s="7" t="e">
        <f>AF189+#REF!+#REF!</f>
        <v>#REF!</v>
      </c>
      <c r="AG187" s="8" t="s">
        <v>413</v>
      </c>
      <c r="AH187" s="228" t="s">
        <v>414</v>
      </c>
      <c r="AI187" s="229"/>
      <c r="AJ187" s="10" t="s">
        <v>139</v>
      </c>
    </row>
    <row r="188" spans="2:36" ht="15.75" thickBot="1">
      <c r="B188" s="486"/>
      <c r="C188" s="487"/>
      <c r="D188" s="487"/>
      <c r="E188" s="487"/>
      <c r="F188" s="487"/>
      <c r="G188" s="487"/>
      <c r="H188" s="487"/>
      <c r="I188" s="487"/>
      <c r="J188" s="487"/>
      <c r="K188" s="487"/>
      <c r="L188" s="487"/>
      <c r="M188" s="487"/>
      <c r="N188" s="487"/>
      <c r="O188" s="487"/>
      <c r="P188" s="487"/>
      <c r="Q188" s="487"/>
      <c r="R188" s="487"/>
      <c r="S188" s="487"/>
      <c r="T188" s="487"/>
      <c r="U188" s="487"/>
      <c r="V188" s="487"/>
      <c r="W188" s="487"/>
      <c r="X188" s="487"/>
      <c r="Y188" s="487"/>
      <c r="Z188" s="487"/>
      <c r="AA188" s="487"/>
      <c r="AB188" s="487"/>
      <c r="AC188" s="487"/>
      <c r="AD188" s="487"/>
      <c r="AE188" s="487"/>
      <c r="AF188" s="487"/>
      <c r="AG188" s="487"/>
      <c r="AH188" s="487"/>
      <c r="AI188" s="487"/>
      <c r="AJ188" s="488"/>
    </row>
    <row r="189" spans="2:36" ht="34.5" thickBot="1">
      <c r="B189" s="11" t="s">
        <v>156</v>
      </c>
      <c r="C189" s="12" t="s">
        <v>172</v>
      </c>
      <c r="D189" s="12" t="s">
        <v>157</v>
      </c>
      <c r="E189" s="12" t="s">
        <v>168</v>
      </c>
      <c r="F189" s="13" t="s">
        <v>169</v>
      </c>
      <c r="G189" s="13" t="s">
        <v>170</v>
      </c>
      <c r="H189" s="45" t="s">
        <v>158</v>
      </c>
      <c r="I189" s="46" t="s">
        <v>173</v>
      </c>
      <c r="J189" s="230"/>
      <c r="K189" s="230"/>
      <c r="L189" s="230"/>
      <c r="M189" s="230"/>
      <c r="N189" s="231"/>
      <c r="O189" s="15"/>
      <c r="P189" s="16"/>
      <c r="Q189" s="17"/>
      <c r="R189" s="16"/>
      <c r="S189" s="17"/>
      <c r="T189" s="16"/>
      <c r="U189" s="17"/>
      <c r="V189" s="16"/>
      <c r="W189" s="17"/>
      <c r="X189" s="16"/>
      <c r="Y189" s="17"/>
      <c r="Z189" s="16"/>
      <c r="AA189" s="17"/>
      <c r="AB189" s="16"/>
      <c r="AC189" s="17"/>
      <c r="AD189" s="16"/>
      <c r="AE189" s="18"/>
      <c r="AF189" s="16"/>
      <c r="AG189" s="668" t="s">
        <v>413</v>
      </c>
      <c r="AH189" s="671" t="s">
        <v>415</v>
      </c>
      <c r="AI189" s="674"/>
      <c r="AJ189" s="677" t="s">
        <v>139</v>
      </c>
    </row>
    <row r="190" spans="2:36" ht="15">
      <c r="B190" s="636" t="s">
        <v>416</v>
      </c>
      <c r="C190" s="307"/>
      <c r="D190" s="663" t="s">
        <v>417</v>
      </c>
      <c r="E190" s="682" t="s">
        <v>311</v>
      </c>
      <c r="F190" s="682">
        <v>0</v>
      </c>
      <c r="G190" s="546"/>
      <c r="H190" s="687" t="s">
        <v>3</v>
      </c>
      <c r="I190" s="690" t="s">
        <v>186</v>
      </c>
      <c r="J190" s="682">
        <v>0</v>
      </c>
      <c r="K190" s="692">
        <v>4</v>
      </c>
      <c r="L190" s="692" t="s">
        <v>418</v>
      </c>
      <c r="M190" s="695">
        <v>0</v>
      </c>
      <c r="N190" s="695">
        <v>0</v>
      </c>
      <c r="O190" s="697">
        <v>0</v>
      </c>
      <c r="P190" s="697">
        <v>0</v>
      </c>
      <c r="Q190" s="697">
        <v>0</v>
      </c>
      <c r="R190" s="697">
        <v>0</v>
      </c>
      <c r="S190" s="697">
        <v>0</v>
      </c>
      <c r="T190" s="697">
        <v>0</v>
      </c>
      <c r="U190" s="697">
        <v>0</v>
      </c>
      <c r="V190" s="697">
        <v>0</v>
      </c>
      <c r="W190" s="697">
        <v>0</v>
      </c>
      <c r="X190" s="697">
        <v>0</v>
      </c>
      <c r="Y190" s="697">
        <v>0</v>
      </c>
      <c r="Z190" s="697">
        <v>0</v>
      </c>
      <c r="AA190" s="697">
        <v>0</v>
      </c>
      <c r="AB190" s="697">
        <v>0</v>
      </c>
      <c r="AC190" s="697">
        <v>0</v>
      </c>
      <c r="AD190" s="697">
        <v>0</v>
      </c>
      <c r="AE190" s="697">
        <v>0</v>
      </c>
      <c r="AF190" s="697">
        <v>0</v>
      </c>
      <c r="AG190" s="669"/>
      <c r="AH190" s="672"/>
      <c r="AI190" s="675"/>
      <c r="AJ190" s="678"/>
    </row>
    <row r="191" spans="2:36" ht="15">
      <c r="B191" s="637"/>
      <c r="C191" s="308"/>
      <c r="D191" s="680"/>
      <c r="E191" s="683"/>
      <c r="F191" s="683"/>
      <c r="G191" s="685"/>
      <c r="H191" s="688"/>
      <c r="I191" s="690"/>
      <c r="J191" s="683"/>
      <c r="K191" s="693"/>
      <c r="L191" s="693"/>
      <c r="M191" s="695"/>
      <c r="N191" s="695"/>
      <c r="O191" s="698"/>
      <c r="P191" s="698"/>
      <c r="Q191" s="698"/>
      <c r="R191" s="698"/>
      <c r="S191" s="698"/>
      <c r="T191" s="698"/>
      <c r="U191" s="698"/>
      <c r="V191" s="698"/>
      <c r="W191" s="698"/>
      <c r="X191" s="698"/>
      <c r="Y191" s="698"/>
      <c r="Z191" s="698"/>
      <c r="AA191" s="698"/>
      <c r="AB191" s="698"/>
      <c r="AC191" s="698"/>
      <c r="AD191" s="698"/>
      <c r="AE191" s="698"/>
      <c r="AF191" s="698"/>
      <c r="AG191" s="669"/>
      <c r="AH191" s="672"/>
      <c r="AI191" s="675"/>
      <c r="AJ191" s="678"/>
    </row>
    <row r="192" spans="2:36" ht="15">
      <c r="B192" s="637"/>
      <c r="C192" s="308"/>
      <c r="D192" s="680"/>
      <c r="E192" s="683"/>
      <c r="F192" s="683"/>
      <c r="G192" s="685"/>
      <c r="H192" s="688"/>
      <c r="I192" s="690"/>
      <c r="J192" s="683"/>
      <c r="K192" s="693"/>
      <c r="L192" s="693"/>
      <c r="M192" s="695"/>
      <c r="N192" s="695"/>
      <c r="O192" s="698"/>
      <c r="P192" s="698"/>
      <c r="Q192" s="698"/>
      <c r="R192" s="698"/>
      <c r="S192" s="698"/>
      <c r="T192" s="698"/>
      <c r="U192" s="698"/>
      <c r="V192" s="698"/>
      <c r="W192" s="698"/>
      <c r="X192" s="698"/>
      <c r="Y192" s="698"/>
      <c r="Z192" s="698"/>
      <c r="AA192" s="698"/>
      <c r="AB192" s="698"/>
      <c r="AC192" s="698"/>
      <c r="AD192" s="698"/>
      <c r="AE192" s="698"/>
      <c r="AF192" s="698"/>
      <c r="AG192" s="669"/>
      <c r="AH192" s="672"/>
      <c r="AI192" s="675"/>
      <c r="AJ192" s="678"/>
    </row>
    <row r="193" spans="2:36" ht="15.75" thickBot="1">
      <c r="B193" s="644"/>
      <c r="C193" s="309"/>
      <c r="D193" s="681"/>
      <c r="E193" s="684"/>
      <c r="F193" s="684"/>
      <c r="G193" s="686"/>
      <c r="H193" s="689"/>
      <c r="I193" s="691"/>
      <c r="J193" s="684"/>
      <c r="K193" s="694"/>
      <c r="L193" s="694"/>
      <c r="M193" s="696"/>
      <c r="N193" s="696"/>
      <c r="O193" s="699"/>
      <c r="P193" s="699"/>
      <c r="Q193" s="699"/>
      <c r="R193" s="699"/>
      <c r="S193" s="699"/>
      <c r="T193" s="699"/>
      <c r="U193" s="699"/>
      <c r="V193" s="699"/>
      <c r="W193" s="699"/>
      <c r="X193" s="699"/>
      <c r="Y193" s="699"/>
      <c r="Z193" s="699"/>
      <c r="AA193" s="699"/>
      <c r="AB193" s="699"/>
      <c r="AC193" s="699"/>
      <c r="AD193" s="699"/>
      <c r="AE193" s="699"/>
      <c r="AF193" s="699"/>
      <c r="AG193" s="670"/>
      <c r="AH193" s="673"/>
      <c r="AI193" s="676"/>
      <c r="AJ193" s="679"/>
    </row>
    <row r="194" spans="2:36" ht="15">
      <c r="B194" s="636" t="s">
        <v>419</v>
      </c>
      <c r="C194" s="307"/>
      <c r="D194" s="663" t="s">
        <v>420</v>
      </c>
      <c r="E194" s="692" t="s">
        <v>311</v>
      </c>
      <c r="F194" s="700">
        <v>1</v>
      </c>
      <c r="G194" s="700"/>
      <c r="H194" s="687" t="s">
        <v>126</v>
      </c>
      <c r="I194" s="690" t="s">
        <v>184</v>
      </c>
      <c r="J194" s="692" t="s">
        <v>421</v>
      </c>
      <c r="K194" s="692" t="s">
        <v>422</v>
      </c>
      <c r="L194" s="692" t="s">
        <v>422</v>
      </c>
      <c r="M194" s="692" t="s">
        <v>422</v>
      </c>
      <c r="N194" s="695">
        <v>0</v>
      </c>
      <c r="O194" s="697">
        <v>0</v>
      </c>
      <c r="P194" s="697">
        <v>0</v>
      </c>
      <c r="Q194" s="697">
        <v>0</v>
      </c>
      <c r="R194" s="697">
        <v>0</v>
      </c>
      <c r="S194" s="697">
        <v>0</v>
      </c>
      <c r="T194" s="697">
        <v>0</v>
      </c>
      <c r="U194" s="697">
        <v>0</v>
      </c>
      <c r="V194" s="697">
        <v>0</v>
      </c>
      <c r="W194" s="697">
        <v>0</v>
      </c>
      <c r="X194" s="697">
        <v>0</v>
      </c>
      <c r="Y194" s="697">
        <v>0</v>
      </c>
      <c r="Z194" s="697">
        <v>0</v>
      </c>
      <c r="AA194" s="697">
        <v>0</v>
      </c>
      <c r="AB194" s="697">
        <v>0</v>
      </c>
      <c r="AC194" s="697">
        <v>0</v>
      </c>
      <c r="AD194" s="697">
        <v>0</v>
      </c>
      <c r="AE194" s="697">
        <v>0</v>
      </c>
      <c r="AF194" s="697">
        <v>0</v>
      </c>
      <c r="AG194" s="669" t="s">
        <v>413</v>
      </c>
      <c r="AH194" s="672" t="s">
        <v>423</v>
      </c>
      <c r="AI194" s="675"/>
      <c r="AJ194" s="678" t="s">
        <v>139</v>
      </c>
    </row>
    <row r="195" spans="2:36" ht="15">
      <c r="B195" s="637"/>
      <c r="C195" s="308"/>
      <c r="D195" s="680"/>
      <c r="E195" s="693"/>
      <c r="F195" s="701"/>
      <c r="G195" s="701"/>
      <c r="H195" s="688"/>
      <c r="I195" s="690"/>
      <c r="J195" s="693"/>
      <c r="K195" s="693"/>
      <c r="L195" s="693"/>
      <c r="M195" s="693"/>
      <c r="N195" s="695"/>
      <c r="O195" s="698"/>
      <c r="P195" s="698"/>
      <c r="Q195" s="698"/>
      <c r="R195" s="698"/>
      <c r="S195" s="698"/>
      <c r="T195" s="698"/>
      <c r="U195" s="698"/>
      <c r="V195" s="698"/>
      <c r="W195" s="698"/>
      <c r="X195" s="698"/>
      <c r="Y195" s="698"/>
      <c r="Z195" s="698"/>
      <c r="AA195" s="698"/>
      <c r="AB195" s="698"/>
      <c r="AC195" s="698"/>
      <c r="AD195" s="698"/>
      <c r="AE195" s="698"/>
      <c r="AF195" s="698"/>
      <c r="AG195" s="669"/>
      <c r="AH195" s="672"/>
      <c r="AI195" s="675"/>
      <c r="AJ195" s="678"/>
    </row>
    <row r="196" spans="2:36" ht="15">
      <c r="B196" s="637"/>
      <c r="C196" s="308"/>
      <c r="D196" s="680"/>
      <c r="E196" s="693"/>
      <c r="F196" s="701"/>
      <c r="G196" s="701"/>
      <c r="H196" s="688"/>
      <c r="I196" s="690"/>
      <c r="J196" s="693"/>
      <c r="K196" s="693"/>
      <c r="L196" s="693"/>
      <c r="M196" s="693"/>
      <c r="N196" s="695"/>
      <c r="O196" s="698"/>
      <c r="P196" s="698"/>
      <c r="Q196" s="698"/>
      <c r="R196" s="698"/>
      <c r="S196" s="698"/>
      <c r="T196" s="698"/>
      <c r="U196" s="698"/>
      <c r="V196" s="698"/>
      <c r="W196" s="698"/>
      <c r="X196" s="698"/>
      <c r="Y196" s="698"/>
      <c r="Z196" s="698"/>
      <c r="AA196" s="698"/>
      <c r="AB196" s="698"/>
      <c r="AC196" s="698"/>
      <c r="AD196" s="698"/>
      <c r="AE196" s="698"/>
      <c r="AF196" s="698"/>
      <c r="AG196" s="669"/>
      <c r="AH196" s="672"/>
      <c r="AI196" s="675"/>
      <c r="AJ196" s="678"/>
    </row>
    <row r="197" spans="2:36" ht="15.75" thickBot="1">
      <c r="B197" s="644"/>
      <c r="C197" s="309"/>
      <c r="D197" s="681"/>
      <c r="E197" s="694"/>
      <c r="F197" s="702"/>
      <c r="G197" s="702"/>
      <c r="H197" s="689"/>
      <c r="I197" s="691"/>
      <c r="J197" s="694"/>
      <c r="K197" s="694"/>
      <c r="L197" s="694"/>
      <c r="M197" s="694"/>
      <c r="N197" s="696"/>
      <c r="O197" s="699"/>
      <c r="P197" s="699"/>
      <c r="Q197" s="699"/>
      <c r="R197" s="699"/>
      <c r="S197" s="699"/>
      <c r="T197" s="699"/>
      <c r="U197" s="699"/>
      <c r="V197" s="699"/>
      <c r="W197" s="699"/>
      <c r="X197" s="699"/>
      <c r="Y197" s="699"/>
      <c r="Z197" s="699"/>
      <c r="AA197" s="699"/>
      <c r="AB197" s="699"/>
      <c r="AC197" s="699"/>
      <c r="AD197" s="699"/>
      <c r="AE197" s="699"/>
      <c r="AF197" s="699"/>
      <c r="AG197" s="670"/>
      <c r="AH197" s="673"/>
      <c r="AI197" s="676"/>
      <c r="AJ197" s="679"/>
    </row>
    <row r="198" spans="2:36" ht="15">
      <c r="B198" s="636" t="s">
        <v>424</v>
      </c>
      <c r="C198" s="307"/>
      <c r="D198" s="663" t="s">
        <v>425</v>
      </c>
      <c r="E198" s="700" t="s">
        <v>366</v>
      </c>
      <c r="F198" s="700" t="s">
        <v>366</v>
      </c>
      <c r="G198" s="700"/>
      <c r="H198" s="687" t="s">
        <v>426</v>
      </c>
      <c r="I198" s="690" t="s">
        <v>427</v>
      </c>
      <c r="J198" s="692" t="s">
        <v>428</v>
      </c>
      <c r="K198" s="692" t="s">
        <v>429</v>
      </c>
      <c r="L198" s="692" t="s">
        <v>418</v>
      </c>
      <c r="M198" s="692" t="s">
        <v>428</v>
      </c>
      <c r="N198" s="695">
        <v>0</v>
      </c>
      <c r="O198" s="697">
        <v>0</v>
      </c>
      <c r="P198" s="697">
        <v>0</v>
      </c>
      <c r="Q198" s="697">
        <v>0</v>
      </c>
      <c r="R198" s="697">
        <v>0</v>
      </c>
      <c r="S198" s="697">
        <v>0</v>
      </c>
      <c r="T198" s="697">
        <v>0</v>
      </c>
      <c r="U198" s="697">
        <v>0</v>
      </c>
      <c r="V198" s="697">
        <v>0</v>
      </c>
      <c r="W198" s="697">
        <v>0</v>
      </c>
      <c r="X198" s="697">
        <v>0</v>
      </c>
      <c r="Y198" s="697">
        <v>0</v>
      </c>
      <c r="Z198" s="697">
        <v>0</v>
      </c>
      <c r="AA198" s="697">
        <v>0</v>
      </c>
      <c r="AB198" s="697">
        <v>0</v>
      </c>
      <c r="AC198" s="697">
        <v>0</v>
      </c>
      <c r="AD198" s="697">
        <v>0</v>
      </c>
      <c r="AE198" s="697">
        <v>0</v>
      </c>
      <c r="AF198" s="697">
        <v>0</v>
      </c>
      <c r="AG198" s="669" t="s">
        <v>413</v>
      </c>
      <c r="AH198" s="672" t="s">
        <v>423</v>
      </c>
      <c r="AI198" s="675"/>
      <c r="AJ198" s="678" t="s">
        <v>139</v>
      </c>
    </row>
    <row r="199" spans="2:36" ht="15">
      <c r="B199" s="637"/>
      <c r="C199" s="308"/>
      <c r="D199" s="680"/>
      <c r="E199" s="701"/>
      <c r="F199" s="701"/>
      <c r="G199" s="701"/>
      <c r="H199" s="688"/>
      <c r="I199" s="690"/>
      <c r="J199" s="693"/>
      <c r="K199" s="693"/>
      <c r="L199" s="693"/>
      <c r="M199" s="693"/>
      <c r="N199" s="695"/>
      <c r="O199" s="698"/>
      <c r="P199" s="698"/>
      <c r="Q199" s="698"/>
      <c r="R199" s="698"/>
      <c r="S199" s="698"/>
      <c r="T199" s="698"/>
      <c r="U199" s="698"/>
      <c r="V199" s="698"/>
      <c r="W199" s="698"/>
      <c r="X199" s="698"/>
      <c r="Y199" s="698"/>
      <c r="Z199" s="698"/>
      <c r="AA199" s="698"/>
      <c r="AB199" s="698"/>
      <c r="AC199" s="698"/>
      <c r="AD199" s="698"/>
      <c r="AE199" s="698"/>
      <c r="AF199" s="698"/>
      <c r="AG199" s="669"/>
      <c r="AH199" s="672"/>
      <c r="AI199" s="675"/>
      <c r="AJ199" s="678"/>
    </row>
    <row r="200" spans="2:36" ht="15">
      <c r="B200" s="637"/>
      <c r="C200" s="308"/>
      <c r="D200" s="680"/>
      <c r="E200" s="701"/>
      <c r="F200" s="701"/>
      <c r="G200" s="701"/>
      <c r="H200" s="688"/>
      <c r="I200" s="690"/>
      <c r="J200" s="693"/>
      <c r="K200" s="693"/>
      <c r="L200" s="693"/>
      <c r="M200" s="693"/>
      <c r="N200" s="695"/>
      <c r="O200" s="698"/>
      <c r="P200" s="698"/>
      <c r="Q200" s="698"/>
      <c r="R200" s="698"/>
      <c r="S200" s="698"/>
      <c r="T200" s="698"/>
      <c r="U200" s="698"/>
      <c r="V200" s="698"/>
      <c r="W200" s="698"/>
      <c r="X200" s="698"/>
      <c r="Y200" s="698"/>
      <c r="Z200" s="698"/>
      <c r="AA200" s="698"/>
      <c r="AB200" s="698"/>
      <c r="AC200" s="698"/>
      <c r="AD200" s="698"/>
      <c r="AE200" s="698"/>
      <c r="AF200" s="698"/>
      <c r="AG200" s="669"/>
      <c r="AH200" s="672"/>
      <c r="AI200" s="675"/>
      <c r="AJ200" s="678"/>
    </row>
    <row r="201" spans="2:36" ht="15.75" thickBot="1">
      <c r="B201" s="644"/>
      <c r="C201" s="309"/>
      <c r="D201" s="681"/>
      <c r="E201" s="702"/>
      <c r="F201" s="702"/>
      <c r="G201" s="702"/>
      <c r="H201" s="689"/>
      <c r="I201" s="691"/>
      <c r="J201" s="694"/>
      <c r="K201" s="694"/>
      <c r="L201" s="694"/>
      <c r="M201" s="694"/>
      <c r="N201" s="696"/>
      <c r="O201" s="699"/>
      <c r="P201" s="699"/>
      <c r="Q201" s="699"/>
      <c r="R201" s="699"/>
      <c r="S201" s="699"/>
      <c r="T201" s="699"/>
      <c r="U201" s="699"/>
      <c r="V201" s="699"/>
      <c r="W201" s="699"/>
      <c r="X201" s="699"/>
      <c r="Y201" s="699"/>
      <c r="Z201" s="699"/>
      <c r="AA201" s="699"/>
      <c r="AB201" s="699"/>
      <c r="AC201" s="699"/>
      <c r="AD201" s="699"/>
      <c r="AE201" s="699"/>
      <c r="AF201" s="699"/>
      <c r="AG201" s="670"/>
      <c r="AH201" s="673"/>
      <c r="AI201" s="676"/>
      <c r="AJ201" s="679"/>
    </row>
    <row r="202" spans="2:36" ht="15.75" customHeight="1" thickBot="1">
      <c r="B202" s="532" t="s">
        <v>430</v>
      </c>
      <c r="C202" s="533"/>
      <c r="D202" s="533"/>
      <c r="E202" s="533"/>
      <c r="F202" s="703" t="s">
        <v>431</v>
      </c>
      <c r="G202" s="704"/>
      <c r="H202" s="704"/>
      <c r="I202" s="704"/>
      <c r="J202" s="704"/>
      <c r="K202" s="704"/>
      <c r="L202" s="704"/>
      <c r="M202" s="704"/>
      <c r="N202" s="705"/>
      <c r="O202" s="515" t="s">
        <v>143</v>
      </c>
      <c r="P202" s="516"/>
      <c r="Q202" s="516"/>
      <c r="R202" s="516"/>
      <c r="S202" s="516"/>
      <c r="T202" s="516"/>
      <c r="U202" s="516"/>
      <c r="V202" s="516"/>
      <c r="W202" s="516"/>
      <c r="X202" s="516"/>
      <c r="Y202" s="516"/>
      <c r="Z202" s="516"/>
      <c r="AA202" s="516"/>
      <c r="AB202" s="516"/>
      <c r="AC202" s="516"/>
      <c r="AD202" s="516"/>
      <c r="AE202" s="516"/>
      <c r="AF202" s="517"/>
      <c r="AG202" s="518" t="s">
        <v>144</v>
      </c>
      <c r="AH202" s="519"/>
      <c r="AI202" s="519"/>
      <c r="AJ202" s="520"/>
    </row>
    <row r="203" spans="2:36" ht="15">
      <c r="B203" s="499" t="s">
        <v>160</v>
      </c>
      <c r="C203" s="501" t="s">
        <v>145</v>
      </c>
      <c r="D203" s="502"/>
      <c r="E203" s="502"/>
      <c r="F203" s="502"/>
      <c r="G203" s="502"/>
      <c r="H203" s="502"/>
      <c r="I203" s="505" t="s">
        <v>146</v>
      </c>
      <c r="J203" s="507" t="s">
        <v>161</v>
      </c>
      <c r="K203" s="507" t="s">
        <v>147</v>
      </c>
      <c r="L203" s="706" t="s">
        <v>279</v>
      </c>
      <c r="M203" s="494" t="s">
        <v>162</v>
      </c>
      <c r="N203" s="496" t="s">
        <v>163</v>
      </c>
      <c r="O203" s="498" t="s">
        <v>174</v>
      </c>
      <c r="P203" s="490"/>
      <c r="Q203" s="489" t="s">
        <v>175</v>
      </c>
      <c r="R203" s="490"/>
      <c r="S203" s="489" t="s">
        <v>176</v>
      </c>
      <c r="T203" s="490"/>
      <c r="U203" s="489" t="s">
        <v>150</v>
      </c>
      <c r="V203" s="490"/>
      <c r="W203" s="489" t="s">
        <v>149</v>
      </c>
      <c r="X203" s="490"/>
      <c r="Y203" s="489" t="s">
        <v>177</v>
      </c>
      <c r="Z203" s="490"/>
      <c r="AA203" s="489" t="s">
        <v>148</v>
      </c>
      <c r="AB203" s="490"/>
      <c r="AC203" s="489" t="s">
        <v>151</v>
      </c>
      <c r="AD203" s="490"/>
      <c r="AE203" s="489" t="s">
        <v>152</v>
      </c>
      <c r="AF203" s="491"/>
      <c r="AG203" s="492" t="s">
        <v>153</v>
      </c>
      <c r="AH203" s="478" t="s">
        <v>154</v>
      </c>
      <c r="AI203" s="480" t="s">
        <v>155</v>
      </c>
      <c r="AJ203" s="482" t="s">
        <v>164</v>
      </c>
    </row>
    <row r="204" spans="2:36" ht="18.75" thickBot="1">
      <c r="B204" s="500"/>
      <c r="C204" s="503"/>
      <c r="D204" s="504"/>
      <c r="E204" s="504"/>
      <c r="F204" s="504"/>
      <c r="G204" s="504"/>
      <c r="H204" s="504"/>
      <c r="I204" s="506"/>
      <c r="J204" s="508" t="s">
        <v>161</v>
      </c>
      <c r="K204" s="508"/>
      <c r="L204" s="707"/>
      <c r="M204" s="495"/>
      <c r="N204" s="497"/>
      <c r="O204" s="2" t="s">
        <v>165</v>
      </c>
      <c r="P204" s="42" t="s">
        <v>166</v>
      </c>
      <c r="Q204" s="3" t="s">
        <v>165</v>
      </c>
      <c r="R204" s="42" t="s">
        <v>166</v>
      </c>
      <c r="S204" s="3" t="s">
        <v>165</v>
      </c>
      <c r="T204" s="42" t="s">
        <v>166</v>
      </c>
      <c r="U204" s="3" t="s">
        <v>165</v>
      </c>
      <c r="V204" s="42" t="s">
        <v>166</v>
      </c>
      <c r="W204" s="3" t="s">
        <v>165</v>
      </c>
      <c r="X204" s="42" t="s">
        <v>166</v>
      </c>
      <c r="Y204" s="3" t="s">
        <v>165</v>
      </c>
      <c r="Z204" s="42" t="s">
        <v>166</v>
      </c>
      <c r="AA204" s="3" t="s">
        <v>165</v>
      </c>
      <c r="AB204" s="42" t="s">
        <v>167</v>
      </c>
      <c r="AC204" s="3" t="s">
        <v>165</v>
      </c>
      <c r="AD204" s="42" t="s">
        <v>167</v>
      </c>
      <c r="AE204" s="3" t="s">
        <v>165</v>
      </c>
      <c r="AF204" s="43" t="s">
        <v>167</v>
      </c>
      <c r="AG204" s="493"/>
      <c r="AH204" s="479"/>
      <c r="AI204" s="481"/>
      <c r="AJ204" s="483"/>
    </row>
    <row r="205" spans="2:36" ht="37.5" customHeight="1" thickBot="1">
      <c r="B205" s="306" t="s">
        <v>405</v>
      </c>
      <c r="C205" s="484" t="s">
        <v>129</v>
      </c>
      <c r="D205" s="485"/>
      <c r="E205" s="485"/>
      <c r="F205" s="485"/>
      <c r="G205" s="485"/>
      <c r="H205" s="485"/>
      <c r="I205" s="44" t="s">
        <v>130</v>
      </c>
      <c r="J205" s="226">
        <v>0</v>
      </c>
      <c r="K205" s="226">
        <v>1</v>
      </c>
      <c r="L205" s="226"/>
      <c r="M205" s="226"/>
      <c r="N205" s="226"/>
      <c r="O205" s="5" t="e">
        <f>O206+#REF!+#REF!</f>
        <v>#REF!</v>
      </c>
      <c r="P205" s="6" t="e">
        <f>P206+#REF!+#REF!</f>
        <v>#REF!</v>
      </c>
      <c r="Q205" s="6" t="e">
        <f>Q206+#REF!+#REF!</f>
        <v>#REF!</v>
      </c>
      <c r="R205" s="6" t="e">
        <f>R206+#REF!+#REF!</f>
        <v>#REF!</v>
      </c>
      <c r="S205" s="6" t="e">
        <f>S206+#REF!+#REF!</f>
        <v>#REF!</v>
      </c>
      <c r="T205" s="6" t="e">
        <f>T206+#REF!+#REF!</f>
        <v>#REF!</v>
      </c>
      <c r="U205" s="6" t="e">
        <f>U206+#REF!+#REF!</f>
        <v>#REF!</v>
      </c>
      <c r="V205" s="6" t="e">
        <f>V206+#REF!+#REF!</f>
        <v>#REF!</v>
      </c>
      <c r="W205" s="6" t="e">
        <f>W206+#REF!+#REF!</f>
        <v>#REF!</v>
      </c>
      <c r="X205" s="6" t="e">
        <f>X206+#REF!+#REF!</f>
        <v>#REF!</v>
      </c>
      <c r="Y205" s="6" t="e">
        <f>Y206+#REF!+#REF!</f>
        <v>#REF!</v>
      </c>
      <c r="Z205" s="6" t="e">
        <f>Z206+#REF!+#REF!</f>
        <v>#REF!</v>
      </c>
      <c r="AA205" s="6" t="e">
        <f>AA206+#REF!+#REF!</f>
        <v>#REF!</v>
      </c>
      <c r="AB205" s="6" t="e">
        <f>AB206+#REF!+#REF!</f>
        <v>#REF!</v>
      </c>
      <c r="AC205" s="6" t="e">
        <f>AC206+#REF!+#REF!</f>
        <v>#REF!</v>
      </c>
      <c r="AD205" s="6" t="e">
        <f>AD206+#REF!+#REF!</f>
        <v>#REF!</v>
      </c>
      <c r="AE205" s="6" t="e">
        <f>+AE206+#REF!+#REF!</f>
        <v>#REF!</v>
      </c>
      <c r="AF205" s="7" t="e">
        <f>AF206+#REF!+#REF!</f>
        <v>#REF!</v>
      </c>
      <c r="AG205" s="8" t="s">
        <v>432</v>
      </c>
      <c r="AH205" s="228" t="s">
        <v>433</v>
      </c>
      <c r="AI205" s="229"/>
      <c r="AJ205" s="10" t="s">
        <v>139</v>
      </c>
    </row>
    <row r="206" spans="2:36" ht="124.5" thickBot="1">
      <c r="B206" s="11" t="s">
        <v>156</v>
      </c>
      <c r="C206" s="12" t="s">
        <v>172</v>
      </c>
      <c r="D206" s="12" t="s">
        <v>157</v>
      </c>
      <c r="E206" s="12" t="s">
        <v>168</v>
      </c>
      <c r="F206" s="13" t="s">
        <v>169</v>
      </c>
      <c r="G206" s="13" t="s">
        <v>170</v>
      </c>
      <c r="H206" s="45" t="s">
        <v>158</v>
      </c>
      <c r="I206" s="46" t="s">
        <v>173</v>
      </c>
      <c r="J206" s="230"/>
      <c r="K206" s="230"/>
      <c r="L206" s="230"/>
      <c r="M206" s="230"/>
      <c r="N206" s="231"/>
      <c r="O206" s="15"/>
      <c r="P206" s="16"/>
      <c r="Q206" s="17"/>
      <c r="R206" s="16"/>
      <c r="S206" s="17"/>
      <c r="T206" s="16"/>
      <c r="U206" s="17"/>
      <c r="V206" s="16"/>
      <c r="W206" s="17"/>
      <c r="X206" s="16"/>
      <c r="Y206" s="17"/>
      <c r="Z206" s="16"/>
      <c r="AA206" s="17"/>
      <c r="AB206" s="16"/>
      <c r="AC206" s="17"/>
      <c r="AD206" s="16"/>
      <c r="AE206" s="18"/>
      <c r="AF206" s="16"/>
      <c r="AG206" s="19" t="s">
        <v>432</v>
      </c>
      <c r="AH206" s="242" t="s">
        <v>434</v>
      </c>
      <c r="AI206" s="252"/>
      <c r="AJ206" s="101" t="s">
        <v>139</v>
      </c>
    </row>
    <row r="207" spans="2:36" ht="64.5" thickBot="1">
      <c r="B207" s="253" t="s">
        <v>435</v>
      </c>
      <c r="C207" s="307"/>
      <c r="D207" s="254" t="s">
        <v>436</v>
      </c>
      <c r="E207" s="255" t="s">
        <v>366</v>
      </c>
      <c r="F207" s="256">
        <v>0</v>
      </c>
      <c r="G207" s="257">
        <v>0</v>
      </c>
      <c r="H207" s="258" t="s">
        <v>4</v>
      </c>
      <c r="I207" s="259" t="s">
        <v>5</v>
      </c>
      <c r="J207" s="260">
        <v>0</v>
      </c>
      <c r="K207" s="261">
        <v>4</v>
      </c>
      <c r="L207" s="261" t="s">
        <v>418</v>
      </c>
      <c r="M207" s="236">
        <v>0</v>
      </c>
      <c r="N207" s="262">
        <v>0</v>
      </c>
      <c r="O207" s="263">
        <v>0</v>
      </c>
      <c r="P207" s="264">
        <v>0</v>
      </c>
      <c r="Q207" s="264">
        <v>0</v>
      </c>
      <c r="R207" s="264">
        <v>0</v>
      </c>
      <c r="S207" s="264">
        <v>0</v>
      </c>
      <c r="T207" s="264">
        <v>0</v>
      </c>
      <c r="U207" s="264">
        <v>0</v>
      </c>
      <c r="V207" s="264">
        <v>0</v>
      </c>
      <c r="W207" s="264">
        <v>0</v>
      </c>
      <c r="X207" s="264">
        <v>0</v>
      </c>
      <c r="Y207" s="264">
        <v>0</v>
      </c>
      <c r="Z207" s="264">
        <v>0</v>
      </c>
      <c r="AA207" s="264">
        <v>0</v>
      </c>
      <c r="AB207" s="264">
        <v>0</v>
      </c>
      <c r="AC207" s="264">
        <v>0</v>
      </c>
      <c r="AD207" s="264">
        <v>0</v>
      </c>
      <c r="AE207" s="264">
        <v>0</v>
      </c>
      <c r="AF207" s="264">
        <v>0</v>
      </c>
      <c r="AG207" s="247"/>
      <c r="AH207" s="248"/>
      <c r="AI207" s="265"/>
      <c r="AJ207" s="249"/>
    </row>
    <row r="208" spans="2:36" ht="63.75">
      <c r="B208" s="253" t="s">
        <v>437</v>
      </c>
      <c r="C208" s="307"/>
      <c r="D208" s="254" t="s">
        <v>438</v>
      </c>
      <c r="E208" s="255" t="s">
        <v>366</v>
      </c>
      <c r="F208" s="256">
        <v>0</v>
      </c>
      <c r="G208" s="257">
        <v>0</v>
      </c>
      <c r="H208" s="258" t="s">
        <v>6</v>
      </c>
      <c r="I208" s="259" t="s">
        <v>7</v>
      </c>
      <c r="J208" s="260">
        <v>0</v>
      </c>
      <c r="K208" s="261">
        <v>4</v>
      </c>
      <c r="L208" s="261" t="s">
        <v>418</v>
      </c>
      <c r="M208" s="236">
        <v>0</v>
      </c>
      <c r="N208" s="262">
        <v>0</v>
      </c>
      <c r="O208" s="263">
        <v>0</v>
      </c>
      <c r="P208" s="264">
        <v>0</v>
      </c>
      <c r="Q208" s="264">
        <v>0</v>
      </c>
      <c r="R208" s="264">
        <v>0</v>
      </c>
      <c r="S208" s="264">
        <v>0</v>
      </c>
      <c r="T208" s="264">
        <v>0</v>
      </c>
      <c r="U208" s="264">
        <v>0</v>
      </c>
      <c r="V208" s="264">
        <v>0</v>
      </c>
      <c r="W208" s="264">
        <v>0</v>
      </c>
      <c r="X208" s="264">
        <v>0</v>
      </c>
      <c r="Y208" s="264">
        <v>0</v>
      </c>
      <c r="Z208" s="264">
        <v>0</v>
      </c>
      <c r="AA208" s="264">
        <v>0</v>
      </c>
      <c r="AB208" s="264">
        <v>0</v>
      </c>
      <c r="AC208" s="264">
        <v>0</v>
      </c>
      <c r="AD208" s="264">
        <v>0</v>
      </c>
      <c r="AE208" s="264">
        <v>0</v>
      </c>
      <c r="AF208" s="264">
        <v>0</v>
      </c>
      <c r="AG208" s="266"/>
      <c r="AH208" s="267"/>
      <c r="AI208" s="268"/>
      <c r="AJ208" s="269"/>
    </row>
    <row r="209" ht="15"/>
    <row r="210" spans="2:36" ht="15.75" thickBot="1">
      <c r="B210" s="532" t="s">
        <v>439</v>
      </c>
      <c r="C210" s="533"/>
      <c r="D210" s="533"/>
      <c r="E210" s="533"/>
      <c r="F210" s="532" t="s">
        <v>440</v>
      </c>
      <c r="G210" s="533"/>
      <c r="H210" s="533"/>
      <c r="I210" s="533"/>
      <c r="J210" s="533"/>
      <c r="K210" s="533"/>
      <c r="L210" s="533"/>
      <c r="M210" s="533"/>
      <c r="N210" s="534"/>
      <c r="O210" s="708" t="s">
        <v>143</v>
      </c>
      <c r="P210" s="709"/>
      <c r="Q210" s="709"/>
      <c r="R210" s="709"/>
      <c r="S210" s="709"/>
      <c r="T210" s="709"/>
      <c r="U210" s="709"/>
      <c r="V210" s="709"/>
      <c r="W210" s="709"/>
      <c r="X210" s="709"/>
      <c r="Y210" s="709"/>
      <c r="Z210" s="709"/>
      <c r="AA210" s="709"/>
      <c r="AB210" s="709"/>
      <c r="AC210" s="709"/>
      <c r="AD210" s="709"/>
      <c r="AE210" s="709"/>
      <c r="AF210" s="710"/>
      <c r="AG210" s="518" t="s">
        <v>144</v>
      </c>
      <c r="AH210" s="519"/>
      <c r="AI210" s="519"/>
      <c r="AJ210" s="520"/>
    </row>
    <row r="211" spans="2:36" ht="15">
      <c r="B211" s="499" t="s">
        <v>160</v>
      </c>
      <c r="C211" s="501" t="s">
        <v>145</v>
      </c>
      <c r="D211" s="502"/>
      <c r="E211" s="502"/>
      <c r="F211" s="502"/>
      <c r="G211" s="502"/>
      <c r="H211" s="502"/>
      <c r="I211" s="505" t="s">
        <v>146</v>
      </c>
      <c r="J211" s="507" t="s">
        <v>161</v>
      </c>
      <c r="K211" s="507" t="s">
        <v>147</v>
      </c>
      <c r="L211" s="507" t="s">
        <v>279</v>
      </c>
      <c r="M211" s="494" t="s">
        <v>162</v>
      </c>
      <c r="N211" s="496" t="s">
        <v>163</v>
      </c>
      <c r="O211" s="498" t="s">
        <v>174</v>
      </c>
      <c r="P211" s="490"/>
      <c r="Q211" s="489" t="s">
        <v>175</v>
      </c>
      <c r="R211" s="490"/>
      <c r="S211" s="489" t="s">
        <v>176</v>
      </c>
      <c r="T211" s="490"/>
      <c r="U211" s="489" t="s">
        <v>150</v>
      </c>
      <c r="V211" s="490"/>
      <c r="W211" s="489" t="s">
        <v>149</v>
      </c>
      <c r="X211" s="490"/>
      <c r="Y211" s="489" t="s">
        <v>177</v>
      </c>
      <c r="Z211" s="490"/>
      <c r="AA211" s="489" t="s">
        <v>148</v>
      </c>
      <c r="AB211" s="490"/>
      <c r="AC211" s="489" t="s">
        <v>151</v>
      </c>
      <c r="AD211" s="490"/>
      <c r="AE211" s="489" t="s">
        <v>152</v>
      </c>
      <c r="AF211" s="491"/>
      <c r="AG211" s="492" t="s">
        <v>153</v>
      </c>
      <c r="AH211" s="478" t="s">
        <v>154</v>
      </c>
      <c r="AI211" s="480" t="s">
        <v>155</v>
      </c>
      <c r="AJ211" s="482" t="s">
        <v>164</v>
      </c>
    </row>
    <row r="212" spans="2:36" ht="18.75" thickBot="1">
      <c r="B212" s="500"/>
      <c r="C212" s="503"/>
      <c r="D212" s="504"/>
      <c r="E212" s="504"/>
      <c r="F212" s="504"/>
      <c r="G212" s="504"/>
      <c r="H212" s="504"/>
      <c r="I212" s="506"/>
      <c r="J212" s="508" t="s">
        <v>161</v>
      </c>
      <c r="K212" s="508"/>
      <c r="L212" s="508"/>
      <c r="M212" s="495"/>
      <c r="N212" s="497"/>
      <c r="O212" s="2" t="s">
        <v>165</v>
      </c>
      <c r="P212" s="42" t="s">
        <v>166</v>
      </c>
      <c r="Q212" s="3" t="s">
        <v>165</v>
      </c>
      <c r="R212" s="42" t="s">
        <v>166</v>
      </c>
      <c r="S212" s="3" t="s">
        <v>165</v>
      </c>
      <c r="T212" s="42" t="s">
        <v>166</v>
      </c>
      <c r="U212" s="3" t="s">
        <v>165</v>
      </c>
      <c r="V212" s="42" t="s">
        <v>166</v>
      </c>
      <c r="W212" s="3" t="s">
        <v>165</v>
      </c>
      <c r="X212" s="42" t="s">
        <v>166</v>
      </c>
      <c r="Y212" s="3" t="s">
        <v>165</v>
      </c>
      <c r="Z212" s="42" t="s">
        <v>166</v>
      </c>
      <c r="AA212" s="3" t="s">
        <v>165</v>
      </c>
      <c r="AB212" s="42" t="s">
        <v>167</v>
      </c>
      <c r="AC212" s="3" t="s">
        <v>165</v>
      </c>
      <c r="AD212" s="42" t="s">
        <v>167</v>
      </c>
      <c r="AE212" s="3" t="s">
        <v>165</v>
      </c>
      <c r="AF212" s="43" t="s">
        <v>167</v>
      </c>
      <c r="AG212" s="493"/>
      <c r="AH212" s="479"/>
      <c r="AI212" s="481"/>
      <c r="AJ212" s="483"/>
    </row>
    <row r="213" spans="2:36" ht="62.25" customHeight="1" thickBot="1">
      <c r="B213" s="306" t="s">
        <v>405</v>
      </c>
      <c r="C213" s="484" t="s">
        <v>8</v>
      </c>
      <c r="D213" s="485"/>
      <c r="E213" s="485"/>
      <c r="F213" s="485"/>
      <c r="G213" s="485"/>
      <c r="H213" s="485"/>
      <c r="I213" s="44" t="s">
        <v>9</v>
      </c>
      <c r="J213" s="226"/>
      <c r="K213" s="226"/>
      <c r="L213" s="226"/>
      <c r="M213" s="226"/>
      <c r="N213" s="226"/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8" t="s">
        <v>441</v>
      </c>
      <c r="AH213" s="228" t="s">
        <v>414</v>
      </c>
      <c r="AI213" s="229"/>
      <c r="AJ213" s="10" t="s">
        <v>442</v>
      </c>
    </row>
    <row r="214" spans="2:36" ht="135.75" thickBot="1">
      <c r="B214" s="11" t="s">
        <v>156</v>
      </c>
      <c r="C214" s="12" t="s">
        <v>172</v>
      </c>
      <c r="D214" s="12" t="s">
        <v>157</v>
      </c>
      <c r="E214" s="12" t="s">
        <v>168</v>
      </c>
      <c r="F214" s="13" t="s">
        <v>169</v>
      </c>
      <c r="G214" s="13" t="s">
        <v>170</v>
      </c>
      <c r="H214" s="45" t="s">
        <v>158</v>
      </c>
      <c r="I214" s="46" t="s">
        <v>173</v>
      </c>
      <c r="J214" s="230"/>
      <c r="K214" s="230"/>
      <c r="L214" s="230"/>
      <c r="M214" s="230"/>
      <c r="N214" s="231"/>
      <c r="O214" s="15"/>
      <c r="P214" s="16"/>
      <c r="Q214" s="17"/>
      <c r="R214" s="16"/>
      <c r="S214" s="17"/>
      <c r="T214" s="16"/>
      <c r="U214" s="17"/>
      <c r="V214" s="16"/>
      <c r="W214" s="17"/>
      <c r="X214" s="16"/>
      <c r="Y214" s="17"/>
      <c r="Z214" s="16"/>
      <c r="AA214" s="17"/>
      <c r="AB214" s="16"/>
      <c r="AC214" s="17"/>
      <c r="AD214" s="16"/>
      <c r="AE214" s="18"/>
      <c r="AF214" s="16"/>
      <c r="AG214" s="270" t="s">
        <v>443</v>
      </c>
      <c r="AH214" s="271" t="s">
        <v>444</v>
      </c>
      <c r="AI214" s="252"/>
      <c r="AJ214" s="101" t="s">
        <v>442</v>
      </c>
    </row>
    <row r="215" spans="2:36" ht="102.75" thickBot="1">
      <c r="B215" s="253" t="s">
        <v>445</v>
      </c>
      <c r="C215" s="307"/>
      <c r="D215" s="272" t="s">
        <v>446</v>
      </c>
      <c r="E215" s="273" t="s">
        <v>311</v>
      </c>
      <c r="F215" s="235">
        <v>0.2</v>
      </c>
      <c r="G215" s="274">
        <v>0</v>
      </c>
      <c r="H215" s="258" t="s">
        <v>331</v>
      </c>
      <c r="I215" s="259" t="s">
        <v>186</v>
      </c>
      <c r="J215" s="275">
        <v>160</v>
      </c>
      <c r="K215" s="276">
        <v>0.8</v>
      </c>
      <c r="L215" s="277" t="s">
        <v>447</v>
      </c>
      <c r="M215" s="276">
        <v>0.2</v>
      </c>
      <c r="N215" s="278">
        <v>0</v>
      </c>
      <c r="O215" s="263">
        <v>0</v>
      </c>
      <c r="P215" s="264">
        <v>0</v>
      </c>
      <c r="Q215" s="264">
        <v>0</v>
      </c>
      <c r="R215" s="264">
        <v>0</v>
      </c>
      <c r="S215" s="264">
        <v>0</v>
      </c>
      <c r="T215" s="264">
        <v>0</v>
      </c>
      <c r="U215" s="264">
        <v>0</v>
      </c>
      <c r="V215" s="264">
        <v>0</v>
      </c>
      <c r="W215" s="264">
        <v>0</v>
      </c>
      <c r="X215" s="264">
        <v>0</v>
      </c>
      <c r="Y215" s="264">
        <v>0</v>
      </c>
      <c r="Z215" s="264">
        <v>0</v>
      </c>
      <c r="AA215" s="264">
        <v>0</v>
      </c>
      <c r="AB215" s="264">
        <v>0</v>
      </c>
      <c r="AC215" s="264">
        <v>0</v>
      </c>
      <c r="AD215" s="264">
        <v>0</v>
      </c>
      <c r="AE215" s="264">
        <v>0</v>
      </c>
      <c r="AF215" s="264">
        <v>0</v>
      </c>
      <c r="AG215" s="84"/>
      <c r="AH215" s="279"/>
      <c r="AI215" s="265"/>
      <c r="AJ215" s="249"/>
    </row>
    <row r="216" spans="2:36" ht="77.25" thickBot="1">
      <c r="B216" s="253" t="s">
        <v>448</v>
      </c>
      <c r="C216" s="307"/>
      <c r="D216" s="272" t="s">
        <v>449</v>
      </c>
      <c r="E216" s="114" t="s">
        <v>366</v>
      </c>
      <c r="F216" s="274">
        <v>0</v>
      </c>
      <c r="G216" s="274">
        <v>0</v>
      </c>
      <c r="H216" s="258" t="s">
        <v>10</v>
      </c>
      <c r="I216" s="280" t="s">
        <v>242</v>
      </c>
      <c r="J216" s="281">
        <v>0</v>
      </c>
      <c r="K216" s="282">
        <v>1</v>
      </c>
      <c r="L216" s="282">
        <v>1</v>
      </c>
      <c r="M216" s="282">
        <v>0</v>
      </c>
      <c r="N216" s="283">
        <v>0</v>
      </c>
      <c r="O216" s="263">
        <v>0</v>
      </c>
      <c r="P216" s="264">
        <v>0</v>
      </c>
      <c r="Q216" s="264">
        <v>0</v>
      </c>
      <c r="R216" s="264">
        <v>0</v>
      </c>
      <c r="S216" s="264">
        <v>0</v>
      </c>
      <c r="T216" s="264">
        <v>0</v>
      </c>
      <c r="U216" s="264">
        <v>0</v>
      </c>
      <c r="V216" s="264">
        <v>0</v>
      </c>
      <c r="W216" s="264">
        <v>0</v>
      </c>
      <c r="X216" s="264">
        <v>0</v>
      </c>
      <c r="Y216" s="264">
        <v>0</v>
      </c>
      <c r="Z216" s="264">
        <v>0</v>
      </c>
      <c r="AA216" s="264">
        <v>0</v>
      </c>
      <c r="AB216" s="264">
        <v>0</v>
      </c>
      <c r="AC216" s="264">
        <v>0</v>
      </c>
      <c r="AD216" s="264">
        <v>0</v>
      </c>
      <c r="AE216" s="264">
        <v>0</v>
      </c>
      <c r="AF216" s="264">
        <v>0</v>
      </c>
      <c r="AG216" s="284"/>
      <c r="AH216" s="285"/>
      <c r="AI216" s="268"/>
      <c r="AJ216" s="269"/>
    </row>
    <row r="217" spans="2:36" ht="90" thickBot="1">
      <c r="B217" s="253" t="s">
        <v>450</v>
      </c>
      <c r="C217" s="307"/>
      <c r="D217" s="272" t="s">
        <v>451</v>
      </c>
      <c r="E217" s="273" t="s">
        <v>311</v>
      </c>
      <c r="F217" s="286">
        <v>1</v>
      </c>
      <c r="G217" s="287">
        <v>0</v>
      </c>
      <c r="H217" s="259" t="s">
        <v>11</v>
      </c>
      <c r="I217" s="259" t="s">
        <v>12</v>
      </c>
      <c r="J217" s="288">
        <v>1</v>
      </c>
      <c r="K217" s="289">
        <v>1</v>
      </c>
      <c r="L217" s="289">
        <v>1</v>
      </c>
      <c r="M217" s="290">
        <v>1</v>
      </c>
      <c r="N217" s="236">
        <v>0</v>
      </c>
      <c r="O217" s="263">
        <v>0</v>
      </c>
      <c r="P217" s="264">
        <v>0</v>
      </c>
      <c r="Q217" s="264">
        <v>0</v>
      </c>
      <c r="R217" s="264">
        <v>0</v>
      </c>
      <c r="S217" s="264">
        <v>0</v>
      </c>
      <c r="T217" s="264">
        <v>0</v>
      </c>
      <c r="U217" s="264">
        <v>0</v>
      </c>
      <c r="V217" s="264">
        <v>0</v>
      </c>
      <c r="W217" s="264">
        <v>0</v>
      </c>
      <c r="X217" s="264">
        <v>0</v>
      </c>
      <c r="Y217" s="264">
        <v>0</v>
      </c>
      <c r="Z217" s="264">
        <v>0</v>
      </c>
      <c r="AA217" s="264">
        <v>0</v>
      </c>
      <c r="AB217" s="264">
        <v>0</v>
      </c>
      <c r="AC217" s="264">
        <v>0</v>
      </c>
      <c r="AD217" s="264">
        <v>0</v>
      </c>
      <c r="AE217" s="264">
        <v>0</v>
      </c>
      <c r="AF217" s="264">
        <v>0</v>
      </c>
      <c r="AG217" s="291"/>
      <c r="AH217" s="292"/>
      <c r="AI217" s="293"/>
      <c r="AJ217" s="294"/>
    </row>
    <row r="218" spans="2:36" ht="90" thickBot="1">
      <c r="B218" s="50" t="s">
        <v>452</v>
      </c>
      <c r="C218" s="307"/>
      <c r="D218" s="295" t="s">
        <v>453</v>
      </c>
      <c r="E218" s="273" t="s">
        <v>311</v>
      </c>
      <c r="F218" s="114">
        <v>0</v>
      </c>
      <c r="G218" s="114">
        <v>0</v>
      </c>
      <c r="H218" s="243" t="s">
        <v>13</v>
      </c>
      <c r="I218" s="244" t="s">
        <v>14</v>
      </c>
      <c r="J218" s="296">
        <v>1</v>
      </c>
      <c r="K218" s="296">
        <v>1</v>
      </c>
      <c r="L218" s="296">
        <v>1</v>
      </c>
      <c r="M218" s="297">
        <v>0</v>
      </c>
      <c r="N218" s="245">
        <v>0</v>
      </c>
      <c r="O218" s="246">
        <v>0</v>
      </c>
      <c r="P218" s="246">
        <v>0</v>
      </c>
      <c r="Q218" s="246">
        <v>0</v>
      </c>
      <c r="R218" s="246">
        <v>0</v>
      </c>
      <c r="S218" s="246">
        <v>0</v>
      </c>
      <c r="T218" s="246">
        <v>0</v>
      </c>
      <c r="U218" s="246">
        <v>0</v>
      </c>
      <c r="V218" s="246">
        <v>0</v>
      </c>
      <c r="W218" s="246">
        <v>0</v>
      </c>
      <c r="X218" s="246">
        <v>0</v>
      </c>
      <c r="Y218" s="246">
        <v>0</v>
      </c>
      <c r="Z218" s="246">
        <v>0</v>
      </c>
      <c r="AA218" s="246">
        <v>0</v>
      </c>
      <c r="AB218" s="246">
        <v>0</v>
      </c>
      <c r="AC218" s="246">
        <v>0</v>
      </c>
      <c r="AD218" s="246">
        <v>0</v>
      </c>
      <c r="AE218" s="246">
        <v>0</v>
      </c>
      <c r="AF218" s="246">
        <v>0</v>
      </c>
      <c r="AG218" s="84"/>
      <c r="AH218" s="279"/>
      <c r="AI218" s="265"/>
      <c r="AJ218" s="249"/>
    </row>
    <row r="219" spans="2:36" ht="64.5" thickBot="1">
      <c r="B219" s="253" t="s">
        <v>452</v>
      </c>
      <c r="C219" s="307"/>
      <c r="D219" s="272" t="s">
        <v>454</v>
      </c>
      <c r="E219" s="273" t="s">
        <v>311</v>
      </c>
      <c r="F219" s="286">
        <v>1</v>
      </c>
      <c r="G219" s="287">
        <v>0</v>
      </c>
      <c r="H219" s="259" t="s">
        <v>15</v>
      </c>
      <c r="I219" s="259" t="s">
        <v>16</v>
      </c>
      <c r="J219" s="288">
        <v>1</v>
      </c>
      <c r="K219" s="289">
        <v>1</v>
      </c>
      <c r="L219" s="289">
        <v>1</v>
      </c>
      <c r="M219" s="290">
        <v>1</v>
      </c>
      <c r="N219" s="236">
        <v>0</v>
      </c>
      <c r="O219" s="263">
        <v>0</v>
      </c>
      <c r="P219" s="264">
        <v>0</v>
      </c>
      <c r="Q219" s="264">
        <v>0</v>
      </c>
      <c r="R219" s="264">
        <v>0</v>
      </c>
      <c r="S219" s="264">
        <v>0</v>
      </c>
      <c r="T219" s="264">
        <v>0</v>
      </c>
      <c r="U219" s="264">
        <v>0</v>
      </c>
      <c r="V219" s="264">
        <v>0</v>
      </c>
      <c r="W219" s="264">
        <v>0</v>
      </c>
      <c r="X219" s="264">
        <v>0</v>
      </c>
      <c r="Y219" s="264">
        <v>0</v>
      </c>
      <c r="Z219" s="264">
        <v>0</v>
      </c>
      <c r="AA219" s="264">
        <v>0</v>
      </c>
      <c r="AB219" s="264">
        <v>0</v>
      </c>
      <c r="AC219" s="264">
        <v>0</v>
      </c>
      <c r="AD219" s="264">
        <v>0</v>
      </c>
      <c r="AE219" s="264">
        <v>0</v>
      </c>
      <c r="AF219" s="264">
        <v>0</v>
      </c>
      <c r="AG219" s="291"/>
      <c r="AH219" s="292"/>
      <c r="AI219" s="293"/>
      <c r="AJ219" s="294"/>
    </row>
    <row r="220" spans="2:36" ht="128.25" thickBot="1">
      <c r="B220" s="253" t="s">
        <v>452</v>
      </c>
      <c r="C220" s="307"/>
      <c r="D220" s="272" t="s">
        <v>455</v>
      </c>
      <c r="E220" s="273" t="s">
        <v>311</v>
      </c>
      <c r="F220" s="286">
        <v>1</v>
      </c>
      <c r="G220" s="287">
        <v>0</v>
      </c>
      <c r="H220" s="259" t="s">
        <v>17</v>
      </c>
      <c r="I220" s="259" t="s">
        <v>16</v>
      </c>
      <c r="J220" s="288">
        <v>1</v>
      </c>
      <c r="K220" s="289">
        <v>1</v>
      </c>
      <c r="L220" s="289">
        <v>1</v>
      </c>
      <c r="M220" s="289">
        <v>1</v>
      </c>
      <c r="N220" s="262">
        <v>0</v>
      </c>
      <c r="O220" s="263">
        <v>0</v>
      </c>
      <c r="P220" s="264">
        <v>0</v>
      </c>
      <c r="Q220" s="264">
        <v>0</v>
      </c>
      <c r="R220" s="264">
        <v>0</v>
      </c>
      <c r="S220" s="264">
        <v>0</v>
      </c>
      <c r="T220" s="264">
        <v>0</v>
      </c>
      <c r="U220" s="264">
        <v>0</v>
      </c>
      <c r="V220" s="264">
        <v>0</v>
      </c>
      <c r="W220" s="264">
        <v>0</v>
      </c>
      <c r="X220" s="264">
        <v>0</v>
      </c>
      <c r="Y220" s="264">
        <v>0</v>
      </c>
      <c r="Z220" s="264">
        <v>0</v>
      </c>
      <c r="AA220" s="264">
        <v>0</v>
      </c>
      <c r="AB220" s="264">
        <v>0</v>
      </c>
      <c r="AC220" s="264">
        <v>0</v>
      </c>
      <c r="AD220" s="264">
        <v>0</v>
      </c>
      <c r="AE220" s="264">
        <v>0</v>
      </c>
      <c r="AF220" s="264">
        <v>0</v>
      </c>
      <c r="AG220" s="291"/>
      <c r="AH220" s="292"/>
      <c r="AI220" s="293"/>
      <c r="AJ220" s="294"/>
    </row>
    <row r="221" spans="2:36" ht="77.25" thickBot="1">
      <c r="B221" s="253" t="s">
        <v>456</v>
      </c>
      <c r="C221" s="307"/>
      <c r="D221" s="272" t="s">
        <v>457</v>
      </c>
      <c r="E221" s="114" t="s">
        <v>366</v>
      </c>
      <c r="F221" s="274">
        <v>0</v>
      </c>
      <c r="G221" s="274">
        <v>0</v>
      </c>
      <c r="H221" s="258" t="s">
        <v>18</v>
      </c>
      <c r="I221" s="280" t="s">
        <v>19</v>
      </c>
      <c r="J221" s="281">
        <v>0</v>
      </c>
      <c r="K221" s="282">
        <v>40</v>
      </c>
      <c r="L221" s="282">
        <v>5</v>
      </c>
      <c r="M221" s="282">
        <v>0</v>
      </c>
      <c r="N221" s="283">
        <v>0</v>
      </c>
      <c r="O221" s="263">
        <v>0</v>
      </c>
      <c r="P221" s="264">
        <v>0</v>
      </c>
      <c r="Q221" s="264">
        <v>0</v>
      </c>
      <c r="R221" s="264">
        <v>0</v>
      </c>
      <c r="S221" s="264">
        <v>0</v>
      </c>
      <c r="T221" s="264">
        <v>0</v>
      </c>
      <c r="U221" s="264">
        <v>0</v>
      </c>
      <c r="V221" s="264">
        <v>0</v>
      </c>
      <c r="W221" s="264">
        <v>0</v>
      </c>
      <c r="X221" s="264">
        <v>0</v>
      </c>
      <c r="Y221" s="264">
        <v>0</v>
      </c>
      <c r="Z221" s="264">
        <v>0</v>
      </c>
      <c r="AA221" s="264">
        <v>0</v>
      </c>
      <c r="AB221" s="264">
        <v>0</v>
      </c>
      <c r="AC221" s="264">
        <v>0</v>
      </c>
      <c r="AD221" s="264">
        <v>0</v>
      </c>
      <c r="AE221" s="264">
        <v>0</v>
      </c>
      <c r="AF221" s="264">
        <v>0</v>
      </c>
      <c r="AG221" s="284"/>
      <c r="AH221" s="285"/>
      <c r="AI221" s="268"/>
      <c r="AJ221" s="269"/>
    </row>
    <row r="222" spans="2:36" ht="102.75" thickBot="1">
      <c r="B222" s="253" t="s">
        <v>458</v>
      </c>
      <c r="C222" s="307"/>
      <c r="D222" s="272" t="s">
        <v>459</v>
      </c>
      <c r="E222" s="273" t="s">
        <v>311</v>
      </c>
      <c r="F222" s="286">
        <v>1</v>
      </c>
      <c r="G222" s="287">
        <v>0</v>
      </c>
      <c r="H222" s="259" t="s">
        <v>332</v>
      </c>
      <c r="I222" s="259" t="s">
        <v>20</v>
      </c>
      <c r="J222" s="288">
        <v>1</v>
      </c>
      <c r="K222" s="289">
        <v>1</v>
      </c>
      <c r="L222" s="289">
        <v>1</v>
      </c>
      <c r="M222" s="289">
        <v>1</v>
      </c>
      <c r="N222" s="262">
        <v>0</v>
      </c>
      <c r="O222" s="263">
        <v>0</v>
      </c>
      <c r="P222" s="264">
        <v>0</v>
      </c>
      <c r="Q222" s="264">
        <v>0</v>
      </c>
      <c r="R222" s="264">
        <v>0</v>
      </c>
      <c r="S222" s="264">
        <v>0</v>
      </c>
      <c r="T222" s="264">
        <v>0</v>
      </c>
      <c r="U222" s="264">
        <v>0</v>
      </c>
      <c r="V222" s="264">
        <v>0</v>
      </c>
      <c r="W222" s="264">
        <v>0</v>
      </c>
      <c r="X222" s="264">
        <v>0</v>
      </c>
      <c r="Y222" s="264">
        <v>0</v>
      </c>
      <c r="Z222" s="264">
        <v>0</v>
      </c>
      <c r="AA222" s="264">
        <v>0</v>
      </c>
      <c r="AB222" s="264">
        <v>0</v>
      </c>
      <c r="AC222" s="264">
        <v>0</v>
      </c>
      <c r="AD222" s="264">
        <v>0</v>
      </c>
      <c r="AE222" s="264">
        <v>0</v>
      </c>
      <c r="AF222" s="264">
        <v>0</v>
      </c>
      <c r="AG222" s="291"/>
      <c r="AH222" s="292"/>
      <c r="AI222" s="293"/>
      <c r="AJ222" s="294"/>
    </row>
    <row r="223" spans="2:36" ht="77.25" thickBot="1">
      <c r="B223" s="253"/>
      <c r="C223" s="307"/>
      <c r="D223" s="272"/>
      <c r="E223" s="273" t="s">
        <v>311</v>
      </c>
      <c r="F223" s="287">
        <v>0</v>
      </c>
      <c r="G223" s="287"/>
      <c r="H223" s="259" t="s">
        <v>21</v>
      </c>
      <c r="I223" s="259" t="s">
        <v>22</v>
      </c>
      <c r="J223" s="288">
        <v>0</v>
      </c>
      <c r="K223" s="289">
        <v>0</v>
      </c>
      <c r="L223" s="289">
        <v>0</v>
      </c>
      <c r="M223" s="289">
        <v>0</v>
      </c>
      <c r="N223" s="262"/>
      <c r="O223" s="263"/>
      <c r="P223" s="264"/>
      <c r="Q223" s="264"/>
      <c r="R223" s="264"/>
      <c r="S223" s="264"/>
      <c r="T223" s="264"/>
      <c r="U223" s="264"/>
      <c r="V223" s="264"/>
      <c r="W223" s="264"/>
      <c r="X223" s="264"/>
      <c r="Y223" s="264"/>
      <c r="Z223" s="264"/>
      <c r="AA223" s="264"/>
      <c r="AB223" s="264"/>
      <c r="AC223" s="264"/>
      <c r="AD223" s="264"/>
      <c r="AE223" s="264"/>
      <c r="AF223" s="264"/>
      <c r="AG223" s="291"/>
      <c r="AH223" s="292"/>
      <c r="AI223" s="293"/>
      <c r="AJ223" s="294"/>
    </row>
    <row r="224" spans="2:36" ht="115.5" thickBot="1">
      <c r="B224" s="253" t="s">
        <v>458</v>
      </c>
      <c r="C224" s="307"/>
      <c r="D224" s="272" t="s">
        <v>460</v>
      </c>
      <c r="E224" s="273" t="s">
        <v>311</v>
      </c>
      <c r="F224" s="298">
        <v>0.5</v>
      </c>
      <c r="G224" s="287">
        <v>0</v>
      </c>
      <c r="H224" s="259" t="s">
        <v>23</v>
      </c>
      <c r="I224" s="259" t="s">
        <v>186</v>
      </c>
      <c r="J224" s="288">
        <v>1</v>
      </c>
      <c r="K224" s="289">
        <v>1</v>
      </c>
      <c r="L224" s="289">
        <v>1</v>
      </c>
      <c r="M224" s="289">
        <v>0.5</v>
      </c>
      <c r="N224" s="262">
        <v>0</v>
      </c>
      <c r="O224" s="263">
        <v>0</v>
      </c>
      <c r="P224" s="264">
        <v>0</v>
      </c>
      <c r="Q224" s="264">
        <v>0</v>
      </c>
      <c r="R224" s="264">
        <v>0</v>
      </c>
      <c r="S224" s="264">
        <v>0</v>
      </c>
      <c r="T224" s="264">
        <v>0</v>
      </c>
      <c r="U224" s="264">
        <v>0</v>
      </c>
      <c r="V224" s="264">
        <v>0</v>
      </c>
      <c r="W224" s="264">
        <v>0</v>
      </c>
      <c r="X224" s="264">
        <v>0</v>
      </c>
      <c r="Y224" s="264">
        <v>0</v>
      </c>
      <c r="Z224" s="264">
        <v>0</v>
      </c>
      <c r="AA224" s="264">
        <v>0</v>
      </c>
      <c r="AB224" s="264">
        <v>0</v>
      </c>
      <c r="AC224" s="264">
        <v>0</v>
      </c>
      <c r="AD224" s="264">
        <v>0</v>
      </c>
      <c r="AE224" s="264">
        <v>0</v>
      </c>
      <c r="AF224" s="264">
        <v>0</v>
      </c>
      <c r="AG224" s="291"/>
      <c r="AH224" s="292"/>
      <c r="AI224" s="293"/>
      <c r="AJ224" s="294"/>
    </row>
    <row r="225" spans="2:36" ht="102.75" thickBot="1">
      <c r="B225" s="253" t="s">
        <v>458</v>
      </c>
      <c r="C225" s="307"/>
      <c r="D225" s="272" t="s">
        <v>461</v>
      </c>
      <c r="E225" s="273" t="s">
        <v>311</v>
      </c>
      <c r="F225" s="299">
        <v>1</v>
      </c>
      <c r="G225" s="274">
        <v>0</v>
      </c>
      <c r="H225" s="258" t="s">
        <v>24</v>
      </c>
      <c r="I225" s="280" t="s">
        <v>186</v>
      </c>
      <c r="J225" s="300">
        <v>1</v>
      </c>
      <c r="K225" s="301">
        <v>1</v>
      </c>
      <c r="L225" s="301">
        <v>1</v>
      </c>
      <c r="M225" s="301">
        <v>1</v>
      </c>
      <c r="N225" s="302">
        <v>0</v>
      </c>
      <c r="O225" s="263">
        <v>0</v>
      </c>
      <c r="P225" s="264">
        <v>0</v>
      </c>
      <c r="Q225" s="264">
        <v>0</v>
      </c>
      <c r="R225" s="264">
        <v>0</v>
      </c>
      <c r="S225" s="264">
        <v>0</v>
      </c>
      <c r="T225" s="264">
        <v>0</v>
      </c>
      <c r="U225" s="264">
        <v>0</v>
      </c>
      <c r="V225" s="264">
        <v>0</v>
      </c>
      <c r="W225" s="264">
        <v>0</v>
      </c>
      <c r="X225" s="264">
        <v>0</v>
      </c>
      <c r="Y225" s="264">
        <v>0</v>
      </c>
      <c r="Z225" s="264">
        <v>0</v>
      </c>
      <c r="AA225" s="264">
        <v>0</v>
      </c>
      <c r="AB225" s="264">
        <v>0</v>
      </c>
      <c r="AC225" s="264">
        <v>0</v>
      </c>
      <c r="AD225" s="264">
        <v>0</v>
      </c>
      <c r="AE225" s="264">
        <v>0</v>
      </c>
      <c r="AF225" s="264">
        <v>0</v>
      </c>
      <c r="AG225" s="284"/>
      <c r="AH225" s="285"/>
      <c r="AI225" s="268"/>
      <c r="AJ225" s="269"/>
    </row>
    <row r="226" spans="2:36" ht="102.75" thickBot="1">
      <c r="B226" s="253" t="s">
        <v>462</v>
      </c>
      <c r="C226" s="307"/>
      <c r="D226" s="272" t="s">
        <v>463</v>
      </c>
      <c r="E226" s="273" t="s">
        <v>311</v>
      </c>
      <c r="F226" s="286">
        <v>0.1</v>
      </c>
      <c r="G226" s="287">
        <v>0</v>
      </c>
      <c r="H226" s="259" t="s">
        <v>25</v>
      </c>
      <c r="I226" s="259" t="s">
        <v>186</v>
      </c>
      <c r="J226" s="288">
        <v>0.1</v>
      </c>
      <c r="K226" s="289">
        <v>0.1</v>
      </c>
      <c r="L226" s="289">
        <v>0.1</v>
      </c>
      <c r="M226" s="289">
        <v>0.1</v>
      </c>
      <c r="N226" s="262">
        <v>0</v>
      </c>
      <c r="O226" s="263">
        <v>0</v>
      </c>
      <c r="P226" s="264">
        <v>0</v>
      </c>
      <c r="Q226" s="264">
        <v>0</v>
      </c>
      <c r="R226" s="264">
        <v>0</v>
      </c>
      <c r="S226" s="264">
        <v>0</v>
      </c>
      <c r="T226" s="264">
        <v>0</v>
      </c>
      <c r="U226" s="264">
        <v>0</v>
      </c>
      <c r="V226" s="264">
        <v>0</v>
      </c>
      <c r="W226" s="264">
        <v>0</v>
      </c>
      <c r="X226" s="264">
        <v>0</v>
      </c>
      <c r="Y226" s="264">
        <v>0</v>
      </c>
      <c r="Z226" s="264">
        <v>0</v>
      </c>
      <c r="AA226" s="264">
        <v>0</v>
      </c>
      <c r="AB226" s="264">
        <v>0</v>
      </c>
      <c r="AC226" s="264">
        <v>0</v>
      </c>
      <c r="AD226" s="264">
        <v>0</v>
      </c>
      <c r="AE226" s="264">
        <v>0</v>
      </c>
      <c r="AF226" s="264">
        <v>0</v>
      </c>
      <c r="AG226" s="291"/>
      <c r="AH226" s="292"/>
      <c r="AI226" s="293"/>
      <c r="AJ226" s="294"/>
    </row>
    <row r="227" spans="2:36" ht="127.5">
      <c r="B227" s="253" t="s">
        <v>464</v>
      </c>
      <c r="C227" s="307"/>
      <c r="D227" s="272" t="s">
        <v>465</v>
      </c>
      <c r="E227" s="303" t="s">
        <v>366</v>
      </c>
      <c r="F227" s="287">
        <v>0</v>
      </c>
      <c r="G227" s="287">
        <v>0</v>
      </c>
      <c r="H227" s="259" t="s">
        <v>26</v>
      </c>
      <c r="I227" s="259" t="s">
        <v>181</v>
      </c>
      <c r="J227" s="304">
        <v>0</v>
      </c>
      <c r="K227" s="305">
        <v>4</v>
      </c>
      <c r="L227" s="305">
        <v>1</v>
      </c>
      <c r="M227" s="305">
        <v>0</v>
      </c>
      <c r="N227" s="262">
        <v>0</v>
      </c>
      <c r="O227" s="263">
        <v>0</v>
      </c>
      <c r="P227" s="264">
        <v>0</v>
      </c>
      <c r="Q227" s="264">
        <v>0</v>
      </c>
      <c r="R227" s="264">
        <v>0</v>
      </c>
      <c r="S227" s="264">
        <v>0</v>
      </c>
      <c r="T227" s="264">
        <v>0</v>
      </c>
      <c r="U227" s="264">
        <v>0</v>
      </c>
      <c r="V227" s="264">
        <v>0</v>
      </c>
      <c r="W227" s="264">
        <v>0</v>
      </c>
      <c r="X227" s="264">
        <v>0</v>
      </c>
      <c r="Y227" s="264">
        <v>0</v>
      </c>
      <c r="Z227" s="264">
        <v>0</v>
      </c>
      <c r="AA227" s="264">
        <v>0</v>
      </c>
      <c r="AB227" s="264">
        <v>0</v>
      </c>
      <c r="AC227" s="264">
        <v>0</v>
      </c>
      <c r="AD227" s="264">
        <v>0</v>
      </c>
      <c r="AE227" s="264">
        <v>0</v>
      </c>
      <c r="AF227" s="264">
        <v>0</v>
      </c>
      <c r="AG227" s="291"/>
      <c r="AH227" s="292"/>
      <c r="AI227" s="293"/>
      <c r="AJ227" s="294"/>
    </row>
    <row r="228" spans="2:36" ht="15.75" thickBot="1">
      <c r="B228" s="521" t="s">
        <v>276</v>
      </c>
      <c r="C228" s="522"/>
      <c r="D228" s="522"/>
      <c r="E228" s="522"/>
      <c r="F228" s="522"/>
      <c r="G228" s="522"/>
      <c r="H228" s="522"/>
      <c r="I228" s="522"/>
      <c r="J228" s="522"/>
      <c r="K228" s="522"/>
      <c r="L228" s="522"/>
      <c r="M228" s="522"/>
      <c r="N228" s="522"/>
      <c r="O228" s="522"/>
      <c r="P228" s="522"/>
      <c r="Q228" s="522"/>
      <c r="R228" s="522"/>
      <c r="S228" s="522"/>
      <c r="T228" s="522"/>
      <c r="U228" s="522"/>
      <c r="V228" s="522"/>
      <c r="W228" s="522"/>
      <c r="X228" s="522"/>
      <c r="Y228" s="522"/>
      <c r="Z228" s="522"/>
      <c r="AA228" s="522"/>
      <c r="AB228" s="522"/>
      <c r="AC228" s="522"/>
      <c r="AD228" s="522"/>
      <c r="AE228" s="522"/>
      <c r="AF228" s="522"/>
      <c r="AG228" s="522"/>
      <c r="AH228" s="522"/>
      <c r="AI228" s="522"/>
      <c r="AJ228" s="523"/>
    </row>
    <row r="229" spans="2:36" ht="15">
      <c r="B229" s="524" t="s">
        <v>387</v>
      </c>
      <c r="C229" s="525"/>
      <c r="D229" s="525"/>
      <c r="E229" s="525"/>
      <c r="F229" s="525"/>
      <c r="G229" s="525"/>
      <c r="H229" s="526"/>
      <c r="I229" s="527" t="s">
        <v>511</v>
      </c>
      <c r="J229" s="528"/>
      <c r="K229" s="528"/>
      <c r="L229" s="528"/>
      <c r="M229" s="528"/>
      <c r="N229" s="528"/>
      <c r="O229" s="528"/>
      <c r="P229" s="528"/>
      <c r="Q229" s="528"/>
      <c r="R229" s="528"/>
      <c r="S229" s="528"/>
      <c r="T229" s="529"/>
      <c r="U229" s="652" t="s">
        <v>278</v>
      </c>
      <c r="V229" s="653"/>
      <c r="W229" s="653"/>
      <c r="X229" s="653"/>
      <c r="Y229" s="653"/>
      <c r="Z229" s="653"/>
      <c r="AA229" s="653"/>
      <c r="AB229" s="653"/>
      <c r="AC229" s="653"/>
      <c r="AD229" s="653"/>
      <c r="AE229" s="653"/>
      <c r="AF229" s="653"/>
      <c r="AG229" s="653"/>
      <c r="AH229" s="653"/>
      <c r="AI229" s="653"/>
      <c r="AJ229" s="653"/>
    </row>
    <row r="230" spans="2:36" ht="15.75" thickBot="1">
      <c r="B230" s="532" t="s">
        <v>513</v>
      </c>
      <c r="C230" s="533"/>
      <c r="D230" s="534"/>
      <c r="E230" s="1"/>
      <c r="F230" s="617" t="s">
        <v>514</v>
      </c>
      <c r="G230" s="617"/>
      <c r="H230" s="617"/>
      <c r="I230" s="617"/>
      <c r="J230" s="617"/>
      <c r="K230" s="617"/>
      <c r="L230" s="617"/>
      <c r="M230" s="617"/>
      <c r="N230" s="618"/>
      <c r="O230" s="515" t="s">
        <v>143</v>
      </c>
      <c r="P230" s="516"/>
      <c r="Q230" s="516"/>
      <c r="R230" s="516"/>
      <c r="S230" s="516"/>
      <c r="T230" s="516"/>
      <c r="U230" s="516"/>
      <c r="V230" s="516"/>
      <c r="W230" s="516"/>
      <c r="X230" s="516"/>
      <c r="Y230" s="516"/>
      <c r="Z230" s="516"/>
      <c r="AA230" s="516"/>
      <c r="AB230" s="516"/>
      <c r="AC230" s="516"/>
      <c r="AD230" s="516"/>
      <c r="AE230" s="516"/>
      <c r="AF230" s="517"/>
      <c r="AG230" s="518" t="s">
        <v>144</v>
      </c>
      <c r="AH230" s="519"/>
      <c r="AI230" s="519"/>
      <c r="AJ230" s="520"/>
    </row>
    <row r="231" spans="2:36" ht="15">
      <c r="B231" s="499" t="s">
        <v>160</v>
      </c>
      <c r="C231" s="501" t="s">
        <v>145</v>
      </c>
      <c r="D231" s="502"/>
      <c r="E231" s="502"/>
      <c r="F231" s="502"/>
      <c r="G231" s="502"/>
      <c r="H231" s="502"/>
      <c r="I231" s="505" t="s">
        <v>146</v>
      </c>
      <c r="J231" s="507" t="s">
        <v>161</v>
      </c>
      <c r="K231" s="507" t="s">
        <v>147</v>
      </c>
      <c r="L231" s="509" t="s">
        <v>279</v>
      </c>
      <c r="M231" s="494" t="s">
        <v>162</v>
      </c>
      <c r="N231" s="496" t="s">
        <v>163</v>
      </c>
      <c r="O231" s="498" t="s">
        <v>174</v>
      </c>
      <c r="P231" s="490"/>
      <c r="Q231" s="489" t="s">
        <v>175</v>
      </c>
      <c r="R231" s="490"/>
      <c r="S231" s="489" t="s">
        <v>176</v>
      </c>
      <c r="T231" s="490"/>
      <c r="U231" s="489" t="s">
        <v>150</v>
      </c>
      <c r="V231" s="490"/>
      <c r="W231" s="489" t="s">
        <v>149</v>
      </c>
      <c r="X231" s="490"/>
      <c r="Y231" s="489" t="s">
        <v>177</v>
      </c>
      <c r="Z231" s="490"/>
      <c r="AA231" s="489" t="s">
        <v>148</v>
      </c>
      <c r="AB231" s="490"/>
      <c r="AC231" s="489" t="s">
        <v>151</v>
      </c>
      <c r="AD231" s="490"/>
      <c r="AE231" s="489" t="s">
        <v>152</v>
      </c>
      <c r="AF231" s="491"/>
      <c r="AG231" s="492" t="s">
        <v>153</v>
      </c>
      <c r="AH231" s="478" t="s">
        <v>154</v>
      </c>
      <c r="AI231" s="480" t="s">
        <v>155</v>
      </c>
      <c r="AJ231" s="482" t="s">
        <v>164</v>
      </c>
    </row>
    <row r="232" spans="2:36" ht="18.75" thickBot="1">
      <c r="B232" s="500"/>
      <c r="C232" s="503"/>
      <c r="D232" s="504"/>
      <c r="E232" s="504"/>
      <c r="F232" s="504"/>
      <c r="G232" s="504"/>
      <c r="H232" s="504"/>
      <c r="I232" s="506"/>
      <c r="J232" s="508" t="s">
        <v>161</v>
      </c>
      <c r="K232" s="508"/>
      <c r="L232" s="510"/>
      <c r="M232" s="495"/>
      <c r="N232" s="497"/>
      <c r="O232" s="2" t="s">
        <v>165</v>
      </c>
      <c r="P232" s="42" t="s">
        <v>166</v>
      </c>
      <c r="Q232" s="3" t="s">
        <v>165</v>
      </c>
      <c r="R232" s="42" t="s">
        <v>166</v>
      </c>
      <c r="S232" s="3" t="s">
        <v>165</v>
      </c>
      <c r="T232" s="42" t="s">
        <v>166</v>
      </c>
      <c r="U232" s="3" t="s">
        <v>165</v>
      </c>
      <c r="V232" s="42" t="s">
        <v>166</v>
      </c>
      <c r="W232" s="3" t="s">
        <v>165</v>
      </c>
      <c r="X232" s="42" t="s">
        <v>166</v>
      </c>
      <c r="Y232" s="3" t="s">
        <v>165</v>
      </c>
      <c r="Z232" s="42" t="s">
        <v>166</v>
      </c>
      <c r="AA232" s="3" t="s">
        <v>165</v>
      </c>
      <c r="AB232" s="42" t="s">
        <v>167</v>
      </c>
      <c r="AC232" s="3" t="s">
        <v>165</v>
      </c>
      <c r="AD232" s="42" t="s">
        <v>167</v>
      </c>
      <c r="AE232" s="3" t="s">
        <v>165</v>
      </c>
      <c r="AF232" s="43" t="s">
        <v>167</v>
      </c>
      <c r="AG232" s="493"/>
      <c r="AH232" s="479"/>
      <c r="AI232" s="481"/>
      <c r="AJ232" s="483"/>
    </row>
    <row r="233" spans="2:36" ht="34.5" thickBot="1">
      <c r="B233" s="4" t="s">
        <v>391</v>
      </c>
      <c r="C233" s="484" t="s">
        <v>512</v>
      </c>
      <c r="D233" s="485"/>
      <c r="E233" s="485"/>
      <c r="F233" s="485"/>
      <c r="G233" s="485"/>
      <c r="H233" s="485"/>
      <c r="I233" s="44"/>
      <c r="J233" s="47"/>
      <c r="K233" s="54"/>
      <c r="L233" s="54"/>
      <c r="M233" s="48"/>
      <c r="N233" s="48"/>
      <c r="O233" s="5" t="e">
        <f>O235+#REF!+#REF!</f>
        <v>#REF!</v>
      </c>
      <c r="P233" s="6" t="e">
        <f>P235+#REF!+#REF!</f>
        <v>#REF!</v>
      </c>
      <c r="Q233" s="6" t="e">
        <f>Q235+#REF!+#REF!</f>
        <v>#REF!</v>
      </c>
      <c r="R233" s="6" t="e">
        <f>R235+#REF!+#REF!</f>
        <v>#REF!</v>
      </c>
      <c r="S233" s="6" t="e">
        <f>S235+#REF!+#REF!</f>
        <v>#REF!</v>
      </c>
      <c r="T233" s="6" t="e">
        <f>T235+#REF!+#REF!</f>
        <v>#REF!</v>
      </c>
      <c r="U233" s="6" t="e">
        <f>U235+#REF!+#REF!</f>
        <v>#REF!</v>
      </c>
      <c r="V233" s="6" t="e">
        <f>V235+#REF!+#REF!</f>
        <v>#REF!</v>
      </c>
      <c r="W233" s="6" t="e">
        <f>W235+#REF!+#REF!</f>
        <v>#REF!</v>
      </c>
      <c r="X233" s="6" t="e">
        <f>X235+#REF!+#REF!</f>
        <v>#REF!</v>
      </c>
      <c r="Y233" s="6" t="e">
        <f>Y235+#REF!+#REF!</f>
        <v>#REF!</v>
      </c>
      <c r="Z233" s="6" t="e">
        <f>Z235+#REF!+#REF!</f>
        <v>#REF!</v>
      </c>
      <c r="AA233" s="6" t="e">
        <f>AA235+#REF!+#REF!</f>
        <v>#REF!</v>
      </c>
      <c r="AB233" s="6" t="e">
        <f>AB235+#REF!+#REF!</f>
        <v>#REF!</v>
      </c>
      <c r="AC233" s="6" t="e">
        <f>AC235+#REF!+#REF!</f>
        <v>#REF!</v>
      </c>
      <c r="AD233" s="6" t="e">
        <f>AD235+#REF!+#REF!</f>
        <v>#REF!</v>
      </c>
      <c r="AE233" s="6" t="e">
        <f>+AE235+#REF!+#REF!</f>
        <v>#REF!</v>
      </c>
      <c r="AF233" s="7" t="e">
        <f>AF235+#REF!+#REF!</f>
        <v>#REF!</v>
      </c>
      <c r="AG233" s="8" t="e">
        <f>AG235+#REF!+#REF!</f>
        <v>#REF!</v>
      </c>
      <c r="AH233" s="9"/>
      <c r="AI233" s="9"/>
      <c r="AJ233" s="10" t="s">
        <v>391</v>
      </c>
    </row>
    <row r="234" spans="2:36" ht="15.75" thickBot="1">
      <c r="B234" s="486"/>
      <c r="C234" s="487"/>
      <c r="D234" s="487"/>
      <c r="E234" s="487"/>
      <c r="F234" s="487"/>
      <c r="G234" s="487"/>
      <c r="H234" s="487"/>
      <c r="I234" s="487"/>
      <c r="J234" s="487"/>
      <c r="K234" s="487"/>
      <c r="L234" s="487"/>
      <c r="M234" s="487"/>
      <c r="N234" s="487"/>
      <c r="O234" s="487"/>
      <c r="P234" s="487"/>
      <c r="Q234" s="487"/>
      <c r="R234" s="487"/>
      <c r="S234" s="487"/>
      <c r="T234" s="487"/>
      <c r="U234" s="487"/>
      <c r="V234" s="487"/>
      <c r="W234" s="487"/>
      <c r="X234" s="487"/>
      <c r="Y234" s="487"/>
      <c r="Z234" s="487"/>
      <c r="AA234" s="487"/>
      <c r="AB234" s="487"/>
      <c r="AC234" s="487"/>
      <c r="AD234" s="487"/>
      <c r="AE234" s="487"/>
      <c r="AF234" s="487"/>
      <c r="AG234" s="487"/>
      <c r="AH234" s="487"/>
      <c r="AI234" s="487"/>
      <c r="AJ234" s="488"/>
    </row>
    <row r="235" spans="2:36" ht="34.5" thickBot="1">
      <c r="B235" s="11" t="s">
        <v>156</v>
      </c>
      <c r="C235" s="12" t="s">
        <v>172</v>
      </c>
      <c r="D235" s="12" t="s">
        <v>157</v>
      </c>
      <c r="E235" s="12" t="s">
        <v>168</v>
      </c>
      <c r="F235" s="13" t="s">
        <v>169</v>
      </c>
      <c r="G235" s="13" t="s">
        <v>170</v>
      </c>
      <c r="H235" s="45" t="s">
        <v>158</v>
      </c>
      <c r="I235" s="58" t="s">
        <v>173</v>
      </c>
      <c r="J235" s="32"/>
      <c r="K235" s="32"/>
      <c r="L235" s="32"/>
      <c r="M235" s="32"/>
      <c r="N235" s="33"/>
      <c r="O235" s="15">
        <f>SUM(O236:O236)</f>
        <v>0</v>
      </c>
      <c r="P235" s="16">
        <f>SUM(P236:P236)</f>
        <v>0</v>
      </c>
      <c r="Q235" s="17">
        <f>SUM(Q236:Q236)</f>
        <v>0</v>
      </c>
      <c r="R235" s="16">
        <f>SUM(R236:R236)</f>
        <v>0</v>
      </c>
      <c r="S235" s="17"/>
      <c r="T235" s="16"/>
      <c r="U235" s="17"/>
      <c r="V235" s="16"/>
      <c r="W235" s="17"/>
      <c r="X235" s="16"/>
      <c r="Y235" s="17"/>
      <c r="Z235" s="16"/>
      <c r="AA235" s="17"/>
      <c r="AB235" s="16"/>
      <c r="AC235" s="17"/>
      <c r="AD235" s="16"/>
      <c r="AE235" s="18">
        <f>O235+Q235</f>
        <v>0</v>
      </c>
      <c r="AF235" s="16">
        <f>AF236</f>
        <v>0</v>
      </c>
      <c r="AG235" s="19">
        <f>SUM(AG236:AG236)</f>
        <v>0</v>
      </c>
      <c r="AH235" s="20"/>
      <c r="AI235" s="20"/>
      <c r="AJ235" s="21"/>
    </row>
    <row r="236" spans="2:13" ht="78" customHeight="1" thickBot="1">
      <c r="B236" s="354" t="s">
        <v>516</v>
      </c>
      <c r="D236" s="254" t="s">
        <v>515</v>
      </c>
      <c r="E236" s="407" t="s">
        <v>290</v>
      </c>
      <c r="F236" s="407">
        <v>0</v>
      </c>
      <c r="H236" s="40" t="s">
        <v>182</v>
      </c>
      <c r="I236" s="355" t="s">
        <v>183</v>
      </c>
      <c r="J236" s="407">
        <v>2</v>
      </c>
      <c r="K236" s="407">
        <v>4</v>
      </c>
      <c r="L236" s="407">
        <v>1</v>
      </c>
      <c r="M236" s="407">
        <v>0</v>
      </c>
    </row>
    <row r="237" spans="2:36" ht="15">
      <c r="B237" s="711" t="s">
        <v>517</v>
      </c>
      <c r="C237" s="712"/>
      <c r="D237" s="712"/>
      <c r="E237" s="712"/>
      <c r="F237" s="712"/>
      <c r="G237" s="712"/>
      <c r="H237" s="713"/>
      <c r="I237" s="714" t="s">
        <v>518</v>
      </c>
      <c r="J237" s="715"/>
      <c r="K237" s="715"/>
      <c r="L237" s="715"/>
      <c r="M237" s="715"/>
      <c r="N237" s="715"/>
      <c r="O237" s="715"/>
      <c r="P237" s="715"/>
      <c r="Q237" s="715"/>
      <c r="R237" s="715"/>
      <c r="S237" s="715"/>
      <c r="T237" s="716"/>
      <c r="U237" s="714" t="s">
        <v>519</v>
      </c>
      <c r="V237" s="715"/>
      <c r="W237" s="715"/>
      <c r="X237" s="715"/>
      <c r="Y237" s="715"/>
      <c r="Z237" s="715"/>
      <c r="AA237" s="715"/>
      <c r="AB237" s="715"/>
      <c r="AC237" s="715"/>
      <c r="AD237" s="715"/>
      <c r="AE237" s="715"/>
      <c r="AF237" s="716"/>
      <c r="AG237" s="714"/>
      <c r="AH237" s="715"/>
      <c r="AI237" s="715"/>
      <c r="AJ237" s="715"/>
    </row>
    <row r="238" spans="2:36" ht="15.75" thickBot="1">
      <c r="B238" s="532" t="s">
        <v>520</v>
      </c>
      <c r="C238" s="533"/>
      <c r="D238" s="534"/>
      <c r="E238" s="1"/>
      <c r="F238" s="513" t="s">
        <v>521</v>
      </c>
      <c r="G238" s="513"/>
      <c r="H238" s="513"/>
      <c r="I238" s="513"/>
      <c r="J238" s="513"/>
      <c r="K238" s="513"/>
      <c r="L238" s="513"/>
      <c r="M238" s="513"/>
      <c r="N238" s="514"/>
      <c r="O238" s="717" t="s">
        <v>143</v>
      </c>
      <c r="P238" s="718"/>
      <c r="Q238" s="718"/>
      <c r="R238" s="718"/>
      <c r="S238" s="718"/>
      <c r="T238" s="718"/>
      <c r="U238" s="718"/>
      <c r="V238" s="718"/>
      <c r="W238" s="718"/>
      <c r="X238" s="718"/>
      <c r="Y238" s="718"/>
      <c r="Z238" s="718"/>
      <c r="AA238" s="718"/>
      <c r="AB238" s="718"/>
      <c r="AC238" s="718"/>
      <c r="AD238" s="718"/>
      <c r="AE238" s="718"/>
      <c r="AF238" s="719"/>
      <c r="AG238" s="535" t="s">
        <v>144</v>
      </c>
      <c r="AH238" s="614"/>
      <c r="AI238" s="614"/>
      <c r="AJ238" s="720"/>
    </row>
    <row r="239" spans="2:36" ht="15">
      <c r="B239" s="499" t="s">
        <v>160</v>
      </c>
      <c r="C239" s="501" t="s">
        <v>145</v>
      </c>
      <c r="D239" s="502"/>
      <c r="E239" s="502"/>
      <c r="F239" s="502"/>
      <c r="G239" s="502"/>
      <c r="H239" s="721"/>
      <c r="I239" s="505" t="s">
        <v>146</v>
      </c>
      <c r="J239" s="310" t="s">
        <v>161</v>
      </c>
      <c r="K239" s="507" t="s">
        <v>147</v>
      </c>
      <c r="L239" s="509" t="s">
        <v>279</v>
      </c>
      <c r="M239" s="494" t="s">
        <v>162</v>
      </c>
      <c r="N239" s="496" t="s">
        <v>163</v>
      </c>
      <c r="O239" s="498" t="s">
        <v>174</v>
      </c>
      <c r="P239" s="490"/>
      <c r="Q239" s="489" t="s">
        <v>175</v>
      </c>
      <c r="R239" s="490"/>
      <c r="S239" s="489" t="s">
        <v>176</v>
      </c>
      <c r="T239" s="490"/>
      <c r="U239" s="489" t="s">
        <v>150</v>
      </c>
      <c r="V239" s="490"/>
      <c r="W239" s="489" t="s">
        <v>149</v>
      </c>
      <c r="X239" s="490"/>
      <c r="Y239" s="489" t="s">
        <v>177</v>
      </c>
      <c r="Z239" s="490"/>
      <c r="AA239" s="489" t="s">
        <v>148</v>
      </c>
      <c r="AB239" s="490"/>
      <c r="AC239" s="489" t="s">
        <v>151</v>
      </c>
      <c r="AD239" s="490"/>
      <c r="AE239" s="489" t="s">
        <v>152</v>
      </c>
      <c r="AF239" s="491"/>
      <c r="AG239" s="726" t="s">
        <v>153</v>
      </c>
      <c r="AH239" s="478" t="s">
        <v>154</v>
      </c>
      <c r="AI239" s="480" t="s">
        <v>155</v>
      </c>
      <c r="AJ239" s="482" t="s">
        <v>164</v>
      </c>
    </row>
    <row r="240" spans="2:36" ht="18.75" thickBot="1">
      <c r="B240" s="500"/>
      <c r="C240" s="503"/>
      <c r="D240" s="504"/>
      <c r="E240" s="504"/>
      <c r="F240" s="504"/>
      <c r="G240" s="504"/>
      <c r="H240" s="722"/>
      <c r="I240" s="660"/>
      <c r="J240" s="311" t="s">
        <v>161</v>
      </c>
      <c r="K240" s="723"/>
      <c r="L240" s="573"/>
      <c r="M240" s="724"/>
      <c r="N240" s="725"/>
      <c r="O240" s="2" t="s">
        <v>165</v>
      </c>
      <c r="P240" s="42" t="s">
        <v>166</v>
      </c>
      <c r="Q240" s="3" t="s">
        <v>165</v>
      </c>
      <c r="R240" s="42" t="s">
        <v>166</v>
      </c>
      <c r="S240" s="3" t="s">
        <v>165</v>
      </c>
      <c r="T240" s="42" t="s">
        <v>166</v>
      </c>
      <c r="U240" s="3" t="s">
        <v>165</v>
      </c>
      <c r="V240" s="42" t="s">
        <v>166</v>
      </c>
      <c r="W240" s="3" t="s">
        <v>165</v>
      </c>
      <c r="X240" s="42" t="s">
        <v>166</v>
      </c>
      <c r="Y240" s="3" t="s">
        <v>165</v>
      </c>
      <c r="Z240" s="42" t="s">
        <v>166</v>
      </c>
      <c r="AA240" s="3" t="s">
        <v>165</v>
      </c>
      <c r="AB240" s="42" t="s">
        <v>167</v>
      </c>
      <c r="AC240" s="3" t="s">
        <v>165</v>
      </c>
      <c r="AD240" s="42" t="s">
        <v>167</v>
      </c>
      <c r="AE240" s="3" t="s">
        <v>165</v>
      </c>
      <c r="AF240" s="43" t="s">
        <v>167</v>
      </c>
      <c r="AG240" s="727"/>
      <c r="AH240" s="728"/>
      <c r="AI240" s="729"/>
      <c r="AJ240" s="730"/>
    </row>
    <row r="241" spans="2:36" ht="23.25" thickBot="1">
      <c r="B241" s="4" t="s">
        <v>522</v>
      </c>
      <c r="C241" s="484" t="s">
        <v>115</v>
      </c>
      <c r="D241" s="485"/>
      <c r="E241" s="485"/>
      <c r="F241" s="485"/>
      <c r="G241" s="485"/>
      <c r="H241" s="731"/>
      <c r="I241" s="44" t="s">
        <v>116</v>
      </c>
      <c r="J241" s="47"/>
      <c r="K241" s="54"/>
      <c r="L241" s="54"/>
      <c r="M241" s="48"/>
      <c r="N241" s="48"/>
      <c r="O241" s="5" t="e">
        <f>O243+O255+#REF!</f>
        <v>#VALUE!</v>
      </c>
      <c r="P241" s="6" t="e">
        <f>P243+P255+#REF!</f>
        <v>#VALUE!</v>
      </c>
      <c r="Q241" s="6" t="e">
        <f>Q243+Q255+#REF!</f>
        <v>#VALUE!</v>
      </c>
      <c r="R241" s="6" t="e">
        <f>R243+R255+#REF!</f>
        <v>#VALUE!</v>
      </c>
      <c r="S241" s="6" t="e">
        <f>S243+S255+#REF!</f>
        <v>#VALUE!</v>
      </c>
      <c r="T241" s="6" t="e">
        <f>T243+T255+#REF!</f>
        <v>#VALUE!</v>
      </c>
      <c r="U241" s="6" t="e">
        <f>U243+U255+#REF!</f>
        <v>#VALUE!</v>
      </c>
      <c r="V241" s="6" t="e">
        <f>V243+V255+#REF!</f>
        <v>#VALUE!</v>
      </c>
      <c r="W241" s="6" t="e">
        <f>W243+W255+#REF!</f>
        <v>#VALUE!</v>
      </c>
      <c r="X241" s="6" t="e">
        <f>X243+X255+#REF!</f>
        <v>#VALUE!</v>
      </c>
      <c r="Y241" s="6" t="e">
        <f>Y243+Y255+#REF!</f>
        <v>#VALUE!</v>
      </c>
      <c r="Z241" s="6" t="e">
        <f>Z243+Z255+#REF!</f>
        <v>#VALUE!</v>
      </c>
      <c r="AA241" s="6" t="e">
        <f>AA243+AA255+#REF!</f>
        <v>#VALUE!</v>
      </c>
      <c r="AB241" s="6" t="e">
        <f>AB243+AB255+#REF!</f>
        <v>#VALUE!</v>
      </c>
      <c r="AC241" s="6" t="e">
        <f>AC243+AC255+#REF!</f>
        <v>#VALUE!</v>
      </c>
      <c r="AD241" s="6" t="e">
        <f>AD243+AD255+#REF!</f>
        <v>#VALUE!</v>
      </c>
      <c r="AE241" s="6" t="e">
        <f>+AE243+AE255+#REF!</f>
        <v>#VALUE!</v>
      </c>
      <c r="AF241" s="7" t="e">
        <f>AF243+AF255+#REF!</f>
        <v>#VALUE!</v>
      </c>
      <c r="AG241" s="8" t="e">
        <f>AG243+AG255+#REF!</f>
        <v>#REF!</v>
      </c>
      <c r="AH241" s="9"/>
      <c r="AI241" s="9"/>
      <c r="AJ241" s="10"/>
    </row>
    <row r="242" spans="2:36" ht="15.75" thickBot="1">
      <c r="B242" s="486"/>
      <c r="C242" s="487"/>
      <c r="D242" s="487"/>
      <c r="E242" s="487"/>
      <c r="F242" s="487"/>
      <c r="G242" s="487"/>
      <c r="H242" s="487"/>
      <c r="I242" s="487"/>
      <c r="J242" s="487"/>
      <c r="K242" s="487"/>
      <c r="L242" s="487"/>
      <c r="M242" s="487"/>
      <c r="N242" s="487"/>
      <c r="O242" s="487"/>
      <c r="P242" s="487"/>
      <c r="Q242" s="487"/>
      <c r="R242" s="487"/>
      <c r="S242" s="487"/>
      <c r="T242" s="487"/>
      <c r="U242" s="487"/>
      <c r="V242" s="487"/>
      <c r="W242" s="487"/>
      <c r="X242" s="487"/>
      <c r="Y242" s="487"/>
      <c r="Z242" s="487"/>
      <c r="AA242" s="487"/>
      <c r="AB242" s="487"/>
      <c r="AC242" s="487"/>
      <c r="AD242" s="487"/>
      <c r="AE242" s="487"/>
      <c r="AF242" s="487"/>
      <c r="AG242" s="487"/>
      <c r="AH242" s="487"/>
      <c r="AI242" s="487"/>
      <c r="AJ242" s="488"/>
    </row>
    <row r="243" spans="2:36" ht="60.75" thickBot="1">
      <c r="B243" s="356" t="s">
        <v>156</v>
      </c>
      <c r="C243" s="357" t="s">
        <v>172</v>
      </c>
      <c r="D243" s="357" t="s">
        <v>157</v>
      </c>
      <c r="E243" s="357" t="s">
        <v>168</v>
      </c>
      <c r="F243" s="357" t="s">
        <v>169</v>
      </c>
      <c r="G243" s="357" t="s">
        <v>170</v>
      </c>
      <c r="H243" s="358" t="s">
        <v>158</v>
      </c>
      <c r="I243" s="359" t="s">
        <v>173</v>
      </c>
      <c r="J243" s="360"/>
      <c r="K243" s="360"/>
      <c r="L243" s="360"/>
      <c r="M243" s="360"/>
      <c r="N243" s="361"/>
      <c r="O243" s="362">
        <f>SUM(O244:O244)</f>
        <v>0</v>
      </c>
      <c r="P243" s="363">
        <f>SUM(P244:P244)</f>
        <v>0</v>
      </c>
      <c r="Q243" s="364">
        <f>SUM(Q244:Q244)</f>
        <v>0</v>
      </c>
      <c r="R243" s="363">
        <f>SUM(R244:R244)</f>
        <v>0</v>
      </c>
      <c r="S243" s="364"/>
      <c r="T243" s="363"/>
      <c r="U243" s="364"/>
      <c r="V243" s="363"/>
      <c r="W243" s="364"/>
      <c r="X243" s="363"/>
      <c r="Y243" s="364"/>
      <c r="Z243" s="363"/>
      <c r="AA243" s="364"/>
      <c r="AB243" s="363"/>
      <c r="AC243" s="364"/>
      <c r="AD243" s="363"/>
      <c r="AE243" s="365">
        <f>O243+Q243</f>
        <v>0</v>
      </c>
      <c r="AF243" s="363">
        <f>AF244</f>
        <v>0</v>
      </c>
      <c r="AG243" s="366">
        <f>SUM(AG244:AG244)</f>
        <v>0</v>
      </c>
      <c r="AH243" s="367"/>
      <c r="AI243" s="367"/>
      <c r="AJ243" s="368"/>
    </row>
    <row r="244" spans="2:36" ht="48.75" thickBot="1">
      <c r="B244" s="369" t="s">
        <v>523</v>
      </c>
      <c r="C244" s="370"/>
      <c r="D244" s="371" t="s">
        <v>524</v>
      </c>
      <c r="E244" s="372" t="s">
        <v>311</v>
      </c>
      <c r="F244" s="373">
        <v>0.79</v>
      </c>
      <c r="G244" s="373">
        <v>0</v>
      </c>
      <c r="H244" s="77" t="s">
        <v>114</v>
      </c>
      <c r="I244" s="77" t="s">
        <v>186</v>
      </c>
      <c r="J244" s="373">
        <v>0.77</v>
      </c>
      <c r="K244" s="373">
        <v>1</v>
      </c>
      <c r="L244" s="373">
        <v>0.81</v>
      </c>
      <c r="M244" s="373">
        <v>0.79</v>
      </c>
      <c r="N244" s="373">
        <v>0</v>
      </c>
      <c r="O244" s="374"/>
      <c r="P244" s="375"/>
      <c r="Q244" s="376"/>
      <c r="R244" s="377"/>
      <c r="S244" s="377">
        <v>10000</v>
      </c>
      <c r="T244" s="377"/>
      <c r="U244" s="377"/>
      <c r="V244" s="377"/>
      <c r="W244" s="377"/>
      <c r="X244" s="377"/>
      <c r="Y244" s="377"/>
      <c r="Z244" s="377"/>
      <c r="AA244" s="377"/>
      <c r="AB244" s="377"/>
      <c r="AC244" s="378"/>
      <c r="AD244" s="378"/>
      <c r="AE244" s="379"/>
      <c r="AF244" s="379"/>
      <c r="AG244" s="380" t="s">
        <v>295</v>
      </c>
      <c r="AH244" s="381"/>
      <c r="AI244" s="381"/>
      <c r="AJ244" s="382" t="s">
        <v>294</v>
      </c>
    </row>
    <row r="245" spans="2:36" ht="24">
      <c r="B245" s="732" t="s">
        <v>160</v>
      </c>
      <c r="C245" s="734" t="s">
        <v>145</v>
      </c>
      <c r="D245" s="735"/>
      <c r="E245" s="735"/>
      <c r="F245" s="735"/>
      <c r="G245" s="735"/>
      <c r="H245" s="736"/>
      <c r="I245" s="740" t="s">
        <v>146</v>
      </c>
      <c r="J245" s="383" t="s">
        <v>161</v>
      </c>
      <c r="K245" s="742" t="s">
        <v>147</v>
      </c>
      <c r="L245" s="744" t="s">
        <v>279</v>
      </c>
      <c r="M245" s="746" t="s">
        <v>162</v>
      </c>
      <c r="N245" s="755" t="s">
        <v>163</v>
      </c>
      <c r="O245" s="757" t="s">
        <v>174</v>
      </c>
      <c r="P245" s="749"/>
      <c r="Q245" s="748" t="s">
        <v>175</v>
      </c>
      <c r="R245" s="749"/>
      <c r="S245" s="748" t="s">
        <v>176</v>
      </c>
      <c r="T245" s="749"/>
      <c r="U245" s="748" t="s">
        <v>150</v>
      </c>
      <c r="V245" s="749"/>
      <c r="W245" s="748" t="s">
        <v>149</v>
      </c>
      <c r="X245" s="749"/>
      <c r="Y245" s="748" t="s">
        <v>177</v>
      </c>
      <c r="Z245" s="749"/>
      <c r="AA245" s="748" t="s">
        <v>148</v>
      </c>
      <c r="AB245" s="749"/>
      <c r="AC245" s="748" t="s">
        <v>151</v>
      </c>
      <c r="AD245" s="749"/>
      <c r="AE245" s="748" t="s">
        <v>152</v>
      </c>
      <c r="AF245" s="750"/>
      <c r="AG245" s="751" t="s">
        <v>153</v>
      </c>
      <c r="AH245" s="753" t="s">
        <v>154</v>
      </c>
      <c r="AI245" s="758" t="s">
        <v>155</v>
      </c>
      <c r="AJ245" s="760" t="s">
        <v>164</v>
      </c>
    </row>
    <row r="246" spans="2:36" ht="19.5" customHeight="1" thickBot="1">
      <c r="B246" s="733"/>
      <c r="C246" s="737"/>
      <c r="D246" s="738"/>
      <c r="E246" s="738"/>
      <c r="F246" s="738"/>
      <c r="G246" s="738"/>
      <c r="H246" s="739"/>
      <c r="I246" s="741"/>
      <c r="J246" s="384" t="s">
        <v>161</v>
      </c>
      <c r="K246" s="743"/>
      <c r="L246" s="745"/>
      <c r="M246" s="747"/>
      <c r="N246" s="756"/>
      <c r="O246" s="385" t="s">
        <v>165</v>
      </c>
      <c r="P246" s="386" t="s">
        <v>166</v>
      </c>
      <c r="Q246" s="387" t="s">
        <v>165</v>
      </c>
      <c r="R246" s="386" t="s">
        <v>166</v>
      </c>
      <c r="S246" s="387" t="s">
        <v>165</v>
      </c>
      <c r="T246" s="386" t="s">
        <v>166</v>
      </c>
      <c r="U246" s="387" t="s">
        <v>165</v>
      </c>
      <c r="V246" s="386" t="s">
        <v>166</v>
      </c>
      <c r="W246" s="387" t="s">
        <v>165</v>
      </c>
      <c r="X246" s="386" t="s">
        <v>166</v>
      </c>
      <c r="Y246" s="387" t="s">
        <v>165</v>
      </c>
      <c r="Z246" s="386" t="s">
        <v>166</v>
      </c>
      <c r="AA246" s="387" t="s">
        <v>165</v>
      </c>
      <c r="AB246" s="386" t="s">
        <v>167</v>
      </c>
      <c r="AC246" s="387" t="s">
        <v>165</v>
      </c>
      <c r="AD246" s="386" t="s">
        <v>167</v>
      </c>
      <c r="AE246" s="387" t="s">
        <v>165</v>
      </c>
      <c r="AF246" s="388" t="s">
        <v>167</v>
      </c>
      <c r="AG246" s="752"/>
      <c r="AH246" s="754"/>
      <c r="AI246" s="759"/>
      <c r="AJ246" s="761"/>
    </row>
    <row r="247" spans="2:36" ht="36.75" thickBot="1">
      <c r="B247" s="389" t="s">
        <v>522</v>
      </c>
      <c r="C247" s="762" t="s">
        <v>118</v>
      </c>
      <c r="D247" s="763"/>
      <c r="E247" s="763"/>
      <c r="F247" s="763"/>
      <c r="G247" s="763"/>
      <c r="H247" s="764"/>
      <c r="I247" s="390" t="s">
        <v>117</v>
      </c>
      <c r="J247" s="391"/>
      <c r="K247" s="392"/>
      <c r="L247" s="392"/>
      <c r="M247" s="393"/>
      <c r="N247" s="393"/>
      <c r="O247" s="394" t="e">
        <f>O248+#REF!+#REF!</f>
        <v>#REF!</v>
      </c>
      <c r="P247" s="395" t="e">
        <f>P248+#REF!+#REF!</f>
        <v>#REF!</v>
      </c>
      <c r="Q247" s="395" t="e">
        <f>Q248+#REF!+#REF!</f>
        <v>#REF!</v>
      </c>
      <c r="R247" s="395" t="e">
        <f>R248+#REF!+#REF!</f>
        <v>#REF!</v>
      </c>
      <c r="S247" s="395" t="e">
        <f>S248+#REF!+#REF!</f>
        <v>#REF!</v>
      </c>
      <c r="T247" s="395" t="e">
        <f>T248+#REF!+#REF!</f>
        <v>#REF!</v>
      </c>
      <c r="U247" s="395" t="e">
        <f>U248+#REF!+#REF!</f>
        <v>#REF!</v>
      </c>
      <c r="V247" s="395" t="e">
        <f>V248+#REF!+#REF!</f>
        <v>#REF!</v>
      </c>
      <c r="W247" s="395" t="e">
        <f>W248+#REF!+#REF!</f>
        <v>#REF!</v>
      </c>
      <c r="X247" s="395" t="e">
        <f>X248+#REF!+#REF!</f>
        <v>#REF!</v>
      </c>
      <c r="Y247" s="395" t="e">
        <f>Y248+#REF!+#REF!</f>
        <v>#REF!</v>
      </c>
      <c r="Z247" s="395" t="e">
        <f>Z248+#REF!+#REF!</f>
        <v>#REF!</v>
      </c>
      <c r="AA247" s="395" t="e">
        <f>AA248+#REF!+#REF!</f>
        <v>#REF!</v>
      </c>
      <c r="AB247" s="395" t="e">
        <f>AB248+#REF!+#REF!</f>
        <v>#REF!</v>
      </c>
      <c r="AC247" s="395" t="e">
        <f>AC248+#REF!+#REF!</f>
        <v>#REF!</v>
      </c>
      <c r="AD247" s="395" t="e">
        <f>AD248+#REF!+#REF!</f>
        <v>#REF!</v>
      </c>
      <c r="AE247" s="395" t="e">
        <f>+AE248+#REF!+#REF!</f>
        <v>#REF!</v>
      </c>
      <c r="AF247" s="396" t="e">
        <f>AF248+#REF!+#REF!</f>
        <v>#REF!</v>
      </c>
      <c r="AG247" s="397" t="e">
        <f>AG248+#REF!+#REF!</f>
        <v>#REF!</v>
      </c>
      <c r="AH247" s="398"/>
      <c r="AI247" s="398"/>
      <c r="AJ247" s="399"/>
    </row>
    <row r="248" spans="2:36" ht="60.75" thickBot="1">
      <c r="B248" s="356" t="s">
        <v>156</v>
      </c>
      <c r="C248" s="357" t="s">
        <v>172</v>
      </c>
      <c r="D248" s="357" t="s">
        <v>157</v>
      </c>
      <c r="E248" s="357" t="s">
        <v>168</v>
      </c>
      <c r="F248" s="357" t="s">
        <v>169</v>
      </c>
      <c r="G248" s="357" t="s">
        <v>170</v>
      </c>
      <c r="H248" s="358" t="s">
        <v>158</v>
      </c>
      <c r="I248" s="359" t="s">
        <v>173</v>
      </c>
      <c r="J248" s="360"/>
      <c r="K248" s="360"/>
      <c r="L248" s="360"/>
      <c r="M248" s="360"/>
      <c r="N248" s="361"/>
      <c r="O248" s="362" t="e">
        <f>SUM(#REF!)</f>
        <v>#REF!</v>
      </c>
      <c r="P248" s="363" t="e">
        <f>SUM(#REF!)</f>
        <v>#REF!</v>
      </c>
      <c r="Q248" s="364" t="e">
        <f>SUM(#REF!)</f>
        <v>#REF!</v>
      </c>
      <c r="R248" s="363" t="e">
        <f>SUM(#REF!)</f>
        <v>#REF!</v>
      </c>
      <c r="S248" s="364"/>
      <c r="T248" s="363"/>
      <c r="U248" s="364"/>
      <c r="V248" s="363"/>
      <c r="W248" s="364"/>
      <c r="X248" s="363"/>
      <c r="Y248" s="364"/>
      <c r="Z248" s="363"/>
      <c r="AA248" s="364"/>
      <c r="AB248" s="363"/>
      <c r="AC248" s="364"/>
      <c r="AD248" s="363"/>
      <c r="AE248" s="365" t="e">
        <f>O248+Q248</f>
        <v>#REF!</v>
      </c>
      <c r="AF248" s="363" t="e">
        <f>#REF!</f>
        <v>#REF!</v>
      </c>
      <c r="AG248" s="366" t="e">
        <f>SUM(#REF!)</f>
        <v>#REF!</v>
      </c>
      <c r="AH248" s="367"/>
      <c r="AI248" s="367"/>
      <c r="AJ248" s="368"/>
    </row>
    <row r="249" spans="2:36" ht="72.75" thickBot="1">
      <c r="B249" s="765" t="s">
        <v>525</v>
      </c>
      <c r="C249" s="370"/>
      <c r="D249" s="372" t="s">
        <v>526</v>
      </c>
      <c r="E249" s="372" t="s">
        <v>285</v>
      </c>
      <c r="F249" s="400">
        <v>0</v>
      </c>
      <c r="G249" s="77">
        <v>0</v>
      </c>
      <c r="H249" s="77" t="s">
        <v>187</v>
      </c>
      <c r="I249" s="77" t="s">
        <v>185</v>
      </c>
      <c r="J249" s="401">
        <v>2</v>
      </c>
      <c r="K249" s="401">
        <v>8</v>
      </c>
      <c r="L249" s="401">
        <v>2</v>
      </c>
      <c r="M249" s="401">
        <v>0</v>
      </c>
      <c r="N249" s="401">
        <v>0</v>
      </c>
      <c r="O249" s="374"/>
      <c r="P249" s="375"/>
      <c r="Q249" s="376"/>
      <c r="R249" s="377"/>
      <c r="S249" s="377"/>
      <c r="T249" s="377"/>
      <c r="U249" s="377"/>
      <c r="V249" s="377"/>
      <c r="W249" s="377"/>
      <c r="X249" s="377"/>
      <c r="Y249" s="377"/>
      <c r="Z249" s="377"/>
      <c r="AA249" s="377"/>
      <c r="AB249" s="377"/>
      <c r="AC249" s="378"/>
      <c r="AD249" s="378"/>
      <c r="AE249" s="379"/>
      <c r="AF249" s="379"/>
      <c r="AG249" s="380"/>
      <c r="AH249" s="381"/>
      <c r="AI249" s="381"/>
      <c r="AJ249" s="382"/>
    </row>
    <row r="250" spans="2:36" ht="60.75" thickBot="1">
      <c r="B250" s="765"/>
      <c r="C250" s="370"/>
      <c r="D250" s="372" t="s">
        <v>527</v>
      </c>
      <c r="E250" s="372" t="s">
        <v>285</v>
      </c>
      <c r="F250" s="400">
        <v>0</v>
      </c>
      <c r="G250" s="77">
        <v>0</v>
      </c>
      <c r="H250" s="77" t="s">
        <v>188</v>
      </c>
      <c r="I250" s="77" t="s">
        <v>185</v>
      </c>
      <c r="J250" s="401">
        <v>0</v>
      </c>
      <c r="K250" s="401">
        <v>4</v>
      </c>
      <c r="L250" s="401">
        <v>1</v>
      </c>
      <c r="M250" s="401">
        <v>0</v>
      </c>
      <c r="N250" s="401">
        <v>0</v>
      </c>
      <c r="O250" s="374"/>
      <c r="P250" s="375"/>
      <c r="Q250" s="376"/>
      <c r="R250" s="377"/>
      <c r="S250" s="377"/>
      <c r="T250" s="377"/>
      <c r="U250" s="377"/>
      <c r="V250" s="377"/>
      <c r="W250" s="377"/>
      <c r="X250" s="377"/>
      <c r="Y250" s="377"/>
      <c r="Z250" s="377"/>
      <c r="AA250" s="377"/>
      <c r="AB250" s="377"/>
      <c r="AC250" s="378"/>
      <c r="AD250" s="378"/>
      <c r="AE250" s="379"/>
      <c r="AF250" s="379"/>
      <c r="AG250" s="380"/>
      <c r="AH250" s="381"/>
      <c r="AI250" s="381"/>
      <c r="AJ250" s="382"/>
    </row>
    <row r="251" spans="2:36" ht="48.75" thickBot="1">
      <c r="B251" s="765"/>
      <c r="C251" s="370"/>
      <c r="D251" s="372" t="s">
        <v>528</v>
      </c>
      <c r="E251" s="372" t="s">
        <v>311</v>
      </c>
      <c r="F251" s="402">
        <v>0.3</v>
      </c>
      <c r="G251" s="403">
        <v>0</v>
      </c>
      <c r="H251" s="77" t="s">
        <v>189</v>
      </c>
      <c r="I251" s="77" t="s">
        <v>190</v>
      </c>
      <c r="J251" s="373">
        <v>0.29</v>
      </c>
      <c r="K251" s="373">
        <v>0.6</v>
      </c>
      <c r="L251" s="373">
        <v>0.35</v>
      </c>
      <c r="M251" s="373">
        <v>0.3</v>
      </c>
      <c r="N251" s="373">
        <v>0</v>
      </c>
      <c r="O251" s="374"/>
      <c r="P251" s="375"/>
      <c r="Q251" s="376"/>
      <c r="R251" s="377"/>
      <c r="S251" s="377"/>
      <c r="T251" s="377"/>
      <c r="U251" s="377"/>
      <c r="V251" s="377"/>
      <c r="W251" s="377"/>
      <c r="X251" s="377"/>
      <c r="Y251" s="377"/>
      <c r="Z251" s="377"/>
      <c r="AA251" s="377"/>
      <c r="AB251" s="377"/>
      <c r="AC251" s="378"/>
      <c r="AD251" s="378"/>
      <c r="AE251" s="379"/>
      <c r="AF251" s="379"/>
      <c r="AG251" s="380"/>
      <c r="AH251" s="381"/>
      <c r="AI251" s="381"/>
      <c r="AJ251" s="382"/>
    </row>
    <row r="252" spans="2:36" ht="60">
      <c r="B252" s="765"/>
      <c r="C252" s="370"/>
      <c r="D252" s="372" t="s">
        <v>529</v>
      </c>
      <c r="E252" s="372" t="s">
        <v>311</v>
      </c>
      <c r="F252" s="402">
        <v>0</v>
      </c>
      <c r="G252" s="403">
        <v>0</v>
      </c>
      <c r="H252" s="77" t="s">
        <v>530</v>
      </c>
      <c r="I252" s="77" t="s">
        <v>191</v>
      </c>
      <c r="J252" s="373">
        <v>0</v>
      </c>
      <c r="K252" s="373">
        <v>1</v>
      </c>
      <c r="L252" s="373">
        <v>0.2</v>
      </c>
      <c r="M252" s="373">
        <v>0</v>
      </c>
      <c r="N252" s="373">
        <v>0</v>
      </c>
      <c r="O252" s="374"/>
      <c r="P252" s="375"/>
      <c r="Q252" s="376"/>
      <c r="R252" s="377"/>
      <c r="S252" s="377"/>
      <c r="T252" s="377"/>
      <c r="U252" s="377"/>
      <c r="V252" s="377"/>
      <c r="W252" s="377"/>
      <c r="X252" s="377"/>
      <c r="Y252" s="377"/>
      <c r="Z252" s="377"/>
      <c r="AA252" s="377"/>
      <c r="AB252" s="377"/>
      <c r="AC252" s="378"/>
      <c r="AD252" s="378"/>
      <c r="AE252" s="379"/>
      <c r="AF252" s="379"/>
      <c r="AG252" s="380"/>
      <c r="AH252" s="381"/>
      <c r="AI252" s="381"/>
      <c r="AJ252" s="382"/>
    </row>
    <row r="253" spans="2:36" ht="15.75" thickBot="1">
      <c r="B253" s="766" t="s">
        <v>531</v>
      </c>
      <c r="C253" s="767"/>
      <c r="D253" s="768"/>
      <c r="E253" s="404"/>
      <c r="F253" s="513" t="s">
        <v>532</v>
      </c>
      <c r="G253" s="513"/>
      <c r="H253" s="513"/>
      <c r="I253" s="513"/>
      <c r="J253" s="513"/>
      <c r="K253" s="513"/>
      <c r="L253" s="513"/>
      <c r="M253" s="513"/>
      <c r="N253" s="514"/>
      <c r="O253" s="769" t="s">
        <v>143</v>
      </c>
      <c r="P253" s="770"/>
      <c r="Q253" s="770"/>
      <c r="R253" s="770"/>
      <c r="S253" s="770"/>
      <c r="T253" s="770"/>
      <c r="U253" s="770"/>
      <c r="V253" s="770"/>
      <c r="W253" s="770"/>
      <c r="X253" s="770"/>
      <c r="Y253" s="770"/>
      <c r="Z253" s="770"/>
      <c r="AA253" s="770"/>
      <c r="AB253" s="770"/>
      <c r="AC253" s="770"/>
      <c r="AD253" s="770"/>
      <c r="AE253" s="770"/>
      <c r="AF253" s="771"/>
      <c r="AG253" s="616" t="s">
        <v>144</v>
      </c>
      <c r="AH253" s="617"/>
      <c r="AI253" s="617"/>
      <c r="AJ253" s="772"/>
    </row>
    <row r="254" spans="2:36" ht="24">
      <c r="B254" s="732" t="s">
        <v>160</v>
      </c>
      <c r="C254" s="734" t="s">
        <v>145</v>
      </c>
      <c r="D254" s="735"/>
      <c r="E254" s="735"/>
      <c r="F254" s="735"/>
      <c r="G254" s="735"/>
      <c r="H254" s="736"/>
      <c r="I254" s="740" t="s">
        <v>146</v>
      </c>
      <c r="J254" s="383" t="s">
        <v>161</v>
      </c>
      <c r="K254" s="742" t="s">
        <v>147</v>
      </c>
      <c r="L254" s="744" t="s">
        <v>279</v>
      </c>
      <c r="M254" s="746" t="s">
        <v>162</v>
      </c>
      <c r="N254" s="755" t="s">
        <v>163</v>
      </c>
      <c r="O254" s="757" t="s">
        <v>174</v>
      </c>
      <c r="P254" s="749"/>
      <c r="Q254" s="748" t="s">
        <v>175</v>
      </c>
      <c r="R254" s="749"/>
      <c r="S254" s="748" t="s">
        <v>176</v>
      </c>
      <c r="T254" s="749"/>
      <c r="U254" s="748" t="s">
        <v>150</v>
      </c>
      <c r="V254" s="749"/>
      <c r="W254" s="748" t="s">
        <v>149</v>
      </c>
      <c r="X254" s="749"/>
      <c r="Y254" s="748" t="s">
        <v>177</v>
      </c>
      <c r="Z254" s="749"/>
      <c r="AA254" s="748" t="s">
        <v>148</v>
      </c>
      <c r="AB254" s="749"/>
      <c r="AC254" s="748" t="s">
        <v>151</v>
      </c>
      <c r="AD254" s="749"/>
      <c r="AE254" s="748" t="s">
        <v>152</v>
      </c>
      <c r="AF254" s="750"/>
      <c r="AG254" s="751" t="s">
        <v>153</v>
      </c>
      <c r="AH254" s="753" t="s">
        <v>154</v>
      </c>
      <c r="AI254" s="758" t="s">
        <v>155</v>
      </c>
      <c r="AJ254" s="760" t="s">
        <v>164</v>
      </c>
    </row>
    <row r="255" spans="2:36" ht="36.75" thickBot="1">
      <c r="B255" s="733"/>
      <c r="C255" s="737"/>
      <c r="D255" s="738"/>
      <c r="E255" s="738"/>
      <c r="F255" s="738"/>
      <c r="G255" s="738"/>
      <c r="H255" s="739"/>
      <c r="I255" s="741"/>
      <c r="J255" s="384" t="s">
        <v>161</v>
      </c>
      <c r="K255" s="743"/>
      <c r="L255" s="745"/>
      <c r="M255" s="747"/>
      <c r="N255" s="756"/>
      <c r="O255" s="385" t="s">
        <v>165</v>
      </c>
      <c r="P255" s="386" t="s">
        <v>166</v>
      </c>
      <c r="Q255" s="387" t="s">
        <v>165</v>
      </c>
      <c r="R255" s="386" t="s">
        <v>166</v>
      </c>
      <c r="S255" s="387" t="s">
        <v>165</v>
      </c>
      <c r="T255" s="386" t="s">
        <v>166</v>
      </c>
      <c r="U255" s="387" t="s">
        <v>165</v>
      </c>
      <c r="V255" s="386" t="s">
        <v>166</v>
      </c>
      <c r="W255" s="387" t="s">
        <v>165</v>
      </c>
      <c r="X255" s="386" t="s">
        <v>166</v>
      </c>
      <c r="Y255" s="387" t="s">
        <v>165</v>
      </c>
      <c r="Z255" s="386" t="s">
        <v>166</v>
      </c>
      <c r="AA255" s="387" t="s">
        <v>165</v>
      </c>
      <c r="AB255" s="386" t="s">
        <v>167</v>
      </c>
      <c r="AC255" s="387" t="s">
        <v>165</v>
      </c>
      <c r="AD255" s="386" t="s">
        <v>167</v>
      </c>
      <c r="AE255" s="387" t="s">
        <v>165</v>
      </c>
      <c r="AF255" s="388" t="s">
        <v>167</v>
      </c>
      <c r="AG255" s="752"/>
      <c r="AH255" s="754"/>
      <c r="AI255" s="759"/>
      <c r="AJ255" s="761"/>
    </row>
    <row r="256" spans="2:36" ht="48.75" thickBot="1">
      <c r="B256" s="389" t="s">
        <v>522</v>
      </c>
      <c r="C256" s="762" t="s">
        <v>533</v>
      </c>
      <c r="D256" s="763"/>
      <c r="E256" s="763"/>
      <c r="F256" s="763"/>
      <c r="G256" s="763"/>
      <c r="H256" s="764"/>
      <c r="I256" s="390" t="s">
        <v>534</v>
      </c>
      <c r="J256" s="391"/>
      <c r="K256" s="392"/>
      <c r="L256" s="392"/>
      <c r="M256" s="393"/>
      <c r="N256" s="393"/>
      <c r="O256" s="394" t="e">
        <f>O258+O262+#REF!</f>
        <v>#REF!</v>
      </c>
      <c r="P256" s="395" t="e">
        <f>P258+P262+#REF!</f>
        <v>#REF!</v>
      </c>
      <c r="Q256" s="395" t="e">
        <f>Q258+Q262+#REF!</f>
        <v>#REF!</v>
      </c>
      <c r="R256" s="395" t="e">
        <f>R258+R262+#REF!</f>
        <v>#REF!</v>
      </c>
      <c r="S256" s="395" t="e">
        <f>S258+S262+#REF!</f>
        <v>#REF!</v>
      </c>
      <c r="T256" s="395" t="e">
        <f>T258+T262+#REF!</f>
        <v>#REF!</v>
      </c>
      <c r="U256" s="395" t="e">
        <f>U258+U262+#REF!</f>
        <v>#VALUE!</v>
      </c>
      <c r="V256" s="395" t="e">
        <f>V258+V262+#REF!</f>
        <v>#REF!</v>
      </c>
      <c r="W256" s="395" t="e">
        <f>W258+W262+#REF!</f>
        <v>#REF!</v>
      </c>
      <c r="X256" s="395" t="e">
        <f>X258+X262+#REF!</f>
        <v>#REF!</v>
      </c>
      <c r="Y256" s="395" t="e">
        <f>Y258+Y262+#REF!</f>
        <v>#REF!</v>
      </c>
      <c r="Z256" s="395" t="e">
        <f>Z258+Z262+#REF!</f>
        <v>#REF!</v>
      </c>
      <c r="AA256" s="395" t="e">
        <f>AA258+AA262+#REF!</f>
        <v>#REF!</v>
      </c>
      <c r="AB256" s="395" t="e">
        <f>AB258+AB262+#REF!</f>
        <v>#REF!</v>
      </c>
      <c r="AC256" s="395" t="e">
        <f>AC258+AC262+#REF!</f>
        <v>#REF!</v>
      </c>
      <c r="AD256" s="395" t="e">
        <f>AD258+AD262+#REF!</f>
        <v>#REF!</v>
      </c>
      <c r="AE256" s="395" t="e">
        <f>+AE258+AE262+#REF!</f>
        <v>#REF!</v>
      </c>
      <c r="AF256" s="396" t="e">
        <f>AF258+AF262+#REF!</f>
        <v>#REF!</v>
      </c>
      <c r="AG256" s="397" t="e">
        <f>AG258+AG262+#REF!</f>
        <v>#REF!</v>
      </c>
      <c r="AH256" s="398"/>
      <c r="AI256" s="398"/>
      <c r="AJ256" s="399"/>
    </row>
    <row r="257" spans="2:36" ht="15.75" thickBot="1">
      <c r="B257" s="486"/>
      <c r="C257" s="487"/>
      <c r="D257" s="487"/>
      <c r="E257" s="487"/>
      <c r="F257" s="487"/>
      <c r="G257" s="487"/>
      <c r="H257" s="487"/>
      <c r="I257" s="487"/>
      <c r="J257" s="487"/>
      <c r="K257" s="487"/>
      <c r="L257" s="487"/>
      <c r="M257" s="487"/>
      <c r="N257" s="487"/>
      <c r="O257" s="487"/>
      <c r="P257" s="487"/>
      <c r="Q257" s="487"/>
      <c r="R257" s="487"/>
      <c r="S257" s="487"/>
      <c r="T257" s="487"/>
      <c r="U257" s="487"/>
      <c r="V257" s="487"/>
      <c r="W257" s="487"/>
      <c r="X257" s="487"/>
      <c r="Y257" s="487"/>
      <c r="Z257" s="487"/>
      <c r="AA257" s="487"/>
      <c r="AB257" s="487"/>
      <c r="AC257" s="487"/>
      <c r="AD257" s="487"/>
      <c r="AE257" s="487"/>
      <c r="AF257" s="487"/>
      <c r="AG257" s="487"/>
      <c r="AH257" s="487"/>
      <c r="AI257" s="487"/>
      <c r="AJ257" s="488"/>
    </row>
    <row r="258" spans="2:36" ht="34.5" thickBot="1">
      <c r="B258" s="11" t="s">
        <v>156</v>
      </c>
      <c r="C258" s="12" t="s">
        <v>172</v>
      </c>
      <c r="D258" s="12" t="s">
        <v>157</v>
      </c>
      <c r="E258" s="12" t="s">
        <v>168</v>
      </c>
      <c r="F258" s="13" t="s">
        <v>169</v>
      </c>
      <c r="G258" s="13" t="s">
        <v>170</v>
      </c>
      <c r="H258" s="45" t="s">
        <v>158</v>
      </c>
      <c r="I258" s="46" t="s">
        <v>173</v>
      </c>
      <c r="J258" s="32"/>
      <c r="K258" s="32"/>
      <c r="L258" s="32"/>
      <c r="M258" s="32"/>
      <c r="N258" s="33"/>
      <c r="O258" s="15">
        <f>SUM(O259:O259)</f>
        <v>0</v>
      </c>
      <c r="P258" s="16">
        <f>SUM(P259:P259)</f>
        <v>0</v>
      </c>
      <c r="Q258" s="17">
        <f>SUM(Q259:Q259)</f>
        <v>0</v>
      </c>
      <c r="R258" s="16">
        <f>SUM(R259:R259)</f>
        <v>0</v>
      </c>
      <c r="S258" s="17"/>
      <c r="T258" s="16"/>
      <c r="U258" s="17"/>
      <c r="V258" s="16"/>
      <c r="W258" s="17"/>
      <c r="X258" s="16"/>
      <c r="Y258" s="17"/>
      <c r="Z258" s="16"/>
      <c r="AA258" s="17"/>
      <c r="AB258" s="16"/>
      <c r="AC258" s="17"/>
      <c r="AD258" s="16"/>
      <c r="AE258" s="18">
        <f>O258+Q258</f>
        <v>0</v>
      </c>
      <c r="AF258" s="16">
        <f>AF259</f>
        <v>0</v>
      </c>
      <c r="AG258" s="19">
        <f>SUM(AG259:AG259)</f>
        <v>0</v>
      </c>
      <c r="AH258" s="20"/>
      <c r="AI258" s="20"/>
      <c r="AJ258" s="21"/>
    </row>
    <row r="259" spans="2:36" ht="45.75" thickBot="1">
      <c r="B259" s="50" t="s">
        <v>208</v>
      </c>
      <c r="C259" s="57"/>
      <c r="D259" s="22" t="s">
        <v>535</v>
      </c>
      <c r="E259" s="23" t="s">
        <v>311</v>
      </c>
      <c r="F259" s="23">
        <v>0</v>
      </c>
      <c r="G259" s="118">
        <v>0</v>
      </c>
      <c r="H259" s="24" t="s">
        <v>536</v>
      </c>
      <c r="I259" s="24" t="s">
        <v>192</v>
      </c>
      <c r="J259" s="36">
        <v>0</v>
      </c>
      <c r="K259" s="147">
        <v>1</v>
      </c>
      <c r="L259" s="147">
        <v>0.5</v>
      </c>
      <c r="M259" s="36">
        <v>0</v>
      </c>
      <c r="N259" s="147">
        <v>0</v>
      </c>
      <c r="O259" s="56"/>
      <c r="P259" s="25"/>
      <c r="Q259" s="26"/>
      <c r="R259" s="27"/>
      <c r="S259" s="27">
        <v>10000</v>
      </c>
      <c r="T259" s="27"/>
      <c r="U259" s="27"/>
      <c r="V259" s="27"/>
      <c r="W259" s="27"/>
      <c r="X259" s="27"/>
      <c r="Y259" s="27"/>
      <c r="Z259" s="27"/>
      <c r="AA259" s="27"/>
      <c r="AB259" s="27"/>
      <c r="AC259" s="28"/>
      <c r="AD259" s="28"/>
      <c r="AE259" s="29"/>
      <c r="AF259" s="29"/>
      <c r="AG259" s="30" t="s">
        <v>295</v>
      </c>
      <c r="AH259" s="51"/>
      <c r="AI259" s="51"/>
      <c r="AJ259" s="52" t="s">
        <v>294</v>
      </c>
    </row>
    <row r="260" spans="2:36" ht="33.75">
      <c r="B260" s="405" t="s">
        <v>537</v>
      </c>
      <c r="C260" s="406"/>
      <c r="D260" s="22" t="s">
        <v>539</v>
      </c>
      <c r="E260" s="23" t="s">
        <v>285</v>
      </c>
      <c r="F260" s="23">
        <v>1</v>
      </c>
      <c r="G260" s="24">
        <v>0</v>
      </c>
      <c r="H260" s="24" t="s">
        <v>538</v>
      </c>
      <c r="I260" s="24" t="s">
        <v>193</v>
      </c>
      <c r="J260" s="36">
        <v>0</v>
      </c>
      <c r="K260" s="36">
        <v>4</v>
      </c>
      <c r="L260" s="36">
        <v>1</v>
      </c>
      <c r="M260" s="36">
        <v>1</v>
      </c>
      <c r="N260" s="36">
        <v>0</v>
      </c>
      <c r="O260" s="56"/>
      <c r="P260" s="25"/>
      <c r="Q260" s="26"/>
      <c r="R260" s="27"/>
      <c r="S260" s="27">
        <v>10000</v>
      </c>
      <c r="T260" s="27"/>
      <c r="U260" s="27"/>
      <c r="V260" s="27"/>
      <c r="W260" s="27"/>
      <c r="X260" s="27"/>
      <c r="Y260" s="27"/>
      <c r="Z260" s="27"/>
      <c r="AA260" s="27"/>
      <c r="AB260" s="27"/>
      <c r="AC260" s="28"/>
      <c r="AD260" s="28"/>
      <c r="AE260" s="29"/>
      <c r="AF260" s="29"/>
      <c r="AG260" s="30" t="s">
        <v>295</v>
      </c>
      <c r="AH260" s="51"/>
      <c r="AI260" s="51"/>
      <c r="AJ260" s="52" t="s">
        <v>294</v>
      </c>
    </row>
    <row r="261" spans="2:36" ht="15">
      <c r="B261" s="428"/>
      <c r="C261" s="428"/>
      <c r="D261" s="429"/>
      <c r="E261" s="430"/>
      <c r="F261" s="430"/>
      <c r="G261" s="431"/>
      <c r="H261" s="238"/>
      <c r="I261" s="432"/>
      <c r="J261" s="433"/>
      <c r="K261" s="433"/>
      <c r="L261" s="433"/>
      <c r="M261" s="433"/>
      <c r="N261" s="433"/>
      <c r="O261" s="162"/>
      <c r="P261" s="434"/>
      <c r="Q261" s="164"/>
      <c r="R261" s="435"/>
      <c r="S261" s="435"/>
      <c r="T261" s="168"/>
      <c r="U261" s="167"/>
      <c r="V261" s="435"/>
      <c r="W261" s="435"/>
      <c r="X261" s="435"/>
      <c r="Y261" s="435"/>
      <c r="Z261" s="435"/>
      <c r="AA261" s="435"/>
      <c r="AB261" s="435"/>
      <c r="AC261" s="435"/>
      <c r="AD261" s="435"/>
      <c r="AE261" s="170"/>
      <c r="AF261" s="170"/>
      <c r="AG261" s="436"/>
      <c r="AH261" s="437"/>
      <c r="AI261" s="437"/>
      <c r="AJ261" s="438"/>
    </row>
    <row r="262" spans="2:36" ht="15">
      <c r="B262" s="524" t="s">
        <v>540</v>
      </c>
      <c r="C262" s="525"/>
      <c r="D262" s="525"/>
      <c r="E262" s="525"/>
      <c r="F262" s="525"/>
      <c r="G262" s="525"/>
      <c r="H262" s="526"/>
      <c r="I262" s="527" t="s">
        <v>541</v>
      </c>
      <c r="J262" s="528"/>
      <c r="K262" s="528"/>
      <c r="L262" s="528"/>
      <c r="M262" s="528"/>
      <c r="N262" s="528"/>
      <c r="O262" s="528"/>
      <c r="P262" s="528"/>
      <c r="Q262" s="528"/>
      <c r="R262" s="528"/>
      <c r="S262" s="528"/>
      <c r="T262" s="529"/>
      <c r="U262" s="527" t="s">
        <v>542</v>
      </c>
      <c r="V262" s="530"/>
      <c r="W262" s="530"/>
      <c r="X262" s="530"/>
      <c r="Y262" s="530"/>
      <c r="Z262" s="530"/>
      <c r="AA262" s="530"/>
      <c r="AB262" s="530"/>
      <c r="AC262" s="530"/>
      <c r="AD262" s="530"/>
      <c r="AE262" s="530"/>
      <c r="AF262" s="530"/>
      <c r="AG262" s="530"/>
      <c r="AH262" s="530"/>
      <c r="AI262" s="530"/>
      <c r="AJ262" s="531"/>
    </row>
    <row r="263" spans="2:36" ht="15.75" thickBot="1">
      <c r="B263" s="532" t="s">
        <v>543</v>
      </c>
      <c r="C263" s="533"/>
      <c r="D263" s="534"/>
      <c r="E263" s="1"/>
      <c r="F263" s="513" t="s">
        <v>544</v>
      </c>
      <c r="G263" s="513"/>
      <c r="H263" s="513"/>
      <c r="I263" s="513"/>
      <c r="J263" s="513"/>
      <c r="K263" s="513"/>
      <c r="L263" s="513"/>
      <c r="M263" s="513"/>
      <c r="N263" s="514"/>
      <c r="O263" s="515" t="s">
        <v>143</v>
      </c>
      <c r="P263" s="516"/>
      <c r="Q263" s="516"/>
      <c r="R263" s="516"/>
      <c r="S263" s="516"/>
      <c r="T263" s="516"/>
      <c r="U263" s="516"/>
      <c r="V263" s="516"/>
      <c r="W263" s="516"/>
      <c r="X263" s="516"/>
      <c r="Y263" s="516"/>
      <c r="Z263" s="516"/>
      <c r="AA263" s="516"/>
      <c r="AB263" s="516"/>
      <c r="AC263" s="516"/>
      <c r="AD263" s="516"/>
      <c r="AE263" s="516"/>
      <c r="AF263" s="517"/>
      <c r="AG263" s="518" t="s">
        <v>144</v>
      </c>
      <c r="AH263" s="519"/>
      <c r="AI263" s="519"/>
      <c r="AJ263" s="520"/>
    </row>
    <row r="264" spans="2:36" ht="15">
      <c r="B264" s="499" t="s">
        <v>160</v>
      </c>
      <c r="C264" s="501" t="s">
        <v>145</v>
      </c>
      <c r="D264" s="502"/>
      <c r="E264" s="502"/>
      <c r="F264" s="502"/>
      <c r="G264" s="502"/>
      <c r="H264" s="502"/>
      <c r="I264" s="505" t="s">
        <v>146</v>
      </c>
      <c r="J264" s="507" t="s">
        <v>161</v>
      </c>
      <c r="K264" s="507" t="s">
        <v>147</v>
      </c>
      <c r="L264" s="509" t="s">
        <v>279</v>
      </c>
      <c r="M264" s="494" t="s">
        <v>162</v>
      </c>
      <c r="N264" s="496" t="s">
        <v>163</v>
      </c>
      <c r="O264" s="498" t="s">
        <v>174</v>
      </c>
      <c r="P264" s="490"/>
      <c r="Q264" s="489" t="s">
        <v>175</v>
      </c>
      <c r="R264" s="490"/>
      <c r="S264" s="489" t="s">
        <v>176</v>
      </c>
      <c r="T264" s="490"/>
      <c r="U264" s="489" t="s">
        <v>150</v>
      </c>
      <c r="V264" s="490"/>
      <c r="W264" s="489" t="s">
        <v>149</v>
      </c>
      <c r="X264" s="490"/>
      <c r="Y264" s="489" t="s">
        <v>177</v>
      </c>
      <c r="Z264" s="490"/>
      <c r="AA264" s="489" t="s">
        <v>148</v>
      </c>
      <c r="AB264" s="490"/>
      <c r="AC264" s="489" t="s">
        <v>151</v>
      </c>
      <c r="AD264" s="490"/>
      <c r="AE264" s="489" t="s">
        <v>152</v>
      </c>
      <c r="AF264" s="491"/>
      <c r="AG264" s="492" t="s">
        <v>153</v>
      </c>
      <c r="AH264" s="478" t="s">
        <v>154</v>
      </c>
      <c r="AI264" s="480" t="s">
        <v>155</v>
      </c>
      <c r="AJ264" s="482" t="s">
        <v>164</v>
      </c>
    </row>
    <row r="265" spans="2:36" ht="18.75" thickBot="1">
      <c r="B265" s="500"/>
      <c r="C265" s="503"/>
      <c r="D265" s="504"/>
      <c r="E265" s="504"/>
      <c r="F265" s="504"/>
      <c r="G265" s="504"/>
      <c r="H265" s="504"/>
      <c r="I265" s="506"/>
      <c r="J265" s="508" t="s">
        <v>161</v>
      </c>
      <c r="K265" s="508"/>
      <c r="L265" s="510"/>
      <c r="M265" s="495"/>
      <c r="N265" s="497"/>
      <c r="O265" s="2" t="s">
        <v>165</v>
      </c>
      <c r="P265" s="42" t="s">
        <v>166</v>
      </c>
      <c r="Q265" s="3" t="s">
        <v>165</v>
      </c>
      <c r="R265" s="42" t="s">
        <v>166</v>
      </c>
      <c r="S265" s="3" t="s">
        <v>165</v>
      </c>
      <c r="T265" s="42" t="s">
        <v>166</v>
      </c>
      <c r="U265" s="3" t="s">
        <v>165</v>
      </c>
      <c r="V265" s="42" t="s">
        <v>166</v>
      </c>
      <c r="W265" s="3" t="s">
        <v>165</v>
      </c>
      <c r="X265" s="42" t="s">
        <v>166</v>
      </c>
      <c r="Y265" s="3" t="s">
        <v>165</v>
      </c>
      <c r="Z265" s="42" t="s">
        <v>166</v>
      </c>
      <c r="AA265" s="3" t="s">
        <v>165</v>
      </c>
      <c r="AB265" s="42" t="s">
        <v>167</v>
      </c>
      <c r="AC265" s="3" t="s">
        <v>165</v>
      </c>
      <c r="AD265" s="42" t="s">
        <v>167</v>
      </c>
      <c r="AE265" s="3" t="s">
        <v>165</v>
      </c>
      <c r="AF265" s="43" t="s">
        <v>167</v>
      </c>
      <c r="AG265" s="493"/>
      <c r="AH265" s="479"/>
      <c r="AI265" s="481"/>
      <c r="AJ265" s="483"/>
    </row>
    <row r="266" spans="2:36" ht="57" thickBot="1">
      <c r="B266" s="4" t="s">
        <v>469</v>
      </c>
      <c r="C266" s="484" t="s">
        <v>132</v>
      </c>
      <c r="D266" s="485"/>
      <c r="E266" s="485"/>
      <c r="F266" s="485"/>
      <c r="G266" s="485"/>
      <c r="H266" s="485"/>
      <c r="I266" s="44" t="s">
        <v>131</v>
      </c>
      <c r="J266" s="312"/>
      <c r="K266" s="312"/>
      <c r="L266" s="312"/>
      <c r="M266" s="312"/>
      <c r="N266" s="227"/>
      <c r="O266" s="5" t="e">
        <f>O268+#REF!+#REF!</f>
        <v>#REF!</v>
      </c>
      <c r="P266" s="6" t="e">
        <f>P268+#REF!+#REF!</f>
        <v>#REF!</v>
      </c>
      <c r="Q266" s="6" t="e">
        <f>Q268+#REF!+#REF!</f>
        <v>#REF!</v>
      </c>
      <c r="R266" s="6" t="e">
        <f>R268+#REF!+#REF!</f>
        <v>#REF!</v>
      </c>
      <c r="S266" s="6" t="e">
        <f>S268+#REF!+#REF!</f>
        <v>#REF!</v>
      </c>
      <c r="T266" s="6" t="e">
        <f>T268+#REF!+#REF!</f>
        <v>#REF!</v>
      </c>
      <c r="U266" s="6" t="e">
        <f>U268+#REF!+#REF!</f>
        <v>#REF!</v>
      </c>
      <c r="V266" s="6" t="e">
        <f>V268+#REF!+#REF!</f>
        <v>#REF!</v>
      </c>
      <c r="W266" s="6" t="e">
        <f>W268+#REF!+#REF!</f>
        <v>#REF!</v>
      </c>
      <c r="X266" s="6" t="e">
        <f>X268+#REF!+#REF!</f>
        <v>#REF!</v>
      </c>
      <c r="Y266" s="6" t="e">
        <f>Y268+#REF!+#REF!</f>
        <v>#REF!</v>
      </c>
      <c r="Z266" s="6" t="e">
        <f>Z268+#REF!+#REF!</f>
        <v>#REF!</v>
      </c>
      <c r="AA266" s="6" t="e">
        <f>AA268+#REF!+#REF!</f>
        <v>#REF!</v>
      </c>
      <c r="AB266" s="6" t="e">
        <f>AB268+#REF!+#REF!</f>
        <v>#REF!</v>
      </c>
      <c r="AC266" s="6" t="e">
        <f>AC268+#REF!+#REF!</f>
        <v>#REF!</v>
      </c>
      <c r="AD266" s="6" t="e">
        <f>AD268+#REF!+#REF!</f>
        <v>#REF!</v>
      </c>
      <c r="AE266" s="6" t="e">
        <f>+AE268+#REF!+#REF!</f>
        <v>#REF!</v>
      </c>
      <c r="AF266" s="7" t="e">
        <f>AF268+#REF!+#REF!</f>
        <v>#REF!</v>
      </c>
      <c r="AG266" s="8" t="e">
        <f>AG268+#REF!+#REF!</f>
        <v>#REF!</v>
      </c>
      <c r="AH266" s="9"/>
      <c r="AI266" s="9"/>
      <c r="AJ266" s="10"/>
    </row>
    <row r="267" spans="2:36" ht="15.75" thickBot="1">
      <c r="B267" s="486"/>
      <c r="C267" s="487"/>
      <c r="D267" s="487"/>
      <c r="E267" s="487"/>
      <c r="F267" s="487"/>
      <c r="G267" s="487"/>
      <c r="H267" s="487"/>
      <c r="I267" s="487"/>
      <c r="J267" s="487"/>
      <c r="K267" s="487"/>
      <c r="L267" s="487"/>
      <c r="M267" s="487"/>
      <c r="N267" s="487"/>
      <c r="O267" s="487"/>
      <c r="P267" s="487"/>
      <c r="Q267" s="487"/>
      <c r="R267" s="487"/>
      <c r="S267" s="487"/>
      <c r="T267" s="487"/>
      <c r="U267" s="487"/>
      <c r="V267" s="487"/>
      <c r="W267" s="487"/>
      <c r="X267" s="487"/>
      <c r="Y267" s="487"/>
      <c r="Z267" s="487"/>
      <c r="AA267" s="487"/>
      <c r="AB267" s="487"/>
      <c r="AC267" s="487"/>
      <c r="AD267" s="487"/>
      <c r="AE267" s="487"/>
      <c r="AF267" s="487"/>
      <c r="AG267" s="487"/>
      <c r="AH267" s="487"/>
      <c r="AI267" s="487"/>
      <c r="AJ267" s="488"/>
    </row>
    <row r="268" spans="2:36" ht="34.5" thickBot="1">
      <c r="B268" s="11" t="s">
        <v>156</v>
      </c>
      <c r="C268" s="12" t="s">
        <v>172</v>
      </c>
      <c r="D268" s="12" t="s">
        <v>157</v>
      </c>
      <c r="E268" s="12" t="s">
        <v>168</v>
      </c>
      <c r="F268" s="12" t="s">
        <v>169</v>
      </c>
      <c r="G268" s="12" t="s">
        <v>170</v>
      </c>
      <c r="H268" s="45" t="s">
        <v>158</v>
      </c>
      <c r="I268" s="46" t="s">
        <v>173</v>
      </c>
      <c r="J268" s="230"/>
      <c r="K268" s="230"/>
      <c r="L268" s="230"/>
      <c r="M268" s="230"/>
      <c r="N268" s="231"/>
      <c r="O268" s="15">
        <f>SUM(O269:O269)</f>
        <v>0</v>
      </c>
      <c r="P268" s="16">
        <f>SUM(P269:P269)</f>
        <v>0</v>
      </c>
      <c r="Q268" s="17">
        <f>SUM(Q269:Q269)</f>
        <v>0</v>
      </c>
      <c r="R268" s="16">
        <f>SUM(R269:R269)</f>
        <v>0</v>
      </c>
      <c r="S268" s="17"/>
      <c r="T268" s="16"/>
      <c r="U268" s="17"/>
      <c r="V268" s="16"/>
      <c r="W268" s="17"/>
      <c r="X268" s="16"/>
      <c r="Y268" s="17"/>
      <c r="Z268" s="16"/>
      <c r="AA268" s="17"/>
      <c r="AB268" s="16"/>
      <c r="AC268" s="17"/>
      <c r="AD268" s="16"/>
      <c r="AE268" s="18">
        <f>O268+Q268</f>
        <v>0</v>
      </c>
      <c r="AF268" s="16">
        <f>AF269</f>
        <v>0</v>
      </c>
      <c r="AG268" s="19">
        <f>SUM(AG269:AG269)</f>
        <v>0</v>
      </c>
      <c r="AH268" s="20"/>
      <c r="AI268" s="20"/>
      <c r="AJ268" s="21"/>
    </row>
    <row r="269" spans="2:36" ht="56.25">
      <c r="B269" s="636" t="s">
        <v>545</v>
      </c>
      <c r="C269" s="559"/>
      <c r="D269" s="153" t="s">
        <v>546</v>
      </c>
      <c r="E269" s="153" t="s">
        <v>547</v>
      </c>
      <c r="F269" s="23">
        <v>0</v>
      </c>
      <c r="G269" s="24"/>
      <c r="H269" s="408" t="s">
        <v>27</v>
      </c>
      <c r="I269" s="409" t="s">
        <v>178</v>
      </c>
      <c r="J269" s="36">
        <v>0</v>
      </c>
      <c r="K269" s="36">
        <v>3</v>
      </c>
      <c r="L269" s="36">
        <v>1</v>
      </c>
      <c r="M269" s="36">
        <v>0</v>
      </c>
      <c r="N269" s="245"/>
      <c r="O269" s="237"/>
      <c r="P269" s="25"/>
      <c r="Q269" s="26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8"/>
      <c r="AD269" s="28"/>
      <c r="AE269" s="29"/>
      <c r="AF269" s="29"/>
      <c r="AG269" s="30" t="s">
        <v>548</v>
      </c>
      <c r="AH269" s="51" t="s">
        <v>549</v>
      </c>
      <c r="AI269" s="51"/>
      <c r="AJ269" s="52" t="s">
        <v>140</v>
      </c>
    </row>
    <row r="270" spans="2:36" ht="57" thickBot="1">
      <c r="B270" s="637"/>
      <c r="C270" s="544"/>
      <c r="D270" s="116" t="s">
        <v>550</v>
      </c>
      <c r="E270" s="116" t="s">
        <v>382</v>
      </c>
      <c r="F270" s="35">
        <v>0</v>
      </c>
      <c r="G270" s="24"/>
      <c r="H270" s="410" t="s">
        <v>28</v>
      </c>
      <c r="I270" s="411" t="s">
        <v>178</v>
      </c>
      <c r="J270" s="36">
        <v>1</v>
      </c>
      <c r="K270" s="36">
        <v>3</v>
      </c>
      <c r="L270" s="36">
        <v>1</v>
      </c>
      <c r="M270" s="36">
        <v>0</v>
      </c>
      <c r="N270" s="412"/>
      <c r="O270" s="413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414" t="s">
        <v>548</v>
      </c>
      <c r="AH270" s="51" t="s">
        <v>551</v>
      </c>
      <c r="AI270" s="49"/>
      <c r="AJ270" s="52" t="s">
        <v>140</v>
      </c>
    </row>
    <row r="271" spans="2:36" ht="56.25">
      <c r="B271" s="773"/>
      <c r="C271" s="545"/>
      <c r="D271" s="153" t="s">
        <v>552</v>
      </c>
      <c r="E271" s="153" t="s">
        <v>547</v>
      </c>
      <c r="F271" s="415">
        <v>1</v>
      </c>
      <c r="G271" s="416"/>
      <c r="H271" s="417" t="s">
        <v>29</v>
      </c>
      <c r="I271" s="418" t="s">
        <v>249</v>
      </c>
      <c r="J271" s="36">
        <v>2</v>
      </c>
      <c r="K271" s="36">
        <v>8</v>
      </c>
      <c r="L271" s="36">
        <v>3</v>
      </c>
      <c r="M271" s="36">
        <v>1</v>
      </c>
      <c r="N271" s="419"/>
      <c r="O271" s="420"/>
      <c r="P271" s="421"/>
      <c r="Q271" s="422"/>
      <c r="R271" s="421"/>
      <c r="S271" s="421"/>
      <c r="T271" s="421"/>
      <c r="U271" s="421"/>
      <c r="V271" s="421"/>
      <c r="W271" s="421"/>
      <c r="X271" s="421"/>
      <c r="Y271" s="421"/>
      <c r="Z271" s="421"/>
      <c r="AA271" s="421"/>
      <c r="AB271" s="421"/>
      <c r="AC271" s="29"/>
      <c r="AD271" s="29"/>
      <c r="AE271" s="29"/>
      <c r="AF271" s="29"/>
      <c r="AG271" s="38" t="s">
        <v>553</v>
      </c>
      <c r="AH271" s="51" t="s">
        <v>549</v>
      </c>
      <c r="AI271" s="49"/>
      <c r="AJ271" s="52" t="s">
        <v>140</v>
      </c>
    </row>
    <row r="272" ht="15.75" thickBot="1"/>
    <row r="273" spans="2:36" ht="15">
      <c r="B273" s="499" t="s">
        <v>160</v>
      </c>
      <c r="C273" s="501" t="s">
        <v>145</v>
      </c>
      <c r="D273" s="502"/>
      <c r="E273" s="502"/>
      <c r="F273" s="502"/>
      <c r="G273" s="502"/>
      <c r="H273" s="502"/>
      <c r="I273" s="505" t="s">
        <v>146</v>
      </c>
      <c r="J273" s="507" t="s">
        <v>161</v>
      </c>
      <c r="K273" s="507" t="s">
        <v>147</v>
      </c>
      <c r="L273" s="509" t="s">
        <v>279</v>
      </c>
      <c r="M273" s="494" t="s">
        <v>162</v>
      </c>
      <c r="N273" s="496" t="s">
        <v>163</v>
      </c>
      <c r="O273" s="498" t="s">
        <v>174</v>
      </c>
      <c r="P273" s="490"/>
      <c r="Q273" s="489" t="s">
        <v>175</v>
      </c>
      <c r="R273" s="490"/>
      <c r="S273" s="489" t="s">
        <v>176</v>
      </c>
      <c r="T273" s="490"/>
      <c r="U273" s="489" t="s">
        <v>150</v>
      </c>
      <c r="V273" s="490"/>
      <c r="W273" s="489" t="s">
        <v>149</v>
      </c>
      <c r="X273" s="490"/>
      <c r="Y273" s="489" t="s">
        <v>177</v>
      </c>
      <c r="Z273" s="490"/>
      <c r="AA273" s="489" t="s">
        <v>148</v>
      </c>
      <c r="AB273" s="490"/>
      <c r="AC273" s="489" t="s">
        <v>151</v>
      </c>
      <c r="AD273" s="490"/>
      <c r="AE273" s="489" t="s">
        <v>152</v>
      </c>
      <c r="AF273" s="491"/>
      <c r="AG273" s="492" t="s">
        <v>153</v>
      </c>
      <c r="AH273" s="478" t="s">
        <v>154</v>
      </c>
      <c r="AI273" s="480" t="s">
        <v>155</v>
      </c>
      <c r="AJ273" s="482" t="s">
        <v>164</v>
      </c>
    </row>
    <row r="274" spans="2:36" ht="18.75" thickBot="1">
      <c r="B274" s="500"/>
      <c r="C274" s="503"/>
      <c r="D274" s="504"/>
      <c r="E274" s="504"/>
      <c r="F274" s="504"/>
      <c r="G274" s="504"/>
      <c r="H274" s="504"/>
      <c r="I274" s="506"/>
      <c r="J274" s="508" t="s">
        <v>161</v>
      </c>
      <c r="K274" s="508"/>
      <c r="L274" s="510"/>
      <c r="M274" s="495"/>
      <c r="N274" s="497"/>
      <c r="O274" s="2" t="s">
        <v>165</v>
      </c>
      <c r="P274" s="42" t="s">
        <v>166</v>
      </c>
      <c r="Q274" s="3" t="s">
        <v>165</v>
      </c>
      <c r="R274" s="42" t="s">
        <v>166</v>
      </c>
      <c r="S274" s="3" t="s">
        <v>165</v>
      </c>
      <c r="T274" s="42" t="s">
        <v>166</v>
      </c>
      <c r="U274" s="3" t="s">
        <v>165</v>
      </c>
      <c r="V274" s="42" t="s">
        <v>166</v>
      </c>
      <c r="W274" s="3" t="s">
        <v>165</v>
      </c>
      <c r="X274" s="42" t="s">
        <v>166</v>
      </c>
      <c r="Y274" s="3" t="s">
        <v>165</v>
      </c>
      <c r="Z274" s="42" t="s">
        <v>166</v>
      </c>
      <c r="AA274" s="3" t="s">
        <v>165</v>
      </c>
      <c r="AB274" s="42" t="s">
        <v>167</v>
      </c>
      <c r="AC274" s="3" t="s">
        <v>165</v>
      </c>
      <c r="AD274" s="42" t="s">
        <v>167</v>
      </c>
      <c r="AE274" s="3" t="s">
        <v>165</v>
      </c>
      <c r="AF274" s="43" t="s">
        <v>167</v>
      </c>
      <c r="AG274" s="493"/>
      <c r="AH274" s="479"/>
      <c r="AI274" s="481"/>
      <c r="AJ274" s="483"/>
    </row>
    <row r="275" spans="2:36" ht="83.25" thickBot="1">
      <c r="B275" s="4" t="s">
        <v>469</v>
      </c>
      <c r="C275" s="484" t="s">
        <v>134</v>
      </c>
      <c r="D275" s="485"/>
      <c r="E275" s="485"/>
      <c r="F275" s="485"/>
      <c r="G275" s="485"/>
      <c r="H275" s="485"/>
      <c r="I275" s="44" t="s">
        <v>133</v>
      </c>
      <c r="J275" s="44"/>
      <c r="K275" s="44"/>
      <c r="L275" s="44"/>
      <c r="M275" s="423"/>
      <c r="N275" s="227"/>
      <c r="O275" s="5" t="e">
        <f>O277+#REF!+#REF!</f>
        <v>#REF!</v>
      </c>
      <c r="P275" s="6" t="e">
        <f>P277+#REF!+#REF!</f>
        <v>#REF!</v>
      </c>
      <c r="Q275" s="6" t="e">
        <f>Q277+#REF!+#REF!</f>
        <v>#REF!</v>
      </c>
      <c r="R275" s="6" t="e">
        <f>R277+#REF!+#REF!</f>
        <v>#REF!</v>
      </c>
      <c r="S275" s="6" t="e">
        <f>S277+#REF!+#REF!</f>
        <v>#REF!</v>
      </c>
      <c r="T275" s="6" t="e">
        <f>T277+#REF!+#REF!</f>
        <v>#REF!</v>
      </c>
      <c r="U275" s="6" t="e">
        <f>U277+#REF!+#REF!</f>
        <v>#REF!</v>
      </c>
      <c r="V275" s="6" t="e">
        <f>V277+#REF!+#REF!</f>
        <v>#REF!</v>
      </c>
      <c r="W275" s="6" t="e">
        <f>W277+#REF!+#REF!</f>
        <v>#REF!</v>
      </c>
      <c r="X275" s="6" t="e">
        <f>X277+#REF!+#REF!</f>
        <v>#REF!</v>
      </c>
      <c r="Y275" s="6" t="e">
        <f>Y277+#REF!+#REF!</f>
        <v>#REF!</v>
      </c>
      <c r="Z275" s="6" t="e">
        <f>Z277+#REF!+#REF!</f>
        <v>#REF!</v>
      </c>
      <c r="AA275" s="6" t="e">
        <f>AA277+#REF!+#REF!</f>
        <v>#REF!</v>
      </c>
      <c r="AB275" s="6" t="e">
        <f>AB277+#REF!+#REF!</f>
        <v>#REF!</v>
      </c>
      <c r="AC275" s="6" t="e">
        <f>AC277+#REF!+#REF!</f>
        <v>#REF!</v>
      </c>
      <c r="AD275" s="6" t="e">
        <f>AD277+#REF!+#REF!</f>
        <v>#REF!</v>
      </c>
      <c r="AE275" s="6" t="e">
        <f>+AE277+#REF!+#REF!</f>
        <v>#REF!</v>
      </c>
      <c r="AF275" s="7" t="e">
        <f>AF277+#REF!+#REF!</f>
        <v>#REF!</v>
      </c>
      <c r="AG275" s="8" t="s">
        <v>554</v>
      </c>
      <c r="AH275" s="9"/>
      <c r="AI275" s="9"/>
      <c r="AJ275" s="10"/>
    </row>
    <row r="276" spans="2:36" ht="15.75" thickBot="1">
      <c r="B276" s="486"/>
      <c r="C276" s="487"/>
      <c r="D276" s="487"/>
      <c r="E276" s="487"/>
      <c r="F276" s="487"/>
      <c r="G276" s="487"/>
      <c r="H276" s="487"/>
      <c r="I276" s="487"/>
      <c r="J276" s="487"/>
      <c r="K276" s="487"/>
      <c r="L276" s="487"/>
      <c r="M276" s="487"/>
      <c r="N276" s="487"/>
      <c r="O276" s="487"/>
      <c r="P276" s="487"/>
      <c r="Q276" s="487"/>
      <c r="R276" s="487"/>
      <c r="S276" s="487"/>
      <c r="T276" s="487"/>
      <c r="U276" s="487"/>
      <c r="V276" s="487"/>
      <c r="W276" s="487"/>
      <c r="X276" s="487"/>
      <c r="Y276" s="487"/>
      <c r="Z276" s="487"/>
      <c r="AA276" s="487"/>
      <c r="AB276" s="487"/>
      <c r="AC276" s="487"/>
      <c r="AD276" s="487"/>
      <c r="AE276" s="487"/>
      <c r="AF276" s="487"/>
      <c r="AG276" s="487"/>
      <c r="AH276" s="487"/>
      <c r="AI276" s="487"/>
      <c r="AJ276" s="488"/>
    </row>
    <row r="277" spans="2:36" ht="34.5" thickBot="1">
      <c r="B277" s="11" t="s">
        <v>156</v>
      </c>
      <c r="C277" s="12" t="s">
        <v>172</v>
      </c>
      <c r="D277" s="12" t="s">
        <v>157</v>
      </c>
      <c r="E277" s="12" t="s">
        <v>168</v>
      </c>
      <c r="F277" s="13" t="s">
        <v>169</v>
      </c>
      <c r="G277" s="13" t="s">
        <v>170</v>
      </c>
      <c r="H277" s="45" t="s">
        <v>158</v>
      </c>
      <c r="I277" s="46" t="s">
        <v>173</v>
      </c>
      <c r="J277" s="32"/>
      <c r="K277" s="32"/>
      <c r="L277" s="32"/>
      <c r="M277" s="32"/>
      <c r="N277" s="33"/>
      <c r="O277" s="15">
        <f>SUM(O278:O278)</f>
        <v>0</v>
      </c>
      <c r="P277" s="16">
        <f>SUM(P278:P278)</f>
        <v>0</v>
      </c>
      <c r="Q277" s="17">
        <f>SUM(Q278:Q278)</f>
        <v>0</v>
      </c>
      <c r="R277" s="16">
        <f>SUM(R278:R278)</f>
        <v>0</v>
      </c>
      <c r="S277" s="17"/>
      <c r="T277" s="16"/>
      <c r="U277" s="17"/>
      <c r="V277" s="16"/>
      <c r="W277" s="17"/>
      <c r="X277" s="16"/>
      <c r="Y277" s="17"/>
      <c r="Z277" s="16"/>
      <c r="AA277" s="17"/>
      <c r="AB277" s="16"/>
      <c r="AC277" s="17"/>
      <c r="AD277" s="16"/>
      <c r="AE277" s="18">
        <f>O277+Q277</f>
        <v>0</v>
      </c>
      <c r="AF277" s="16">
        <f>AF278</f>
        <v>0</v>
      </c>
      <c r="AG277" s="19">
        <f>SUM(AG278:AG278)</f>
        <v>0</v>
      </c>
      <c r="AH277" s="20"/>
      <c r="AI277" s="20"/>
      <c r="AJ277" s="21"/>
    </row>
    <row r="278" spans="2:36" ht="56.25">
      <c r="B278" s="636" t="s">
        <v>555</v>
      </c>
      <c r="C278" s="559"/>
      <c r="D278" s="153" t="s">
        <v>556</v>
      </c>
      <c r="E278" s="153" t="s">
        <v>557</v>
      </c>
      <c r="F278" s="23" t="s">
        <v>558</v>
      </c>
      <c r="G278" s="24"/>
      <c r="H278" s="408" t="s">
        <v>30</v>
      </c>
      <c r="I278" s="409" t="s">
        <v>31</v>
      </c>
      <c r="J278" s="36">
        <v>45</v>
      </c>
      <c r="K278" s="36">
        <v>100</v>
      </c>
      <c r="L278" s="36">
        <v>40</v>
      </c>
      <c r="M278" s="36">
        <v>0</v>
      </c>
      <c r="N278" s="59"/>
      <c r="O278" s="56"/>
      <c r="P278" s="25"/>
      <c r="Q278" s="26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8"/>
      <c r="AD278" s="28"/>
      <c r="AE278" s="29"/>
      <c r="AF278" s="29"/>
      <c r="AG278" s="30" t="s">
        <v>548</v>
      </c>
      <c r="AH278" s="51" t="s">
        <v>549</v>
      </c>
      <c r="AI278" s="51"/>
      <c r="AJ278" s="52" t="s">
        <v>559</v>
      </c>
    </row>
    <row r="279" spans="2:36" ht="56.25">
      <c r="B279" s="637"/>
      <c r="C279" s="544"/>
      <c r="D279" s="424" t="s">
        <v>560</v>
      </c>
      <c r="E279" s="424" t="s">
        <v>561</v>
      </c>
      <c r="F279" s="425">
        <v>0</v>
      </c>
      <c r="G279" s="24"/>
      <c r="H279" s="408" t="s">
        <v>333</v>
      </c>
      <c r="I279" s="408" t="s">
        <v>32</v>
      </c>
      <c r="J279" s="36">
        <v>149</v>
      </c>
      <c r="K279" s="36">
        <v>100</v>
      </c>
      <c r="L279" s="36">
        <v>25</v>
      </c>
      <c r="M279" s="36">
        <v>0</v>
      </c>
      <c r="N279" s="59"/>
      <c r="O279" s="56"/>
      <c r="P279" s="25"/>
      <c r="Q279" s="26"/>
      <c r="R279" s="426"/>
      <c r="S279" s="426"/>
      <c r="T279" s="426"/>
      <c r="U279" s="426"/>
      <c r="V279" s="426"/>
      <c r="W279" s="426"/>
      <c r="X279" s="426"/>
      <c r="Y279" s="426"/>
      <c r="Z279" s="426"/>
      <c r="AA279" s="426"/>
      <c r="AB279" s="426"/>
      <c r="AC279" s="28"/>
      <c r="AD279" s="28"/>
      <c r="AE279" s="29"/>
      <c r="AF279" s="29"/>
      <c r="AG279" s="30" t="s">
        <v>548</v>
      </c>
      <c r="AH279" s="51" t="s">
        <v>549</v>
      </c>
      <c r="AI279" s="51"/>
      <c r="AJ279" s="52" t="s">
        <v>559</v>
      </c>
    </row>
    <row r="280" spans="2:36" ht="67.5">
      <c r="B280" s="773"/>
      <c r="C280" s="545"/>
      <c r="D280" s="116" t="s">
        <v>562</v>
      </c>
      <c r="E280" s="116" t="s">
        <v>563</v>
      </c>
      <c r="F280" s="35">
        <v>0</v>
      </c>
      <c r="G280" s="24"/>
      <c r="H280" s="410" t="s">
        <v>33</v>
      </c>
      <c r="I280" s="411" t="s">
        <v>34</v>
      </c>
      <c r="J280" s="36">
        <v>4</v>
      </c>
      <c r="K280" s="36">
        <v>8</v>
      </c>
      <c r="L280" s="36">
        <v>1</v>
      </c>
      <c r="M280" s="36">
        <v>0</v>
      </c>
      <c r="N280" s="172"/>
      <c r="O280" s="427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414" t="s">
        <v>548</v>
      </c>
      <c r="AH280" s="51" t="s">
        <v>551</v>
      </c>
      <c r="AI280" s="49"/>
      <c r="AJ280" s="52" t="s">
        <v>559</v>
      </c>
    </row>
    <row r="281" ht="15"/>
    <row r="282" spans="2:36" ht="15" customHeight="1">
      <c r="B282" s="524" t="s">
        <v>540</v>
      </c>
      <c r="C282" s="525"/>
      <c r="D282" s="525"/>
      <c r="E282" s="525"/>
      <c r="F282" s="525"/>
      <c r="G282" s="525"/>
      <c r="H282" s="526"/>
      <c r="I282" s="527" t="s">
        <v>564</v>
      </c>
      <c r="J282" s="528"/>
      <c r="K282" s="528"/>
      <c r="L282" s="528"/>
      <c r="M282" s="528"/>
      <c r="N282" s="528"/>
      <c r="O282" s="528"/>
      <c r="P282" s="528"/>
      <c r="Q282" s="528"/>
      <c r="R282" s="528"/>
      <c r="S282" s="528"/>
      <c r="T282" s="529"/>
      <c r="U282" s="527" t="s">
        <v>542</v>
      </c>
      <c r="V282" s="528"/>
      <c r="W282" s="528"/>
      <c r="X282" s="528"/>
      <c r="Y282" s="528"/>
      <c r="Z282" s="528"/>
      <c r="AA282" s="528"/>
      <c r="AB282" s="528"/>
      <c r="AC282" s="528"/>
      <c r="AD282" s="528"/>
      <c r="AE282" s="528"/>
      <c r="AF282" s="528"/>
      <c r="AG282" s="528"/>
      <c r="AH282" s="528"/>
      <c r="AI282" s="528"/>
      <c r="AJ282" s="529"/>
    </row>
    <row r="283" spans="2:36" ht="15.75" thickBot="1">
      <c r="B283" s="532" t="s">
        <v>565</v>
      </c>
      <c r="C283" s="533"/>
      <c r="D283" s="534"/>
      <c r="E283" s="1"/>
      <c r="F283" s="513" t="s">
        <v>566</v>
      </c>
      <c r="G283" s="513"/>
      <c r="H283" s="513"/>
      <c r="I283" s="513"/>
      <c r="J283" s="513"/>
      <c r="K283" s="513"/>
      <c r="L283" s="513"/>
      <c r="M283" s="513"/>
      <c r="N283" s="514"/>
      <c r="O283" s="515" t="s">
        <v>143</v>
      </c>
      <c r="P283" s="516"/>
      <c r="Q283" s="516"/>
      <c r="R283" s="516"/>
      <c r="S283" s="516"/>
      <c r="T283" s="516"/>
      <c r="U283" s="516"/>
      <c r="V283" s="516"/>
      <c r="W283" s="516"/>
      <c r="X283" s="516"/>
      <c r="Y283" s="516"/>
      <c r="Z283" s="516"/>
      <c r="AA283" s="516"/>
      <c r="AB283" s="516"/>
      <c r="AC283" s="516"/>
      <c r="AD283" s="516"/>
      <c r="AE283" s="516"/>
      <c r="AF283" s="517"/>
      <c r="AG283" s="518" t="s">
        <v>144</v>
      </c>
      <c r="AH283" s="519"/>
      <c r="AI283" s="519"/>
      <c r="AJ283" s="520"/>
    </row>
    <row r="284" spans="2:36" ht="15">
      <c r="B284" s="499" t="s">
        <v>160</v>
      </c>
      <c r="C284" s="501" t="s">
        <v>145</v>
      </c>
      <c r="D284" s="502"/>
      <c r="E284" s="502"/>
      <c r="F284" s="502"/>
      <c r="G284" s="502"/>
      <c r="H284" s="502"/>
      <c r="I284" s="505" t="s">
        <v>146</v>
      </c>
      <c r="J284" s="507" t="s">
        <v>161</v>
      </c>
      <c r="K284" s="507" t="s">
        <v>147</v>
      </c>
      <c r="L284" s="509" t="s">
        <v>279</v>
      </c>
      <c r="M284" s="494" t="s">
        <v>162</v>
      </c>
      <c r="N284" s="496" t="s">
        <v>163</v>
      </c>
      <c r="O284" s="498" t="s">
        <v>174</v>
      </c>
      <c r="P284" s="490"/>
      <c r="Q284" s="489" t="s">
        <v>175</v>
      </c>
      <c r="R284" s="490"/>
      <c r="S284" s="489" t="s">
        <v>176</v>
      </c>
      <c r="T284" s="490"/>
      <c r="U284" s="489" t="s">
        <v>150</v>
      </c>
      <c r="V284" s="490"/>
      <c r="W284" s="489" t="s">
        <v>149</v>
      </c>
      <c r="X284" s="490"/>
      <c r="Y284" s="489" t="s">
        <v>177</v>
      </c>
      <c r="Z284" s="490"/>
      <c r="AA284" s="489" t="s">
        <v>148</v>
      </c>
      <c r="AB284" s="490"/>
      <c r="AC284" s="489" t="s">
        <v>151</v>
      </c>
      <c r="AD284" s="490"/>
      <c r="AE284" s="489" t="s">
        <v>152</v>
      </c>
      <c r="AF284" s="491"/>
      <c r="AG284" s="492" t="s">
        <v>153</v>
      </c>
      <c r="AH284" s="478" t="s">
        <v>154</v>
      </c>
      <c r="AI284" s="480" t="s">
        <v>155</v>
      </c>
      <c r="AJ284" s="482" t="s">
        <v>164</v>
      </c>
    </row>
    <row r="285" spans="2:36" ht="18.75" thickBot="1">
      <c r="B285" s="500"/>
      <c r="C285" s="503"/>
      <c r="D285" s="504"/>
      <c r="E285" s="504"/>
      <c r="F285" s="504"/>
      <c r="G285" s="504"/>
      <c r="H285" s="504"/>
      <c r="I285" s="506"/>
      <c r="J285" s="508" t="s">
        <v>161</v>
      </c>
      <c r="K285" s="508"/>
      <c r="L285" s="510"/>
      <c r="M285" s="495"/>
      <c r="N285" s="497"/>
      <c r="O285" s="2" t="s">
        <v>165</v>
      </c>
      <c r="P285" s="42" t="s">
        <v>166</v>
      </c>
      <c r="Q285" s="3" t="s">
        <v>165</v>
      </c>
      <c r="R285" s="42" t="s">
        <v>166</v>
      </c>
      <c r="S285" s="3" t="s">
        <v>165</v>
      </c>
      <c r="T285" s="42" t="s">
        <v>166</v>
      </c>
      <c r="U285" s="3" t="s">
        <v>165</v>
      </c>
      <c r="V285" s="42" t="s">
        <v>166</v>
      </c>
      <c r="W285" s="3" t="s">
        <v>165</v>
      </c>
      <c r="X285" s="42" t="s">
        <v>166</v>
      </c>
      <c r="Y285" s="3" t="s">
        <v>165</v>
      </c>
      <c r="Z285" s="42" t="s">
        <v>166</v>
      </c>
      <c r="AA285" s="3" t="s">
        <v>165</v>
      </c>
      <c r="AB285" s="42" t="s">
        <v>167</v>
      </c>
      <c r="AC285" s="3" t="s">
        <v>165</v>
      </c>
      <c r="AD285" s="42" t="s">
        <v>167</v>
      </c>
      <c r="AE285" s="3" t="s">
        <v>165</v>
      </c>
      <c r="AF285" s="43" t="s">
        <v>167</v>
      </c>
      <c r="AG285" s="493"/>
      <c r="AH285" s="479"/>
      <c r="AI285" s="481"/>
      <c r="AJ285" s="483"/>
    </row>
    <row r="286" spans="2:36" ht="23.25" thickBot="1">
      <c r="B286" s="4" t="s">
        <v>469</v>
      </c>
      <c r="C286" s="484" t="s">
        <v>138</v>
      </c>
      <c r="D286" s="485"/>
      <c r="E286" s="485"/>
      <c r="F286" s="485"/>
      <c r="G286" s="485"/>
      <c r="H286" s="485"/>
      <c r="I286" s="44"/>
      <c r="J286" s="312"/>
      <c r="K286" s="312"/>
      <c r="L286" s="312"/>
      <c r="M286" s="312"/>
      <c r="N286" s="227"/>
      <c r="O286" s="5" t="e">
        <f>O288+#REF!+#REF!</f>
        <v>#REF!</v>
      </c>
      <c r="P286" s="6" t="e">
        <f>P288+#REF!+#REF!</f>
        <v>#REF!</v>
      </c>
      <c r="Q286" s="6" t="e">
        <f>Q288+#REF!+#REF!</f>
        <v>#REF!</v>
      </c>
      <c r="R286" s="6" t="e">
        <f>R288+#REF!+#REF!</f>
        <v>#REF!</v>
      </c>
      <c r="S286" s="6" t="e">
        <f>S288+#REF!+#REF!</f>
        <v>#REF!</v>
      </c>
      <c r="T286" s="6" t="e">
        <f>T288+#REF!+#REF!</f>
        <v>#REF!</v>
      </c>
      <c r="U286" s="6" t="e">
        <f>U288+#REF!+#REF!</f>
        <v>#REF!</v>
      </c>
      <c r="V286" s="6" t="e">
        <f>V288+#REF!+#REF!</f>
        <v>#REF!</v>
      </c>
      <c r="W286" s="6" t="e">
        <f>W288+#REF!+#REF!</f>
        <v>#REF!</v>
      </c>
      <c r="X286" s="6" t="e">
        <f>X288+#REF!+#REF!</f>
        <v>#REF!</v>
      </c>
      <c r="Y286" s="6" t="e">
        <f>Y288+#REF!+#REF!</f>
        <v>#REF!</v>
      </c>
      <c r="Z286" s="6" t="e">
        <f>Z288+#REF!+#REF!</f>
        <v>#REF!</v>
      </c>
      <c r="AA286" s="6" t="e">
        <f>AA288+#REF!+#REF!</f>
        <v>#REF!</v>
      </c>
      <c r="AB286" s="6" t="e">
        <f>AB288+#REF!+#REF!</f>
        <v>#REF!</v>
      </c>
      <c r="AC286" s="6" t="e">
        <f>AC288+#REF!+#REF!</f>
        <v>#REF!</v>
      </c>
      <c r="AD286" s="6" t="e">
        <f>AD288+#REF!+#REF!</f>
        <v>#REF!</v>
      </c>
      <c r="AE286" s="6" t="e">
        <f>+AE288+#REF!+#REF!</f>
        <v>#REF!</v>
      </c>
      <c r="AF286" s="7" t="e">
        <f>AF288+#REF!+#REF!</f>
        <v>#REF!</v>
      </c>
      <c r="AG286" s="8" t="e">
        <f>AG288+#REF!+#REF!</f>
        <v>#REF!</v>
      </c>
      <c r="AH286" s="9"/>
      <c r="AI286" s="9"/>
      <c r="AJ286" s="10"/>
    </row>
    <row r="287" spans="2:36" ht="15.75" thickBot="1">
      <c r="B287" s="486"/>
      <c r="C287" s="487"/>
      <c r="D287" s="487"/>
      <c r="E287" s="487"/>
      <c r="F287" s="487"/>
      <c r="G287" s="487"/>
      <c r="H287" s="487"/>
      <c r="I287" s="487"/>
      <c r="J287" s="487"/>
      <c r="K287" s="487"/>
      <c r="L287" s="487"/>
      <c r="M287" s="487"/>
      <c r="N287" s="487"/>
      <c r="O287" s="487"/>
      <c r="P287" s="487"/>
      <c r="Q287" s="487"/>
      <c r="R287" s="487"/>
      <c r="S287" s="487"/>
      <c r="T287" s="487"/>
      <c r="U287" s="487"/>
      <c r="V287" s="487"/>
      <c r="W287" s="487"/>
      <c r="X287" s="487"/>
      <c r="Y287" s="487"/>
      <c r="Z287" s="487"/>
      <c r="AA287" s="487"/>
      <c r="AB287" s="487"/>
      <c r="AC287" s="487"/>
      <c r="AD287" s="487"/>
      <c r="AE287" s="487"/>
      <c r="AF287" s="487"/>
      <c r="AG287" s="487"/>
      <c r="AH287" s="487"/>
      <c r="AI287" s="487"/>
      <c r="AJ287" s="488"/>
    </row>
    <row r="288" spans="2:36" ht="34.5" thickBot="1">
      <c r="B288" s="11" t="s">
        <v>156</v>
      </c>
      <c r="C288" s="12" t="s">
        <v>172</v>
      </c>
      <c r="D288" s="12" t="s">
        <v>157</v>
      </c>
      <c r="E288" s="12" t="s">
        <v>168</v>
      </c>
      <c r="F288" s="12" t="s">
        <v>169</v>
      </c>
      <c r="G288" s="12" t="s">
        <v>170</v>
      </c>
      <c r="H288" s="45" t="s">
        <v>158</v>
      </c>
      <c r="I288" s="46" t="s">
        <v>173</v>
      </c>
      <c r="J288" s="230"/>
      <c r="K288" s="230"/>
      <c r="L288" s="230"/>
      <c r="M288" s="230"/>
      <c r="N288" s="231"/>
      <c r="O288" s="15">
        <f>SUM(O289:O289)</f>
        <v>0</v>
      </c>
      <c r="P288" s="16">
        <f>SUM(P289:P289)</f>
        <v>0</v>
      </c>
      <c r="Q288" s="17">
        <f>SUM(Q289:Q289)</f>
        <v>0</v>
      </c>
      <c r="R288" s="16">
        <f>SUM(R289:R289)</f>
        <v>0</v>
      </c>
      <c r="S288" s="17"/>
      <c r="T288" s="16"/>
      <c r="U288" s="17"/>
      <c r="V288" s="16"/>
      <c r="W288" s="17"/>
      <c r="X288" s="16"/>
      <c r="Y288" s="17"/>
      <c r="Z288" s="16"/>
      <c r="AA288" s="17"/>
      <c r="AB288" s="16"/>
      <c r="AC288" s="17"/>
      <c r="AD288" s="16"/>
      <c r="AE288" s="18">
        <f>O288+Q288</f>
        <v>0</v>
      </c>
      <c r="AF288" s="16">
        <f>AF289</f>
        <v>0</v>
      </c>
      <c r="AG288" s="19">
        <f>SUM(AG289:AG289)</f>
        <v>0</v>
      </c>
      <c r="AH288" s="20"/>
      <c r="AI288" s="20"/>
      <c r="AJ288" s="21"/>
    </row>
    <row r="289" spans="2:36" ht="60" customHeight="1" thickBot="1">
      <c r="B289" s="560" t="s">
        <v>570</v>
      </c>
      <c r="C289" s="559"/>
      <c r="D289" s="153" t="s">
        <v>567</v>
      </c>
      <c r="E289" s="416" t="s">
        <v>290</v>
      </c>
      <c r="F289" s="23">
        <v>0</v>
      </c>
      <c r="G289" s="24"/>
      <c r="H289" s="153" t="s">
        <v>135</v>
      </c>
      <c r="I289" s="153" t="s">
        <v>136</v>
      </c>
      <c r="J289" s="36">
        <v>0</v>
      </c>
      <c r="K289" s="36">
        <v>1</v>
      </c>
      <c r="L289" s="36">
        <v>1</v>
      </c>
      <c r="M289" s="36">
        <v>0</v>
      </c>
      <c r="N289" s="245"/>
      <c r="O289" s="237"/>
      <c r="P289" s="25"/>
      <c r="Q289" s="26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8"/>
      <c r="AD289" s="28"/>
      <c r="AE289" s="29"/>
      <c r="AF289" s="29"/>
      <c r="AG289" s="30"/>
      <c r="AH289" s="51" t="s">
        <v>574</v>
      </c>
      <c r="AI289" s="51"/>
      <c r="AJ289" s="52" t="s">
        <v>573</v>
      </c>
    </row>
    <row r="290" spans="2:36" ht="56.25" customHeight="1" thickBot="1">
      <c r="B290" s="560"/>
      <c r="C290" s="544"/>
      <c r="D290" s="116" t="s">
        <v>568</v>
      </c>
      <c r="E290" s="416" t="s">
        <v>290</v>
      </c>
      <c r="F290" s="35">
        <v>0</v>
      </c>
      <c r="G290" s="24"/>
      <c r="H290" s="153" t="s">
        <v>137</v>
      </c>
      <c r="I290" s="153" t="s">
        <v>36</v>
      </c>
      <c r="J290" s="36">
        <v>1</v>
      </c>
      <c r="K290" s="36">
        <v>1</v>
      </c>
      <c r="L290" s="36">
        <v>1</v>
      </c>
      <c r="M290" s="36">
        <v>0</v>
      </c>
      <c r="N290" s="412"/>
      <c r="O290" s="413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414"/>
      <c r="AH290" s="51" t="s">
        <v>574</v>
      </c>
      <c r="AI290" s="49"/>
      <c r="AJ290" s="52" t="s">
        <v>573</v>
      </c>
    </row>
    <row r="291" spans="2:36" ht="70.5" customHeight="1" thickBot="1">
      <c r="B291" s="560"/>
      <c r="C291" s="545"/>
      <c r="D291" s="153" t="s">
        <v>569</v>
      </c>
      <c r="E291" s="416" t="s">
        <v>290</v>
      </c>
      <c r="F291" s="415">
        <v>4</v>
      </c>
      <c r="G291" s="416"/>
      <c r="H291" s="153" t="s">
        <v>35</v>
      </c>
      <c r="I291" s="153" t="s">
        <v>249</v>
      </c>
      <c r="J291" s="36">
        <v>12</v>
      </c>
      <c r="K291" s="36">
        <v>24</v>
      </c>
      <c r="L291" s="36">
        <v>6</v>
      </c>
      <c r="M291" s="36">
        <v>4</v>
      </c>
      <c r="N291" s="419"/>
      <c r="O291" s="420"/>
      <c r="P291" s="421"/>
      <c r="Q291" s="422"/>
      <c r="R291" s="421"/>
      <c r="S291" s="421"/>
      <c r="T291" s="421"/>
      <c r="U291" s="421"/>
      <c r="V291" s="421"/>
      <c r="W291" s="421"/>
      <c r="X291" s="421"/>
      <c r="Y291" s="421"/>
      <c r="Z291" s="421"/>
      <c r="AA291" s="421"/>
      <c r="AB291" s="421"/>
      <c r="AC291" s="29"/>
      <c r="AD291" s="29"/>
      <c r="AE291" s="29"/>
      <c r="AF291" s="29"/>
      <c r="AG291" s="38"/>
      <c r="AH291" s="51" t="s">
        <v>575</v>
      </c>
      <c r="AI291" s="49"/>
      <c r="AJ291" s="52" t="s">
        <v>573</v>
      </c>
    </row>
    <row r="292" spans="2:36" ht="51.75" customHeight="1" thickBot="1">
      <c r="B292" s="560"/>
      <c r="C292" s="330"/>
      <c r="D292" s="153" t="s">
        <v>571</v>
      </c>
      <c r="E292" s="416" t="s">
        <v>290</v>
      </c>
      <c r="F292" s="134">
        <v>0</v>
      </c>
      <c r="G292" s="139"/>
      <c r="H292" s="153" t="s">
        <v>37</v>
      </c>
      <c r="I292" s="153" t="s">
        <v>39</v>
      </c>
      <c r="J292" s="36">
        <v>0</v>
      </c>
      <c r="K292" s="36">
        <v>4</v>
      </c>
      <c r="L292" s="36">
        <v>1</v>
      </c>
      <c r="M292" s="439">
        <v>0</v>
      </c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  <c r="Y292" s="139"/>
      <c r="Z292" s="139"/>
      <c r="AA292" s="139"/>
      <c r="AB292" s="139"/>
      <c r="AC292" s="139"/>
      <c r="AD292" s="139"/>
      <c r="AE292" s="139"/>
      <c r="AF292" s="139"/>
      <c r="AG292" s="333"/>
      <c r="AH292" s="51" t="s">
        <v>576</v>
      </c>
      <c r="AI292" s="139"/>
      <c r="AJ292" s="52" t="s">
        <v>573</v>
      </c>
    </row>
    <row r="293" spans="2:36" ht="56.25" customHeight="1">
      <c r="B293" s="560"/>
      <c r="C293" s="330"/>
      <c r="D293" s="153" t="s">
        <v>572</v>
      </c>
      <c r="E293" s="416" t="s">
        <v>290</v>
      </c>
      <c r="F293" s="134">
        <v>0</v>
      </c>
      <c r="G293" s="139"/>
      <c r="H293" s="153" t="s">
        <v>38</v>
      </c>
      <c r="I293" s="153" t="s">
        <v>249</v>
      </c>
      <c r="J293" s="36">
        <v>0</v>
      </c>
      <c r="K293" s="36">
        <v>2</v>
      </c>
      <c r="L293" s="36">
        <v>1</v>
      </c>
      <c r="M293" s="439">
        <v>0</v>
      </c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  <c r="AD293" s="139"/>
      <c r="AE293" s="139"/>
      <c r="AF293" s="139"/>
      <c r="AG293" s="333"/>
      <c r="AH293" s="51" t="s">
        <v>577</v>
      </c>
      <c r="AI293" s="139"/>
      <c r="AJ293" s="52" t="s">
        <v>573</v>
      </c>
    </row>
    <row r="294" spans="2:36" ht="15">
      <c r="B294" s="524" t="s">
        <v>578</v>
      </c>
      <c r="C294" s="525"/>
      <c r="D294" s="525"/>
      <c r="E294" s="525"/>
      <c r="F294" s="525"/>
      <c r="G294" s="525"/>
      <c r="H294" s="526"/>
      <c r="I294" s="527" t="s">
        <v>579</v>
      </c>
      <c r="J294" s="528"/>
      <c r="K294" s="528"/>
      <c r="L294" s="528"/>
      <c r="M294" s="528"/>
      <c r="N294" s="528"/>
      <c r="O294" s="528"/>
      <c r="P294" s="528"/>
      <c r="Q294" s="528"/>
      <c r="R294" s="528"/>
      <c r="S294" s="528"/>
      <c r="T294" s="529"/>
      <c r="U294" s="527" t="s">
        <v>580</v>
      </c>
      <c r="V294" s="530"/>
      <c r="W294" s="530"/>
      <c r="X294" s="530"/>
      <c r="Y294" s="530"/>
      <c r="Z294" s="530"/>
      <c r="AA294" s="530"/>
      <c r="AB294" s="530"/>
      <c r="AC294" s="530"/>
      <c r="AD294" s="530"/>
      <c r="AE294" s="530"/>
      <c r="AF294" s="530"/>
      <c r="AG294" s="530"/>
      <c r="AH294" s="530"/>
      <c r="AI294" s="530"/>
      <c r="AJ294" s="531"/>
    </row>
    <row r="295" spans="2:36" ht="15.75" thickBot="1">
      <c r="B295" s="532" t="s">
        <v>581</v>
      </c>
      <c r="C295" s="533"/>
      <c r="D295" s="534"/>
      <c r="E295" s="1"/>
      <c r="F295" s="513" t="s">
        <v>582</v>
      </c>
      <c r="G295" s="513"/>
      <c r="H295" s="513"/>
      <c r="I295" s="513"/>
      <c r="J295" s="513"/>
      <c r="K295" s="513"/>
      <c r="L295" s="513"/>
      <c r="M295" s="513"/>
      <c r="N295" s="514"/>
      <c r="O295" s="515" t="s">
        <v>143</v>
      </c>
      <c r="P295" s="516"/>
      <c r="Q295" s="516"/>
      <c r="R295" s="516"/>
      <c r="S295" s="516"/>
      <c r="T295" s="516"/>
      <c r="U295" s="516"/>
      <c r="V295" s="516"/>
      <c r="W295" s="516"/>
      <c r="X295" s="516"/>
      <c r="Y295" s="516"/>
      <c r="Z295" s="516"/>
      <c r="AA295" s="516"/>
      <c r="AB295" s="516"/>
      <c r="AC295" s="516"/>
      <c r="AD295" s="516"/>
      <c r="AE295" s="516"/>
      <c r="AF295" s="517"/>
      <c r="AG295" s="518" t="s">
        <v>144</v>
      </c>
      <c r="AH295" s="519"/>
      <c r="AI295" s="519"/>
      <c r="AJ295" s="520"/>
    </row>
    <row r="296" spans="2:36" ht="15">
      <c r="B296" s="499" t="s">
        <v>160</v>
      </c>
      <c r="C296" s="501" t="s">
        <v>145</v>
      </c>
      <c r="D296" s="502"/>
      <c r="E296" s="502"/>
      <c r="F296" s="502"/>
      <c r="G296" s="502"/>
      <c r="H296" s="502"/>
      <c r="I296" s="505" t="s">
        <v>146</v>
      </c>
      <c r="J296" s="507" t="s">
        <v>161</v>
      </c>
      <c r="K296" s="507" t="s">
        <v>147</v>
      </c>
      <c r="L296" s="509" t="s">
        <v>279</v>
      </c>
      <c r="M296" s="494" t="s">
        <v>162</v>
      </c>
      <c r="N296" s="496" t="s">
        <v>163</v>
      </c>
      <c r="O296" s="498" t="s">
        <v>174</v>
      </c>
      <c r="P296" s="490"/>
      <c r="Q296" s="489" t="s">
        <v>175</v>
      </c>
      <c r="R296" s="490"/>
      <c r="S296" s="489" t="s">
        <v>176</v>
      </c>
      <c r="T296" s="490"/>
      <c r="U296" s="489" t="s">
        <v>150</v>
      </c>
      <c r="V296" s="490"/>
      <c r="W296" s="489" t="s">
        <v>149</v>
      </c>
      <c r="X296" s="490"/>
      <c r="Y296" s="489" t="s">
        <v>177</v>
      </c>
      <c r="Z296" s="490"/>
      <c r="AA296" s="489" t="s">
        <v>148</v>
      </c>
      <c r="AB296" s="490"/>
      <c r="AC296" s="489" t="s">
        <v>151</v>
      </c>
      <c r="AD296" s="490"/>
      <c r="AE296" s="489" t="s">
        <v>152</v>
      </c>
      <c r="AF296" s="491"/>
      <c r="AG296" s="492" t="s">
        <v>153</v>
      </c>
      <c r="AH296" s="478" t="s">
        <v>154</v>
      </c>
      <c r="AI296" s="480" t="s">
        <v>155</v>
      </c>
      <c r="AJ296" s="482" t="s">
        <v>164</v>
      </c>
    </row>
    <row r="297" spans="2:36" ht="18.75" thickBot="1">
      <c r="B297" s="500"/>
      <c r="C297" s="503"/>
      <c r="D297" s="504"/>
      <c r="E297" s="504"/>
      <c r="F297" s="504"/>
      <c r="G297" s="504"/>
      <c r="H297" s="504"/>
      <c r="I297" s="506"/>
      <c r="J297" s="508" t="s">
        <v>161</v>
      </c>
      <c r="K297" s="508"/>
      <c r="L297" s="510"/>
      <c r="M297" s="495"/>
      <c r="N297" s="497"/>
      <c r="O297" s="2" t="s">
        <v>165</v>
      </c>
      <c r="P297" s="42" t="s">
        <v>166</v>
      </c>
      <c r="Q297" s="3" t="s">
        <v>165</v>
      </c>
      <c r="R297" s="42" t="s">
        <v>166</v>
      </c>
      <c r="S297" s="3" t="s">
        <v>165</v>
      </c>
      <c r="T297" s="42" t="s">
        <v>166</v>
      </c>
      <c r="U297" s="3" t="s">
        <v>165</v>
      </c>
      <c r="V297" s="42" t="s">
        <v>166</v>
      </c>
      <c r="W297" s="3" t="s">
        <v>165</v>
      </c>
      <c r="X297" s="42" t="s">
        <v>166</v>
      </c>
      <c r="Y297" s="3" t="s">
        <v>165</v>
      </c>
      <c r="Z297" s="42" t="s">
        <v>166</v>
      </c>
      <c r="AA297" s="3" t="s">
        <v>165</v>
      </c>
      <c r="AB297" s="42" t="s">
        <v>167</v>
      </c>
      <c r="AC297" s="3" t="s">
        <v>165</v>
      </c>
      <c r="AD297" s="42" t="s">
        <v>167</v>
      </c>
      <c r="AE297" s="3" t="s">
        <v>165</v>
      </c>
      <c r="AF297" s="43" t="s">
        <v>167</v>
      </c>
      <c r="AG297" s="493"/>
      <c r="AH297" s="479"/>
      <c r="AI297" s="481"/>
      <c r="AJ297" s="483"/>
    </row>
    <row r="298" spans="2:36" ht="45.75" thickBot="1">
      <c r="B298" s="4" t="s">
        <v>469</v>
      </c>
      <c r="C298" s="484" t="s">
        <v>40</v>
      </c>
      <c r="D298" s="485"/>
      <c r="E298" s="485"/>
      <c r="F298" s="485"/>
      <c r="G298" s="485"/>
      <c r="H298" s="485"/>
      <c r="I298" s="44" t="s">
        <v>41</v>
      </c>
      <c r="J298" s="312"/>
      <c r="K298" s="423"/>
      <c r="L298" s="423"/>
      <c r="M298" s="423"/>
      <c r="N298" s="227"/>
      <c r="O298" s="5" t="e">
        <f>O300+#REF!+#REF!</f>
        <v>#REF!</v>
      </c>
      <c r="P298" s="6" t="e">
        <f>P300+#REF!+#REF!</f>
        <v>#REF!</v>
      </c>
      <c r="Q298" s="6" t="e">
        <f>Q300+#REF!+#REF!</f>
        <v>#REF!</v>
      </c>
      <c r="R298" s="6" t="e">
        <f>R300+#REF!+#REF!</f>
        <v>#REF!</v>
      </c>
      <c r="S298" s="6" t="e">
        <f>S300+#REF!+#REF!</f>
        <v>#REF!</v>
      </c>
      <c r="T298" s="6" t="e">
        <f>T300+#REF!+#REF!</f>
        <v>#REF!</v>
      </c>
      <c r="U298" s="6" t="e">
        <f>U300+#REF!+#REF!</f>
        <v>#REF!</v>
      </c>
      <c r="V298" s="6" t="e">
        <f>V300+#REF!+#REF!</f>
        <v>#REF!</v>
      </c>
      <c r="W298" s="6" t="e">
        <f>W300+#REF!+#REF!</f>
        <v>#REF!</v>
      </c>
      <c r="X298" s="6" t="e">
        <f>X300+#REF!+#REF!</f>
        <v>#REF!</v>
      </c>
      <c r="Y298" s="6" t="e">
        <f>Y300+#REF!+#REF!</f>
        <v>#REF!</v>
      </c>
      <c r="Z298" s="6" t="e">
        <f>Z300+#REF!+#REF!</f>
        <v>#REF!</v>
      </c>
      <c r="AA298" s="6" t="e">
        <f>AA300+#REF!+#REF!</f>
        <v>#REF!</v>
      </c>
      <c r="AB298" s="6" t="e">
        <f>AB300+#REF!+#REF!</f>
        <v>#REF!</v>
      </c>
      <c r="AC298" s="6" t="e">
        <f>AC300+#REF!+#REF!</f>
        <v>#REF!</v>
      </c>
      <c r="AD298" s="6" t="e">
        <f>AD300+#REF!+#REF!</f>
        <v>#REF!</v>
      </c>
      <c r="AE298" s="6" t="e">
        <f>+AE300+#REF!+#REF!</f>
        <v>#REF!</v>
      </c>
      <c r="AF298" s="7" t="e">
        <f>AF300+#REF!+#REF!</f>
        <v>#REF!</v>
      </c>
      <c r="AG298" s="8" t="e">
        <f>AG300+#REF!+#REF!</f>
        <v>#REF!</v>
      </c>
      <c r="AH298" s="9"/>
      <c r="AI298" s="9"/>
      <c r="AJ298" s="10"/>
    </row>
    <row r="299" spans="2:36" ht="15.75" thickBot="1">
      <c r="B299" s="486"/>
      <c r="C299" s="487"/>
      <c r="D299" s="487"/>
      <c r="E299" s="487"/>
      <c r="F299" s="487"/>
      <c r="G299" s="487"/>
      <c r="H299" s="487"/>
      <c r="I299" s="487"/>
      <c r="J299" s="487"/>
      <c r="K299" s="487"/>
      <c r="L299" s="487"/>
      <c r="M299" s="487"/>
      <c r="N299" s="487"/>
      <c r="O299" s="487"/>
      <c r="P299" s="487"/>
      <c r="Q299" s="487"/>
      <c r="R299" s="487"/>
      <c r="S299" s="487"/>
      <c r="T299" s="487"/>
      <c r="U299" s="487"/>
      <c r="V299" s="487"/>
      <c r="W299" s="487"/>
      <c r="X299" s="487"/>
      <c r="Y299" s="487"/>
      <c r="Z299" s="487"/>
      <c r="AA299" s="487"/>
      <c r="AB299" s="487"/>
      <c r="AC299" s="487"/>
      <c r="AD299" s="487"/>
      <c r="AE299" s="487"/>
      <c r="AF299" s="487"/>
      <c r="AG299" s="487"/>
      <c r="AH299" s="487"/>
      <c r="AI299" s="487"/>
      <c r="AJ299" s="488"/>
    </row>
    <row r="300" spans="2:36" ht="34.5" thickBot="1">
      <c r="B300" s="11" t="s">
        <v>156</v>
      </c>
      <c r="C300" s="12" t="s">
        <v>172</v>
      </c>
      <c r="D300" s="12" t="s">
        <v>157</v>
      </c>
      <c r="E300" s="12" t="s">
        <v>168</v>
      </c>
      <c r="F300" s="12" t="s">
        <v>169</v>
      </c>
      <c r="G300" s="12" t="s">
        <v>170</v>
      </c>
      <c r="H300" s="45" t="s">
        <v>158</v>
      </c>
      <c r="I300" s="46" t="s">
        <v>173</v>
      </c>
      <c r="J300" s="230"/>
      <c r="K300" s="230"/>
      <c r="L300" s="230"/>
      <c r="M300" s="230"/>
      <c r="N300" s="231"/>
      <c r="O300" s="15">
        <f>SUM(O301:O301)</f>
        <v>0</v>
      </c>
      <c r="P300" s="16">
        <f>SUM(P301:P301)</f>
        <v>0</v>
      </c>
      <c r="Q300" s="17">
        <f>SUM(Q301:Q301)</f>
        <v>0</v>
      </c>
      <c r="R300" s="16">
        <f>SUM(R301:R301)</f>
        <v>0</v>
      </c>
      <c r="S300" s="17"/>
      <c r="T300" s="16"/>
      <c r="U300" s="17"/>
      <c r="V300" s="16"/>
      <c r="W300" s="17"/>
      <c r="X300" s="16"/>
      <c r="Y300" s="17"/>
      <c r="Z300" s="16"/>
      <c r="AA300" s="17"/>
      <c r="AB300" s="16"/>
      <c r="AC300" s="17"/>
      <c r="AD300" s="16"/>
      <c r="AE300" s="18">
        <f>O300+Q300</f>
        <v>0</v>
      </c>
      <c r="AF300" s="16">
        <f>AF301</f>
        <v>0</v>
      </c>
      <c r="AG300" s="19">
        <f>SUM(AG301:AG301)</f>
        <v>0</v>
      </c>
      <c r="AH300" s="20"/>
      <c r="AI300" s="20"/>
      <c r="AJ300" s="21"/>
    </row>
    <row r="301" spans="2:36" ht="57" thickBot="1">
      <c r="B301" s="440" t="s">
        <v>583</v>
      </c>
      <c r="D301" s="182" t="s">
        <v>584</v>
      </c>
      <c r="E301" s="182" t="s">
        <v>382</v>
      </c>
      <c r="F301" s="255">
        <v>0</v>
      </c>
      <c r="G301" s="124"/>
      <c r="H301" s="408" t="s">
        <v>42</v>
      </c>
      <c r="I301" s="441" t="s">
        <v>249</v>
      </c>
      <c r="J301" s="442">
        <v>15</v>
      </c>
      <c r="K301" s="442">
        <v>20</v>
      </c>
      <c r="L301" s="442">
        <v>2</v>
      </c>
      <c r="M301" s="442">
        <v>0</v>
      </c>
      <c r="N301" s="245"/>
      <c r="O301" s="443"/>
      <c r="P301" s="186"/>
      <c r="Q301" s="26"/>
      <c r="R301" s="187"/>
      <c r="S301" s="187"/>
      <c r="T301" s="187"/>
      <c r="U301" s="187"/>
      <c r="V301" s="187"/>
      <c r="W301" s="187"/>
      <c r="X301" s="187"/>
      <c r="Y301" s="187"/>
      <c r="Z301" s="187"/>
      <c r="AA301" s="187"/>
      <c r="AB301" s="187"/>
      <c r="AC301" s="188"/>
      <c r="AD301" s="188"/>
      <c r="AE301" s="189"/>
      <c r="AF301" s="189"/>
      <c r="AG301" s="217" t="s">
        <v>553</v>
      </c>
      <c r="AH301" s="190" t="s">
        <v>549</v>
      </c>
      <c r="AI301" s="190"/>
      <c r="AJ301" s="52" t="s">
        <v>559</v>
      </c>
    </row>
    <row r="302" spans="2:36" ht="60.75" thickBot="1">
      <c r="B302" s="549" t="s">
        <v>585</v>
      </c>
      <c r="C302" s="549"/>
      <c r="D302" s="444" t="s">
        <v>586</v>
      </c>
      <c r="E302" s="445" t="s">
        <v>547</v>
      </c>
      <c r="F302" s="255">
        <v>1</v>
      </c>
      <c r="G302" s="445"/>
      <c r="H302" s="77" t="s">
        <v>43</v>
      </c>
      <c r="I302" s="77" t="s">
        <v>249</v>
      </c>
      <c r="J302" s="442">
        <v>12</v>
      </c>
      <c r="K302" s="442">
        <v>20</v>
      </c>
      <c r="L302" s="442">
        <v>2</v>
      </c>
      <c r="M302" s="442">
        <v>1</v>
      </c>
      <c r="N302" s="445"/>
      <c r="O302" s="445"/>
      <c r="P302" s="445"/>
      <c r="Q302" s="445"/>
      <c r="R302" s="445"/>
      <c r="S302" s="445"/>
      <c r="T302" s="445"/>
      <c r="U302" s="445"/>
      <c r="V302" s="445"/>
      <c r="W302" s="445"/>
      <c r="X302" s="445"/>
      <c r="Y302" s="445"/>
      <c r="Z302" s="445"/>
      <c r="AA302" s="445"/>
      <c r="AB302" s="445"/>
      <c r="AC302" s="445"/>
      <c r="AD302" s="445"/>
      <c r="AE302" s="445"/>
      <c r="AF302" s="445"/>
      <c r="AG302" s="446" t="s">
        <v>587</v>
      </c>
      <c r="AH302" s="447" t="s">
        <v>588</v>
      </c>
      <c r="AI302" s="445"/>
      <c r="AJ302" s="52" t="s">
        <v>559</v>
      </c>
    </row>
    <row r="303" spans="2:36" ht="48.75" thickBot="1">
      <c r="B303" s="544"/>
      <c r="C303" s="545"/>
      <c r="D303" s="448" t="s">
        <v>589</v>
      </c>
      <c r="E303" s="445"/>
      <c r="F303" s="255">
        <v>0</v>
      </c>
      <c r="G303" s="445"/>
      <c r="H303" s="24" t="s">
        <v>44</v>
      </c>
      <c r="I303" s="439" t="s">
        <v>180</v>
      </c>
      <c r="J303" s="442">
        <v>3</v>
      </c>
      <c r="K303" s="442">
        <v>2</v>
      </c>
      <c r="L303" s="442">
        <v>1</v>
      </c>
      <c r="M303" s="442">
        <v>0</v>
      </c>
      <c r="N303" s="445"/>
      <c r="O303" s="445"/>
      <c r="P303" s="445"/>
      <c r="Q303" s="445"/>
      <c r="R303" s="445"/>
      <c r="S303" s="445"/>
      <c r="T303" s="445"/>
      <c r="U303" s="445"/>
      <c r="V303" s="445"/>
      <c r="W303" s="445"/>
      <c r="X303" s="445"/>
      <c r="Y303" s="445"/>
      <c r="Z303" s="445"/>
      <c r="AA303" s="445"/>
      <c r="AB303" s="445"/>
      <c r="AC303" s="445"/>
      <c r="AD303" s="445"/>
      <c r="AE303" s="445"/>
      <c r="AF303" s="445"/>
      <c r="AG303" s="446" t="s">
        <v>587</v>
      </c>
      <c r="AH303" s="445"/>
      <c r="AI303" s="445"/>
      <c r="AJ303" s="52" t="s">
        <v>559</v>
      </c>
    </row>
    <row r="304" spans="2:36" ht="45">
      <c r="B304" s="545"/>
      <c r="C304" s="449"/>
      <c r="D304" s="450" t="s">
        <v>590</v>
      </c>
      <c r="E304" s="173" t="s">
        <v>547</v>
      </c>
      <c r="F304" s="255">
        <v>2</v>
      </c>
      <c r="G304" s="173"/>
      <c r="H304" s="24" t="s">
        <v>45</v>
      </c>
      <c r="I304" s="24" t="s">
        <v>36</v>
      </c>
      <c r="J304" s="442">
        <v>20</v>
      </c>
      <c r="K304" s="442">
        <v>24</v>
      </c>
      <c r="L304" s="442">
        <v>4</v>
      </c>
      <c r="M304" s="442">
        <v>2</v>
      </c>
      <c r="N304" s="173"/>
      <c r="O304" s="173"/>
      <c r="P304" s="173"/>
      <c r="Q304" s="173"/>
      <c r="R304" s="173"/>
      <c r="S304" s="173"/>
      <c r="T304" s="173"/>
      <c r="U304" s="173"/>
      <c r="V304" s="173"/>
      <c r="W304" s="173"/>
      <c r="X304" s="173"/>
      <c r="Y304" s="173"/>
      <c r="Z304" s="173"/>
      <c r="AA304" s="173"/>
      <c r="AB304" s="173"/>
      <c r="AC304" s="173"/>
      <c r="AD304" s="173"/>
      <c r="AE304" s="173"/>
      <c r="AF304" s="173"/>
      <c r="AG304" s="449"/>
      <c r="AH304" s="173"/>
      <c r="AI304" s="173"/>
      <c r="AJ304" s="173"/>
    </row>
    <row r="305" spans="2:36" ht="15.75" thickBot="1">
      <c r="B305" s="451"/>
      <c r="C305" s="451"/>
      <c r="D305" s="452"/>
      <c r="E305" s="452"/>
      <c r="F305" s="452"/>
      <c r="G305" s="452"/>
      <c r="H305" s="453"/>
      <c r="I305" s="453"/>
      <c r="J305" s="453"/>
      <c r="K305" s="452"/>
      <c r="L305" s="452"/>
      <c r="M305" s="452"/>
      <c r="N305" s="452"/>
      <c r="O305" s="452"/>
      <c r="P305" s="452"/>
      <c r="Q305" s="452"/>
      <c r="R305" s="452"/>
      <c r="S305" s="452"/>
      <c r="T305" s="452"/>
      <c r="U305" s="452"/>
      <c r="V305" s="452"/>
      <c r="W305" s="452"/>
      <c r="X305" s="452"/>
      <c r="Y305" s="452"/>
      <c r="Z305" s="452"/>
      <c r="AA305" s="452"/>
      <c r="AB305" s="452"/>
      <c r="AC305" s="452"/>
      <c r="AD305" s="452"/>
      <c r="AE305" s="452"/>
      <c r="AF305" s="452"/>
      <c r="AG305" s="451"/>
      <c r="AH305" s="452"/>
      <c r="AI305" s="452"/>
      <c r="AJ305" s="452"/>
    </row>
    <row r="306" spans="2:36" ht="15">
      <c r="B306" s="499" t="s">
        <v>160</v>
      </c>
      <c r="C306" s="501" t="s">
        <v>145</v>
      </c>
      <c r="D306" s="502"/>
      <c r="E306" s="502"/>
      <c r="F306" s="502"/>
      <c r="G306" s="502"/>
      <c r="H306" s="502"/>
      <c r="I306" s="505" t="s">
        <v>146</v>
      </c>
      <c r="J306" s="507" t="s">
        <v>161</v>
      </c>
      <c r="K306" s="507" t="s">
        <v>147</v>
      </c>
      <c r="L306" s="509" t="s">
        <v>279</v>
      </c>
      <c r="M306" s="494" t="s">
        <v>162</v>
      </c>
      <c r="N306" s="496" t="s">
        <v>163</v>
      </c>
      <c r="O306" s="498" t="s">
        <v>174</v>
      </c>
      <c r="P306" s="490"/>
      <c r="Q306" s="489" t="s">
        <v>175</v>
      </c>
      <c r="R306" s="490"/>
      <c r="S306" s="489" t="s">
        <v>176</v>
      </c>
      <c r="T306" s="490"/>
      <c r="U306" s="489" t="s">
        <v>150</v>
      </c>
      <c r="V306" s="490"/>
      <c r="W306" s="489" t="s">
        <v>149</v>
      </c>
      <c r="X306" s="490"/>
      <c r="Y306" s="489" t="s">
        <v>177</v>
      </c>
      <c r="Z306" s="490"/>
      <c r="AA306" s="489" t="s">
        <v>148</v>
      </c>
      <c r="AB306" s="490"/>
      <c r="AC306" s="489" t="s">
        <v>151</v>
      </c>
      <c r="AD306" s="490"/>
      <c r="AE306" s="489" t="s">
        <v>152</v>
      </c>
      <c r="AF306" s="491"/>
      <c r="AG306" s="492" t="s">
        <v>153</v>
      </c>
      <c r="AH306" s="478" t="s">
        <v>154</v>
      </c>
      <c r="AI306" s="480" t="s">
        <v>155</v>
      </c>
      <c r="AJ306" s="482" t="s">
        <v>164</v>
      </c>
    </row>
    <row r="307" spans="2:36" ht="18.75" thickBot="1">
      <c r="B307" s="500"/>
      <c r="C307" s="503"/>
      <c r="D307" s="504"/>
      <c r="E307" s="504"/>
      <c r="F307" s="504"/>
      <c r="G307" s="504"/>
      <c r="H307" s="504"/>
      <c r="I307" s="506"/>
      <c r="J307" s="508" t="s">
        <v>161</v>
      </c>
      <c r="K307" s="508"/>
      <c r="L307" s="510"/>
      <c r="M307" s="495"/>
      <c r="N307" s="497"/>
      <c r="O307" s="2" t="s">
        <v>165</v>
      </c>
      <c r="P307" s="42" t="s">
        <v>166</v>
      </c>
      <c r="Q307" s="3" t="s">
        <v>165</v>
      </c>
      <c r="R307" s="42" t="s">
        <v>166</v>
      </c>
      <c r="S307" s="3" t="s">
        <v>165</v>
      </c>
      <c r="T307" s="42" t="s">
        <v>166</v>
      </c>
      <c r="U307" s="3" t="s">
        <v>165</v>
      </c>
      <c r="V307" s="42" t="s">
        <v>166</v>
      </c>
      <c r="W307" s="3" t="s">
        <v>165</v>
      </c>
      <c r="X307" s="42" t="s">
        <v>166</v>
      </c>
      <c r="Y307" s="3" t="s">
        <v>165</v>
      </c>
      <c r="Z307" s="42" t="s">
        <v>166</v>
      </c>
      <c r="AA307" s="3" t="s">
        <v>165</v>
      </c>
      <c r="AB307" s="42" t="s">
        <v>167</v>
      </c>
      <c r="AC307" s="3" t="s">
        <v>165</v>
      </c>
      <c r="AD307" s="42" t="s">
        <v>167</v>
      </c>
      <c r="AE307" s="3" t="s">
        <v>165</v>
      </c>
      <c r="AF307" s="43" t="s">
        <v>167</v>
      </c>
      <c r="AG307" s="493"/>
      <c r="AH307" s="479"/>
      <c r="AI307" s="481"/>
      <c r="AJ307" s="483"/>
    </row>
    <row r="308" spans="2:36" ht="45.75" thickBot="1">
      <c r="B308" s="4" t="s">
        <v>469</v>
      </c>
      <c r="C308" s="484" t="s">
        <v>46</v>
      </c>
      <c r="D308" s="485"/>
      <c r="E308" s="485"/>
      <c r="F308" s="485"/>
      <c r="G308" s="485"/>
      <c r="H308" s="485"/>
      <c r="I308" s="44" t="s">
        <v>47</v>
      </c>
      <c r="J308" s="423" t="s">
        <v>591</v>
      </c>
      <c r="K308" s="423" t="s">
        <v>592</v>
      </c>
      <c r="L308" s="312" t="s">
        <v>593</v>
      </c>
      <c r="M308" s="423">
        <v>0</v>
      </c>
      <c r="N308" s="227"/>
      <c r="O308" s="5" t="e">
        <f>O310+#REF!+#REF!</f>
        <v>#REF!</v>
      </c>
      <c r="P308" s="6" t="e">
        <f>P310+#REF!+#REF!</f>
        <v>#REF!</v>
      </c>
      <c r="Q308" s="6" t="e">
        <f>Q310+#REF!+#REF!</f>
        <v>#REF!</v>
      </c>
      <c r="R308" s="6" t="e">
        <f>R310+#REF!+#REF!</f>
        <v>#REF!</v>
      </c>
      <c r="S308" s="6" t="e">
        <f>S310+#REF!+#REF!</f>
        <v>#REF!</v>
      </c>
      <c r="T308" s="6" t="e">
        <f>T310+#REF!+#REF!</f>
        <v>#REF!</v>
      </c>
      <c r="U308" s="6" t="e">
        <f>U310+#REF!+#REF!</f>
        <v>#REF!</v>
      </c>
      <c r="V308" s="6" t="e">
        <f>V310+#REF!+#REF!</f>
        <v>#REF!</v>
      </c>
      <c r="W308" s="6" t="e">
        <f>W310+#REF!+#REF!</f>
        <v>#REF!</v>
      </c>
      <c r="X308" s="6" t="e">
        <f>X310+#REF!+#REF!</f>
        <v>#REF!</v>
      </c>
      <c r="Y308" s="6" t="e">
        <f>Y310+#REF!+#REF!</f>
        <v>#REF!</v>
      </c>
      <c r="Z308" s="6" t="e">
        <f>Z310+#REF!+#REF!</f>
        <v>#REF!</v>
      </c>
      <c r="AA308" s="6" t="e">
        <f>AA310+#REF!+#REF!</f>
        <v>#REF!</v>
      </c>
      <c r="AB308" s="6" t="e">
        <f>AB310+#REF!+#REF!</f>
        <v>#REF!</v>
      </c>
      <c r="AC308" s="6" t="e">
        <f>AC310+#REF!+#REF!</f>
        <v>#REF!</v>
      </c>
      <c r="AD308" s="6" t="e">
        <f>AD310+#REF!+#REF!</f>
        <v>#REF!</v>
      </c>
      <c r="AE308" s="6" t="e">
        <f>+AE310+#REF!+#REF!</f>
        <v>#REF!</v>
      </c>
      <c r="AF308" s="7" t="e">
        <f>AF310+#REF!+#REF!</f>
        <v>#REF!</v>
      </c>
      <c r="AG308" s="8" t="e">
        <f>AG310+#REF!+#REF!</f>
        <v>#REF!</v>
      </c>
      <c r="AH308" s="9"/>
      <c r="AI308" s="9"/>
      <c r="AJ308" s="10"/>
    </row>
    <row r="309" spans="2:36" ht="15.75" thickBot="1">
      <c r="B309" s="486"/>
      <c r="C309" s="487"/>
      <c r="D309" s="487"/>
      <c r="E309" s="487"/>
      <c r="F309" s="487"/>
      <c r="G309" s="487"/>
      <c r="H309" s="487"/>
      <c r="I309" s="487"/>
      <c r="J309" s="487"/>
      <c r="K309" s="487"/>
      <c r="L309" s="487"/>
      <c r="M309" s="487"/>
      <c r="N309" s="487"/>
      <c r="O309" s="487"/>
      <c r="P309" s="487"/>
      <c r="Q309" s="487"/>
      <c r="R309" s="487"/>
      <c r="S309" s="487"/>
      <c r="T309" s="487"/>
      <c r="U309" s="487"/>
      <c r="V309" s="487"/>
      <c r="W309" s="487"/>
      <c r="X309" s="487"/>
      <c r="Y309" s="487"/>
      <c r="Z309" s="487"/>
      <c r="AA309" s="487"/>
      <c r="AB309" s="487"/>
      <c r="AC309" s="487"/>
      <c r="AD309" s="487"/>
      <c r="AE309" s="487"/>
      <c r="AF309" s="487"/>
      <c r="AG309" s="487"/>
      <c r="AH309" s="487"/>
      <c r="AI309" s="487"/>
      <c r="AJ309" s="488"/>
    </row>
    <row r="310" spans="2:36" ht="34.5" thickBot="1">
      <c r="B310" s="11" t="s">
        <v>156</v>
      </c>
      <c r="C310" s="12" t="s">
        <v>172</v>
      </c>
      <c r="D310" s="12" t="s">
        <v>157</v>
      </c>
      <c r="E310" s="12" t="s">
        <v>168</v>
      </c>
      <c r="F310" s="12" t="s">
        <v>169</v>
      </c>
      <c r="G310" s="12" t="s">
        <v>170</v>
      </c>
      <c r="H310" s="45" t="s">
        <v>158</v>
      </c>
      <c r="I310" s="46" t="s">
        <v>173</v>
      </c>
      <c r="J310" s="230"/>
      <c r="K310" s="230"/>
      <c r="L310" s="230"/>
      <c r="M310" s="230"/>
      <c r="N310" s="231"/>
      <c r="O310" s="15">
        <f>SUM(O312:O312)</f>
        <v>0</v>
      </c>
      <c r="P310" s="16">
        <f>SUM(P312:P312)</f>
        <v>0</v>
      </c>
      <c r="Q310" s="17">
        <f>SUM(Q312:Q312)</f>
        <v>0</v>
      </c>
      <c r="R310" s="16">
        <f>SUM(R312:R312)</f>
        <v>0</v>
      </c>
      <c r="S310" s="17"/>
      <c r="T310" s="16"/>
      <c r="U310" s="17"/>
      <c r="V310" s="16"/>
      <c r="W310" s="17"/>
      <c r="X310" s="16"/>
      <c r="Y310" s="17"/>
      <c r="Z310" s="16"/>
      <c r="AA310" s="17"/>
      <c r="AB310" s="16"/>
      <c r="AC310" s="17"/>
      <c r="AD310" s="16"/>
      <c r="AE310" s="18">
        <f>O310+Q310</f>
        <v>0</v>
      </c>
      <c r="AF310" s="16">
        <f>AF312</f>
        <v>0</v>
      </c>
      <c r="AG310" s="19">
        <f>SUM(AG311:AG311)</f>
        <v>0</v>
      </c>
      <c r="AH310" s="20"/>
      <c r="AI310" s="20"/>
      <c r="AJ310" s="21"/>
    </row>
    <row r="311" spans="2:36" ht="15">
      <c r="B311" s="541" t="s">
        <v>594</v>
      </c>
      <c r="C311" s="557"/>
      <c r="D311" s="182" t="s">
        <v>595</v>
      </c>
      <c r="E311" s="182" t="s">
        <v>547</v>
      </c>
      <c r="F311" s="255" t="s">
        <v>558</v>
      </c>
      <c r="G311" s="124"/>
      <c r="H311" s="546" t="s">
        <v>334</v>
      </c>
      <c r="I311" s="548" t="s">
        <v>48</v>
      </c>
      <c r="J311" s="536">
        <v>10</v>
      </c>
      <c r="K311" s="536">
        <v>70</v>
      </c>
      <c r="L311" s="536">
        <v>20</v>
      </c>
      <c r="M311" s="536">
        <v>0</v>
      </c>
      <c r="N311" s="536"/>
      <c r="O311" s="536"/>
      <c r="P311" s="536"/>
      <c r="Q311" s="536"/>
      <c r="R311" s="536"/>
      <c r="S311" s="536"/>
      <c r="T311" s="536"/>
      <c r="U311" s="536"/>
      <c r="V311" s="536"/>
      <c r="W311" s="536"/>
      <c r="X311" s="536"/>
      <c r="Y311" s="536"/>
      <c r="Z311" s="536"/>
      <c r="AA311" s="536"/>
      <c r="AB311" s="536"/>
      <c r="AC311" s="536"/>
      <c r="AD311" s="536"/>
      <c r="AE311" s="536"/>
      <c r="AF311" s="536"/>
      <c r="AG311" s="538" t="s">
        <v>89</v>
      </c>
      <c r="AH311" s="538" t="s">
        <v>596</v>
      </c>
      <c r="AI311" s="536"/>
      <c r="AJ311" s="538" t="s">
        <v>597</v>
      </c>
    </row>
    <row r="312" spans="2:36" ht="15.75" thickBot="1">
      <c r="B312" s="543"/>
      <c r="C312" s="558"/>
      <c r="D312" s="173" t="s">
        <v>598</v>
      </c>
      <c r="E312" s="456"/>
      <c r="F312" s="457">
        <v>0</v>
      </c>
      <c r="G312" s="456"/>
      <c r="H312" s="547"/>
      <c r="I312" s="547"/>
      <c r="J312" s="537"/>
      <c r="K312" s="537"/>
      <c r="L312" s="537"/>
      <c r="M312" s="537"/>
      <c r="N312" s="537"/>
      <c r="O312" s="537"/>
      <c r="P312" s="537"/>
      <c r="Q312" s="537"/>
      <c r="R312" s="537"/>
      <c r="S312" s="537"/>
      <c r="T312" s="537"/>
      <c r="U312" s="537"/>
      <c r="V312" s="537"/>
      <c r="W312" s="537"/>
      <c r="X312" s="537"/>
      <c r="Y312" s="537"/>
      <c r="Z312" s="537"/>
      <c r="AA312" s="537"/>
      <c r="AB312" s="537"/>
      <c r="AC312" s="537"/>
      <c r="AD312" s="537"/>
      <c r="AE312" s="537"/>
      <c r="AF312" s="537"/>
      <c r="AG312" s="539"/>
      <c r="AH312" s="539"/>
      <c r="AI312" s="537"/>
      <c r="AJ312" s="539"/>
    </row>
    <row r="313" spans="2:36" ht="15">
      <c r="B313" s="554" t="s">
        <v>599</v>
      </c>
      <c r="C313" s="555"/>
      <c r="D313" s="182" t="s">
        <v>595</v>
      </c>
      <c r="E313" s="445" t="s">
        <v>547</v>
      </c>
      <c r="F313" s="458">
        <v>0</v>
      </c>
      <c r="G313" s="459"/>
      <c r="H313" s="546" t="s">
        <v>49</v>
      </c>
      <c r="I313" s="546" t="s">
        <v>50</v>
      </c>
      <c r="J313" s="536">
        <v>50</v>
      </c>
      <c r="K313" s="536">
        <v>250</v>
      </c>
      <c r="L313" s="536">
        <v>70</v>
      </c>
      <c r="M313" s="536">
        <v>0</v>
      </c>
      <c r="N313" s="536"/>
      <c r="O313" s="536"/>
      <c r="P313" s="536"/>
      <c r="Q313" s="536"/>
      <c r="R313" s="536"/>
      <c r="S313" s="536"/>
      <c r="T313" s="536"/>
      <c r="U313" s="536"/>
      <c r="V313" s="536"/>
      <c r="W313" s="536"/>
      <c r="X313" s="536"/>
      <c r="Y313" s="536"/>
      <c r="Z313" s="536"/>
      <c r="AA313" s="536"/>
      <c r="AB313" s="536"/>
      <c r="AC313" s="536"/>
      <c r="AD313" s="536"/>
      <c r="AE313" s="536"/>
      <c r="AF313" s="536"/>
      <c r="AG313" s="538" t="s">
        <v>89</v>
      </c>
      <c r="AH313" s="538" t="s">
        <v>596</v>
      </c>
      <c r="AI313" s="536"/>
      <c r="AJ313" s="538" t="s">
        <v>597</v>
      </c>
    </row>
    <row r="314" spans="2:36" ht="15.75" thickBot="1">
      <c r="B314" s="554"/>
      <c r="C314" s="556"/>
      <c r="D314" s="460" t="s">
        <v>598</v>
      </c>
      <c r="E314" s="445" t="s">
        <v>547</v>
      </c>
      <c r="F314" s="458">
        <v>0</v>
      </c>
      <c r="G314" s="459"/>
      <c r="H314" s="547"/>
      <c r="I314" s="547"/>
      <c r="J314" s="537"/>
      <c r="K314" s="537"/>
      <c r="L314" s="537"/>
      <c r="M314" s="537"/>
      <c r="N314" s="537"/>
      <c r="O314" s="537"/>
      <c r="P314" s="537"/>
      <c r="Q314" s="537"/>
      <c r="R314" s="537"/>
      <c r="S314" s="537"/>
      <c r="T314" s="537"/>
      <c r="U314" s="537"/>
      <c r="V314" s="537"/>
      <c r="W314" s="537"/>
      <c r="X314" s="537"/>
      <c r="Y314" s="537"/>
      <c r="Z314" s="537"/>
      <c r="AA314" s="537"/>
      <c r="AB314" s="537"/>
      <c r="AC314" s="537"/>
      <c r="AD314" s="537"/>
      <c r="AE314" s="537"/>
      <c r="AF314" s="537"/>
      <c r="AG314" s="539"/>
      <c r="AH314" s="539"/>
      <c r="AI314" s="537"/>
      <c r="AJ314" s="539"/>
    </row>
    <row r="315" spans="2:36" ht="15">
      <c r="B315" s="554" t="s">
        <v>600</v>
      </c>
      <c r="C315" s="555"/>
      <c r="D315" s="182" t="s">
        <v>595</v>
      </c>
      <c r="E315" s="445" t="s">
        <v>547</v>
      </c>
      <c r="F315" s="458">
        <v>0</v>
      </c>
      <c r="G315" s="459"/>
      <c r="H315" s="546" t="s">
        <v>51</v>
      </c>
      <c r="I315" s="546" t="s">
        <v>52</v>
      </c>
      <c r="J315" s="536">
        <v>230</v>
      </c>
      <c r="K315" s="536">
        <v>250</v>
      </c>
      <c r="L315" s="536">
        <v>70</v>
      </c>
      <c r="M315" s="536">
        <v>0</v>
      </c>
      <c r="N315" s="536"/>
      <c r="O315" s="536"/>
      <c r="P315" s="536"/>
      <c r="Q315" s="536"/>
      <c r="R315" s="536"/>
      <c r="S315" s="536"/>
      <c r="T315" s="536"/>
      <c r="U315" s="536"/>
      <c r="V315" s="536"/>
      <c r="W315" s="536"/>
      <c r="X315" s="536"/>
      <c r="Y315" s="536"/>
      <c r="Z315" s="536"/>
      <c r="AA315" s="536"/>
      <c r="AB315" s="536"/>
      <c r="AC315" s="536"/>
      <c r="AD315" s="536"/>
      <c r="AE315" s="536"/>
      <c r="AF315" s="536"/>
      <c r="AG315" s="538" t="s">
        <v>89</v>
      </c>
      <c r="AH315" s="538" t="s">
        <v>596</v>
      </c>
      <c r="AI315" s="536"/>
      <c r="AJ315" s="538" t="s">
        <v>597</v>
      </c>
    </row>
    <row r="316" spans="2:36" ht="15.75" thickBot="1">
      <c r="B316" s="554"/>
      <c r="C316" s="556"/>
      <c r="D316" s="460" t="s">
        <v>598</v>
      </c>
      <c r="E316" s="445" t="s">
        <v>547</v>
      </c>
      <c r="F316" s="458">
        <v>0</v>
      </c>
      <c r="G316" s="459"/>
      <c r="H316" s="547"/>
      <c r="I316" s="547"/>
      <c r="J316" s="537"/>
      <c r="K316" s="537"/>
      <c r="L316" s="537"/>
      <c r="M316" s="537"/>
      <c r="N316" s="537"/>
      <c r="O316" s="537"/>
      <c r="P316" s="537"/>
      <c r="Q316" s="537"/>
      <c r="R316" s="537"/>
      <c r="S316" s="537"/>
      <c r="T316" s="537"/>
      <c r="U316" s="537"/>
      <c r="V316" s="537"/>
      <c r="W316" s="537"/>
      <c r="X316" s="537"/>
      <c r="Y316" s="537"/>
      <c r="Z316" s="537"/>
      <c r="AA316" s="537"/>
      <c r="AB316" s="537"/>
      <c r="AC316" s="537"/>
      <c r="AD316" s="537"/>
      <c r="AE316" s="537"/>
      <c r="AF316" s="537"/>
      <c r="AG316" s="539"/>
      <c r="AH316" s="539"/>
      <c r="AI316" s="537"/>
      <c r="AJ316" s="539"/>
    </row>
    <row r="317" spans="2:36" ht="15">
      <c r="B317" s="550" t="s">
        <v>601</v>
      </c>
      <c r="C317" s="552"/>
      <c r="D317" s="182" t="s">
        <v>595</v>
      </c>
      <c r="E317" s="460" t="s">
        <v>547</v>
      </c>
      <c r="F317" s="458">
        <v>0</v>
      </c>
      <c r="G317" s="459"/>
      <c r="H317" s="546" t="s">
        <v>53</v>
      </c>
      <c r="I317" s="546" t="s">
        <v>54</v>
      </c>
      <c r="J317" s="546">
        <v>20</v>
      </c>
      <c r="K317" s="546">
        <v>20</v>
      </c>
      <c r="L317" s="546">
        <v>5</v>
      </c>
      <c r="M317" s="546">
        <v>0</v>
      </c>
      <c r="N317" s="546"/>
      <c r="O317" s="546"/>
      <c r="P317" s="546"/>
      <c r="Q317" s="546"/>
      <c r="R317" s="546"/>
      <c r="S317" s="546"/>
      <c r="T317" s="546"/>
      <c r="U317" s="546"/>
      <c r="V317" s="546"/>
      <c r="W317" s="546"/>
      <c r="X317" s="546"/>
      <c r="Y317" s="546"/>
      <c r="Z317" s="546"/>
      <c r="AA317" s="546"/>
      <c r="AB317" s="546"/>
      <c r="AC317" s="546"/>
      <c r="AD317" s="546"/>
      <c r="AE317" s="546"/>
      <c r="AF317" s="546"/>
      <c r="AG317" s="538" t="s">
        <v>89</v>
      </c>
      <c r="AH317" s="538" t="s">
        <v>596</v>
      </c>
      <c r="AI317" s="546"/>
      <c r="AJ317" s="538" t="s">
        <v>597</v>
      </c>
    </row>
    <row r="318" spans="2:36" ht="15.75" thickBot="1">
      <c r="B318" s="551"/>
      <c r="C318" s="553"/>
      <c r="D318" s="460" t="s">
        <v>598</v>
      </c>
      <c r="E318" s="460" t="s">
        <v>547</v>
      </c>
      <c r="F318" s="458">
        <v>0</v>
      </c>
      <c r="G318" s="459"/>
      <c r="H318" s="547"/>
      <c r="I318" s="547"/>
      <c r="J318" s="547"/>
      <c r="K318" s="547"/>
      <c r="L318" s="547"/>
      <c r="M318" s="547"/>
      <c r="N318" s="547"/>
      <c r="O318" s="547"/>
      <c r="P318" s="547"/>
      <c r="Q318" s="547"/>
      <c r="R318" s="547"/>
      <c r="S318" s="547"/>
      <c r="T318" s="547"/>
      <c r="U318" s="547"/>
      <c r="V318" s="547"/>
      <c r="W318" s="547"/>
      <c r="X318" s="547"/>
      <c r="Y318" s="547"/>
      <c r="Z318" s="547"/>
      <c r="AA318" s="547"/>
      <c r="AB318" s="547"/>
      <c r="AC318" s="547"/>
      <c r="AD318" s="547"/>
      <c r="AE318" s="547"/>
      <c r="AF318" s="547"/>
      <c r="AG318" s="539"/>
      <c r="AH318" s="539"/>
      <c r="AI318" s="547"/>
      <c r="AJ318" s="539"/>
    </row>
    <row r="319" spans="2:36" ht="67.5">
      <c r="B319" s="546" t="s">
        <v>583</v>
      </c>
      <c r="C319" s="549"/>
      <c r="D319" s="460" t="s">
        <v>602</v>
      </c>
      <c r="E319" s="460" t="s">
        <v>547</v>
      </c>
      <c r="F319" s="458">
        <v>15</v>
      </c>
      <c r="G319" s="460"/>
      <c r="H319" s="24" t="s">
        <v>55</v>
      </c>
      <c r="I319" s="24" t="s">
        <v>186</v>
      </c>
      <c r="J319" s="461">
        <v>100</v>
      </c>
      <c r="K319" s="460">
        <v>100</v>
      </c>
      <c r="L319" s="460">
        <v>100</v>
      </c>
      <c r="M319" s="460">
        <v>15</v>
      </c>
      <c r="N319" s="460"/>
      <c r="O319" s="460"/>
      <c r="P319" s="460"/>
      <c r="Q319" s="460"/>
      <c r="R319" s="460"/>
      <c r="S319" s="460"/>
      <c r="T319" s="460"/>
      <c r="U319" s="460"/>
      <c r="V319" s="460"/>
      <c r="W319" s="460"/>
      <c r="X319" s="460"/>
      <c r="Y319" s="460"/>
      <c r="Z319" s="460"/>
      <c r="AA319" s="460"/>
      <c r="AB319" s="460"/>
      <c r="AC319" s="460"/>
      <c r="AD319" s="460"/>
      <c r="AE319" s="460"/>
      <c r="AF319" s="460"/>
      <c r="AG319" s="462" t="s">
        <v>89</v>
      </c>
      <c r="AH319" s="463" t="s">
        <v>603</v>
      </c>
      <c r="AI319" s="460"/>
      <c r="AJ319" s="538" t="s">
        <v>597</v>
      </c>
    </row>
    <row r="320" spans="2:36" ht="67.5">
      <c r="B320" s="547"/>
      <c r="C320" s="545"/>
      <c r="D320" s="116" t="s">
        <v>595</v>
      </c>
      <c r="E320" s="460" t="s">
        <v>382</v>
      </c>
      <c r="F320" s="458">
        <v>0</v>
      </c>
      <c r="G320" s="460"/>
      <c r="H320" s="24" t="s">
        <v>56</v>
      </c>
      <c r="I320" s="24" t="s">
        <v>249</v>
      </c>
      <c r="J320" s="461">
        <v>10</v>
      </c>
      <c r="K320" s="460">
        <v>16</v>
      </c>
      <c r="L320" s="460">
        <v>2</v>
      </c>
      <c r="M320" s="460">
        <v>0</v>
      </c>
      <c r="N320" s="460"/>
      <c r="O320" s="460"/>
      <c r="P320" s="460"/>
      <c r="Q320" s="460"/>
      <c r="R320" s="460"/>
      <c r="S320" s="460"/>
      <c r="T320" s="460"/>
      <c r="U320" s="460"/>
      <c r="V320" s="460"/>
      <c r="W320" s="460"/>
      <c r="X320" s="460"/>
      <c r="Y320" s="460"/>
      <c r="Z320" s="460"/>
      <c r="AA320" s="460"/>
      <c r="AB320" s="460"/>
      <c r="AC320" s="460"/>
      <c r="AD320" s="460"/>
      <c r="AE320" s="460"/>
      <c r="AF320" s="460"/>
      <c r="AG320" s="462" t="s">
        <v>89</v>
      </c>
      <c r="AH320" s="463" t="s">
        <v>604</v>
      </c>
      <c r="AI320" s="460"/>
      <c r="AJ320" s="539"/>
    </row>
    <row r="321" ht="15.75" thickBot="1"/>
    <row r="322" spans="2:36" ht="15">
      <c r="B322" s="499" t="s">
        <v>160</v>
      </c>
      <c r="C322" s="501" t="s">
        <v>145</v>
      </c>
      <c r="D322" s="502"/>
      <c r="E322" s="502"/>
      <c r="F322" s="502"/>
      <c r="G322" s="502"/>
      <c r="H322" s="502"/>
      <c r="I322" s="505" t="s">
        <v>146</v>
      </c>
      <c r="J322" s="507" t="s">
        <v>161</v>
      </c>
      <c r="K322" s="507" t="s">
        <v>147</v>
      </c>
      <c r="L322" s="509" t="s">
        <v>279</v>
      </c>
      <c r="M322" s="494" t="s">
        <v>162</v>
      </c>
      <c r="N322" s="496" t="s">
        <v>163</v>
      </c>
      <c r="O322" s="498" t="s">
        <v>174</v>
      </c>
      <c r="P322" s="490"/>
      <c r="Q322" s="489" t="s">
        <v>175</v>
      </c>
      <c r="R322" s="490"/>
      <c r="S322" s="489" t="s">
        <v>176</v>
      </c>
      <c r="T322" s="490"/>
      <c r="U322" s="489" t="s">
        <v>150</v>
      </c>
      <c r="V322" s="490"/>
      <c r="W322" s="489" t="s">
        <v>149</v>
      </c>
      <c r="X322" s="490"/>
      <c r="Y322" s="489" t="s">
        <v>177</v>
      </c>
      <c r="Z322" s="490"/>
      <c r="AA322" s="489" t="s">
        <v>148</v>
      </c>
      <c r="AB322" s="490"/>
      <c r="AC322" s="489" t="s">
        <v>151</v>
      </c>
      <c r="AD322" s="490"/>
      <c r="AE322" s="489" t="s">
        <v>152</v>
      </c>
      <c r="AF322" s="491"/>
      <c r="AG322" s="492" t="s">
        <v>153</v>
      </c>
      <c r="AH322" s="478" t="s">
        <v>154</v>
      </c>
      <c r="AI322" s="480" t="s">
        <v>155</v>
      </c>
      <c r="AJ322" s="482" t="s">
        <v>164</v>
      </c>
    </row>
    <row r="323" spans="2:36" ht="18.75" thickBot="1">
      <c r="B323" s="500"/>
      <c r="C323" s="503"/>
      <c r="D323" s="504"/>
      <c r="E323" s="504"/>
      <c r="F323" s="504"/>
      <c r="G323" s="504"/>
      <c r="H323" s="504"/>
      <c r="I323" s="506"/>
      <c r="J323" s="508" t="s">
        <v>161</v>
      </c>
      <c r="K323" s="508"/>
      <c r="L323" s="510"/>
      <c r="M323" s="495"/>
      <c r="N323" s="497"/>
      <c r="O323" s="2" t="s">
        <v>165</v>
      </c>
      <c r="P323" s="42" t="s">
        <v>166</v>
      </c>
      <c r="Q323" s="3" t="s">
        <v>165</v>
      </c>
      <c r="R323" s="42" t="s">
        <v>166</v>
      </c>
      <c r="S323" s="3" t="s">
        <v>165</v>
      </c>
      <c r="T323" s="42" t="s">
        <v>166</v>
      </c>
      <c r="U323" s="3" t="s">
        <v>165</v>
      </c>
      <c r="V323" s="42" t="s">
        <v>166</v>
      </c>
      <c r="W323" s="3" t="s">
        <v>165</v>
      </c>
      <c r="X323" s="42" t="s">
        <v>166</v>
      </c>
      <c r="Y323" s="3" t="s">
        <v>165</v>
      </c>
      <c r="Z323" s="42" t="s">
        <v>166</v>
      </c>
      <c r="AA323" s="3" t="s">
        <v>165</v>
      </c>
      <c r="AB323" s="42" t="s">
        <v>167</v>
      </c>
      <c r="AC323" s="3" t="s">
        <v>165</v>
      </c>
      <c r="AD323" s="42" t="s">
        <v>167</v>
      </c>
      <c r="AE323" s="3" t="s">
        <v>165</v>
      </c>
      <c r="AF323" s="43" t="s">
        <v>167</v>
      </c>
      <c r="AG323" s="493"/>
      <c r="AH323" s="479"/>
      <c r="AI323" s="481"/>
      <c r="AJ323" s="483"/>
    </row>
    <row r="324" spans="2:36" ht="79.5" thickBot="1">
      <c r="B324" s="4" t="s">
        <v>469</v>
      </c>
      <c r="C324" s="484" t="s">
        <v>57</v>
      </c>
      <c r="D324" s="485"/>
      <c r="E324" s="485"/>
      <c r="F324" s="485"/>
      <c r="G324" s="485"/>
      <c r="H324" s="485"/>
      <c r="I324" s="44" t="s">
        <v>58</v>
      </c>
      <c r="J324" s="423" t="s">
        <v>605</v>
      </c>
      <c r="K324" s="423">
        <v>197</v>
      </c>
      <c r="L324" s="312"/>
      <c r="M324" s="423" t="s">
        <v>606</v>
      </c>
      <c r="N324" s="227"/>
      <c r="O324" s="5" t="e">
        <f>O326+#REF!+#REF!</f>
        <v>#REF!</v>
      </c>
      <c r="P324" s="6" t="e">
        <f>P326+#REF!+#REF!</f>
        <v>#REF!</v>
      </c>
      <c r="Q324" s="6" t="e">
        <f>Q326+#REF!+#REF!</f>
        <v>#REF!</v>
      </c>
      <c r="R324" s="6" t="e">
        <f>R326+#REF!+#REF!</f>
        <v>#REF!</v>
      </c>
      <c r="S324" s="6" t="e">
        <f>S326+#REF!+#REF!</f>
        <v>#REF!</v>
      </c>
      <c r="T324" s="6" t="e">
        <f>T326+#REF!+#REF!</f>
        <v>#REF!</v>
      </c>
      <c r="U324" s="6" t="e">
        <f>U326+#REF!+#REF!</f>
        <v>#REF!</v>
      </c>
      <c r="V324" s="6" t="e">
        <f>V326+#REF!+#REF!</f>
        <v>#REF!</v>
      </c>
      <c r="W324" s="6" t="e">
        <f>W326+#REF!+#REF!</f>
        <v>#REF!</v>
      </c>
      <c r="X324" s="6" t="e">
        <f>X326+#REF!+#REF!</f>
        <v>#REF!</v>
      </c>
      <c r="Y324" s="6" t="e">
        <f>Y326+#REF!+#REF!</f>
        <v>#REF!</v>
      </c>
      <c r="Z324" s="6" t="e">
        <f>Z326+#REF!+#REF!</f>
        <v>#REF!</v>
      </c>
      <c r="AA324" s="6" t="e">
        <f>AA326+#REF!+#REF!</f>
        <v>#REF!</v>
      </c>
      <c r="AB324" s="6" t="e">
        <f>AB326+#REF!+#REF!</f>
        <v>#REF!</v>
      </c>
      <c r="AC324" s="6" t="e">
        <f>AC326+#REF!+#REF!</f>
        <v>#REF!</v>
      </c>
      <c r="AD324" s="6" t="e">
        <f>AD326+#REF!+#REF!</f>
        <v>#REF!</v>
      </c>
      <c r="AE324" s="6" t="e">
        <f>+AE326+#REF!+#REF!</f>
        <v>#REF!</v>
      </c>
      <c r="AF324" s="7" t="e">
        <f>AF326+#REF!+#REF!</f>
        <v>#REF!</v>
      </c>
      <c r="AG324" s="8" t="e">
        <f>AG326+#REF!+#REF!</f>
        <v>#REF!</v>
      </c>
      <c r="AH324" s="9"/>
      <c r="AI324" s="9"/>
      <c r="AJ324" s="10"/>
    </row>
    <row r="325" spans="2:36" ht="15.75" thickBot="1">
      <c r="B325" s="486"/>
      <c r="C325" s="487"/>
      <c r="D325" s="487"/>
      <c r="E325" s="487"/>
      <c r="F325" s="487"/>
      <c r="G325" s="487"/>
      <c r="H325" s="487"/>
      <c r="I325" s="487"/>
      <c r="J325" s="487"/>
      <c r="K325" s="487"/>
      <c r="L325" s="487"/>
      <c r="M325" s="487"/>
      <c r="N325" s="487"/>
      <c r="O325" s="487"/>
      <c r="P325" s="487"/>
      <c r="Q325" s="487"/>
      <c r="R325" s="487"/>
      <c r="S325" s="487"/>
      <c r="T325" s="487"/>
      <c r="U325" s="487"/>
      <c r="V325" s="487"/>
      <c r="W325" s="487"/>
      <c r="X325" s="487"/>
      <c r="Y325" s="487"/>
      <c r="Z325" s="487"/>
      <c r="AA325" s="487"/>
      <c r="AB325" s="487"/>
      <c r="AC325" s="487"/>
      <c r="AD325" s="487"/>
      <c r="AE325" s="487"/>
      <c r="AF325" s="487"/>
      <c r="AG325" s="487"/>
      <c r="AH325" s="487"/>
      <c r="AI325" s="487"/>
      <c r="AJ325" s="488"/>
    </row>
    <row r="326" spans="2:36" ht="34.5" thickBot="1">
      <c r="B326" s="11" t="s">
        <v>156</v>
      </c>
      <c r="C326" s="12" t="s">
        <v>172</v>
      </c>
      <c r="D326" s="12" t="s">
        <v>157</v>
      </c>
      <c r="E326" s="12" t="s">
        <v>168</v>
      </c>
      <c r="F326" s="13" t="s">
        <v>169</v>
      </c>
      <c r="G326" s="13" t="s">
        <v>170</v>
      </c>
      <c r="H326" s="45" t="s">
        <v>158</v>
      </c>
      <c r="I326" s="46" t="s">
        <v>173</v>
      </c>
      <c r="J326" s="230"/>
      <c r="K326" s="230"/>
      <c r="L326" s="230"/>
      <c r="M326" s="230"/>
      <c r="N326" s="231"/>
      <c r="O326" s="15">
        <f>SUM(O328:O328)</f>
        <v>0</v>
      </c>
      <c r="P326" s="16">
        <f>SUM(P328:P328)</f>
        <v>0</v>
      </c>
      <c r="Q326" s="17">
        <f>SUM(Q328:Q328)</f>
        <v>0</v>
      </c>
      <c r="R326" s="16">
        <f>SUM(R328:R328)</f>
        <v>0</v>
      </c>
      <c r="S326" s="17"/>
      <c r="T326" s="16"/>
      <c r="U326" s="17"/>
      <c r="V326" s="16"/>
      <c r="W326" s="17"/>
      <c r="X326" s="16"/>
      <c r="Y326" s="17"/>
      <c r="Z326" s="16"/>
      <c r="AA326" s="17"/>
      <c r="AB326" s="16"/>
      <c r="AC326" s="17"/>
      <c r="AD326" s="16"/>
      <c r="AE326" s="18">
        <f>O326+Q326</f>
        <v>0</v>
      </c>
      <c r="AF326" s="16">
        <f>AF328</f>
        <v>0</v>
      </c>
      <c r="AG326" s="19">
        <f>SUM(AG327:AG327)</f>
        <v>0</v>
      </c>
      <c r="AH326" s="20"/>
      <c r="AI326" s="20"/>
      <c r="AJ326" s="21"/>
    </row>
    <row r="327" spans="2:36" ht="15">
      <c r="B327" s="541" t="s">
        <v>607</v>
      </c>
      <c r="C327" s="544"/>
      <c r="D327" s="182" t="s">
        <v>608</v>
      </c>
      <c r="E327" s="182" t="s">
        <v>547</v>
      </c>
      <c r="F327" s="255">
        <v>2</v>
      </c>
      <c r="G327" s="124"/>
      <c r="H327" s="546" t="s">
        <v>59</v>
      </c>
      <c r="I327" s="548" t="s">
        <v>186</v>
      </c>
      <c r="J327" s="540">
        <v>1</v>
      </c>
      <c r="K327" s="540">
        <v>1</v>
      </c>
      <c r="L327" s="540">
        <v>0.45</v>
      </c>
      <c r="M327" s="536"/>
      <c r="N327" s="536"/>
      <c r="O327" s="536"/>
      <c r="P327" s="536"/>
      <c r="Q327" s="536"/>
      <c r="R327" s="536"/>
      <c r="S327" s="536"/>
      <c r="T327" s="536"/>
      <c r="U327" s="536"/>
      <c r="V327" s="536"/>
      <c r="W327" s="536"/>
      <c r="X327" s="536"/>
      <c r="Y327" s="536"/>
      <c r="Z327" s="536"/>
      <c r="AA327" s="536"/>
      <c r="AB327" s="536"/>
      <c r="AC327" s="536"/>
      <c r="AD327" s="536"/>
      <c r="AE327" s="536"/>
      <c r="AF327" s="536"/>
      <c r="AG327" s="538" t="s">
        <v>89</v>
      </c>
      <c r="AH327" s="538" t="s">
        <v>609</v>
      </c>
      <c r="AI327" s="536"/>
      <c r="AJ327" s="536"/>
    </row>
    <row r="328" spans="2:36" ht="15.75" thickBot="1">
      <c r="B328" s="542"/>
      <c r="C328" s="544"/>
      <c r="D328" s="173" t="s">
        <v>610</v>
      </c>
      <c r="E328" s="456" t="s">
        <v>547</v>
      </c>
      <c r="F328" s="465">
        <v>93</v>
      </c>
      <c r="G328" s="456"/>
      <c r="H328" s="547"/>
      <c r="I328" s="547"/>
      <c r="J328" s="537"/>
      <c r="K328" s="537"/>
      <c r="L328" s="537"/>
      <c r="M328" s="537"/>
      <c r="N328" s="537"/>
      <c r="O328" s="537"/>
      <c r="P328" s="537"/>
      <c r="Q328" s="537"/>
      <c r="R328" s="537"/>
      <c r="S328" s="537"/>
      <c r="T328" s="537"/>
      <c r="U328" s="537"/>
      <c r="V328" s="537"/>
      <c r="W328" s="537"/>
      <c r="X328" s="537"/>
      <c r="Y328" s="537"/>
      <c r="Z328" s="537"/>
      <c r="AA328" s="537"/>
      <c r="AB328" s="537"/>
      <c r="AC328" s="537"/>
      <c r="AD328" s="537"/>
      <c r="AE328" s="537"/>
      <c r="AF328" s="537"/>
      <c r="AG328" s="539"/>
      <c r="AH328" s="539"/>
      <c r="AI328" s="537"/>
      <c r="AJ328" s="537"/>
    </row>
    <row r="329" spans="2:36" ht="45.75" thickBot="1">
      <c r="B329" s="543"/>
      <c r="C329" s="545"/>
      <c r="D329" s="182" t="s">
        <v>608</v>
      </c>
      <c r="E329" s="466" t="s">
        <v>547</v>
      </c>
      <c r="F329" s="467">
        <v>2</v>
      </c>
      <c r="G329" s="459"/>
      <c r="H329" s="124" t="s">
        <v>60</v>
      </c>
      <c r="I329" s="124" t="s">
        <v>61</v>
      </c>
      <c r="J329" s="464">
        <v>0.96</v>
      </c>
      <c r="K329" s="464">
        <v>1</v>
      </c>
      <c r="L329" s="464">
        <v>0.97</v>
      </c>
      <c r="M329" s="454"/>
      <c r="N329" s="454"/>
      <c r="O329" s="454"/>
      <c r="P329" s="454"/>
      <c r="Q329" s="454"/>
      <c r="R329" s="454"/>
      <c r="S329" s="454"/>
      <c r="T329" s="454"/>
      <c r="U329" s="454"/>
      <c r="V329" s="454"/>
      <c r="W329" s="454"/>
      <c r="X329" s="454"/>
      <c r="Y329" s="454"/>
      <c r="Z329" s="454"/>
      <c r="AA329" s="454"/>
      <c r="AB329" s="454"/>
      <c r="AC329" s="454"/>
      <c r="AD329" s="454"/>
      <c r="AE329" s="454"/>
      <c r="AF329" s="454"/>
      <c r="AG329" s="455" t="s">
        <v>611</v>
      </c>
      <c r="AH329" s="455" t="s">
        <v>612</v>
      </c>
      <c r="AI329" s="454"/>
      <c r="AJ329" s="454"/>
    </row>
    <row r="330" spans="2:36" ht="67.5">
      <c r="B330" s="468" t="s">
        <v>613</v>
      </c>
      <c r="C330" s="468"/>
      <c r="D330" s="469" t="s">
        <v>614</v>
      </c>
      <c r="E330" s="470" t="s">
        <v>615</v>
      </c>
      <c r="F330" s="461">
        <v>0</v>
      </c>
      <c r="G330" s="470"/>
      <c r="H330" s="471" t="s">
        <v>62</v>
      </c>
      <c r="I330" s="471" t="s">
        <v>63</v>
      </c>
      <c r="J330" s="461">
        <v>3</v>
      </c>
      <c r="K330" s="470">
        <v>4</v>
      </c>
      <c r="L330" s="470">
        <v>1</v>
      </c>
      <c r="M330" s="470">
        <v>0</v>
      </c>
      <c r="N330" s="470"/>
      <c r="O330" s="470"/>
      <c r="P330" s="470"/>
      <c r="Q330" s="470"/>
      <c r="R330" s="470"/>
      <c r="S330" s="470"/>
      <c r="T330" s="470"/>
      <c r="U330" s="470"/>
      <c r="V330" s="470"/>
      <c r="W330" s="470"/>
      <c r="X330" s="470"/>
      <c r="Y330" s="470"/>
      <c r="Z330" s="470"/>
      <c r="AA330" s="470"/>
      <c r="AB330" s="470"/>
      <c r="AC330" s="470"/>
      <c r="AD330" s="470"/>
      <c r="AE330" s="470"/>
      <c r="AF330" s="470"/>
      <c r="AG330" s="455" t="s">
        <v>89</v>
      </c>
      <c r="AH330" s="463" t="s">
        <v>616</v>
      </c>
      <c r="AI330" s="470"/>
      <c r="AJ330" s="470"/>
    </row>
    <row r="331" ht="15"/>
    <row r="332" spans="2:36" ht="15">
      <c r="B332" s="524" t="s">
        <v>578</v>
      </c>
      <c r="C332" s="525"/>
      <c r="D332" s="525"/>
      <c r="E332" s="525"/>
      <c r="F332" s="525"/>
      <c r="G332" s="525"/>
      <c r="H332" s="526"/>
      <c r="I332" s="527" t="s">
        <v>617</v>
      </c>
      <c r="J332" s="528"/>
      <c r="K332" s="528"/>
      <c r="L332" s="528"/>
      <c r="M332" s="528"/>
      <c r="N332" s="528"/>
      <c r="O332" s="528"/>
      <c r="P332" s="528"/>
      <c r="Q332" s="528"/>
      <c r="R332" s="528"/>
      <c r="S332" s="528"/>
      <c r="T332" s="529"/>
      <c r="U332" s="527" t="s">
        <v>580</v>
      </c>
      <c r="V332" s="530"/>
      <c r="W332" s="530"/>
      <c r="X332" s="530"/>
      <c r="Y332" s="530"/>
      <c r="Z332" s="530"/>
      <c r="AA332" s="530"/>
      <c r="AB332" s="530"/>
      <c r="AC332" s="530"/>
      <c r="AD332" s="530"/>
      <c r="AE332" s="530"/>
      <c r="AF332" s="530"/>
      <c r="AG332" s="530"/>
      <c r="AH332" s="530"/>
      <c r="AI332" s="530"/>
      <c r="AJ332" s="531"/>
    </row>
    <row r="333" spans="2:36" ht="15.75" thickBot="1">
      <c r="B333" s="535" t="s">
        <v>618</v>
      </c>
      <c r="C333" s="533"/>
      <c r="D333" s="534"/>
      <c r="E333" s="1"/>
      <c r="F333" s="513" t="s">
        <v>619</v>
      </c>
      <c r="G333" s="513"/>
      <c r="H333" s="513"/>
      <c r="I333" s="513"/>
      <c r="J333" s="513"/>
      <c r="K333" s="513"/>
      <c r="L333" s="513"/>
      <c r="M333" s="513"/>
      <c r="N333" s="514"/>
      <c r="O333" s="515" t="s">
        <v>143</v>
      </c>
      <c r="P333" s="516"/>
      <c r="Q333" s="516"/>
      <c r="R333" s="516"/>
      <c r="S333" s="516"/>
      <c r="T333" s="516"/>
      <c r="U333" s="516"/>
      <c r="V333" s="516"/>
      <c r="W333" s="516"/>
      <c r="X333" s="516"/>
      <c r="Y333" s="516"/>
      <c r="Z333" s="516"/>
      <c r="AA333" s="516"/>
      <c r="AB333" s="516"/>
      <c r="AC333" s="516"/>
      <c r="AD333" s="516"/>
      <c r="AE333" s="516"/>
      <c r="AF333" s="517"/>
      <c r="AG333" s="518" t="s">
        <v>144</v>
      </c>
      <c r="AH333" s="519"/>
      <c r="AI333" s="519"/>
      <c r="AJ333" s="520"/>
    </row>
    <row r="334" spans="2:36" ht="15">
      <c r="B334" s="499" t="s">
        <v>160</v>
      </c>
      <c r="C334" s="501" t="s">
        <v>145</v>
      </c>
      <c r="D334" s="502"/>
      <c r="E334" s="502"/>
      <c r="F334" s="502"/>
      <c r="G334" s="502"/>
      <c r="H334" s="502"/>
      <c r="I334" s="505" t="s">
        <v>146</v>
      </c>
      <c r="J334" s="507" t="s">
        <v>161</v>
      </c>
      <c r="K334" s="507" t="s">
        <v>147</v>
      </c>
      <c r="L334" s="509" t="s">
        <v>279</v>
      </c>
      <c r="M334" s="494" t="s">
        <v>162</v>
      </c>
      <c r="N334" s="496" t="s">
        <v>163</v>
      </c>
      <c r="O334" s="498" t="s">
        <v>174</v>
      </c>
      <c r="P334" s="490"/>
      <c r="Q334" s="489" t="s">
        <v>175</v>
      </c>
      <c r="R334" s="490"/>
      <c r="S334" s="489" t="s">
        <v>176</v>
      </c>
      <c r="T334" s="490"/>
      <c r="U334" s="489" t="s">
        <v>150</v>
      </c>
      <c r="V334" s="490"/>
      <c r="W334" s="489" t="s">
        <v>149</v>
      </c>
      <c r="X334" s="490"/>
      <c r="Y334" s="489" t="s">
        <v>177</v>
      </c>
      <c r="Z334" s="490"/>
      <c r="AA334" s="489" t="s">
        <v>148</v>
      </c>
      <c r="AB334" s="490"/>
      <c r="AC334" s="489" t="s">
        <v>151</v>
      </c>
      <c r="AD334" s="490"/>
      <c r="AE334" s="489" t="s">
        <v>152</v>
      </c>
      <c r="AF334" s="491"/>
      <c r="AG334" s="492" t="s">
        <v>153</v>
      </c>
      <c r="AH334" s="478" t="s">
        <v>154</v>
      </c>
      <c r="AI334" s="480" t="s">
        <v>155</v>
      </c>
      <c r="AJ334" s="482" t="s">
        <v>164</v>
      </c>
    </row>
    <row r="335" spans="2:36" ht="18.75" thickBot="1">
      <c r="B335" s="500"/>
      <c r="C335" s="503"/>
      <c r="D335" s="504"/>
      <c r="E335" s="504"/>
      <c r="F335" s="504"/>
      <c r="G335" s="504"/>
      <c r="H335" s="504"/>
      <c r="I335" s="506"/>
      <c r="J335" s="508" t="s">
        <v>161</v>
      </c>
      <c r="K335" s="508"/>
      <c r="L335" s="510"/>
      <c r="M335" s="495"/>
      <c r="N335" s="497"/>
      <c r="O335" s="2" t="s">
        <v>165</v>
      </c>
      <c r="P335" s="42" t="s">
        <v>166</v>
      </c>
      <c r="Q335" s="3" t="s">
        <v>165</v>
      </c>
      <c r="R335" s="42" t="s">
        <v>166</v>
      </c>
      <c r="S335" s="3" t="s">
        <v>165</v>
      </c>
      <c r="T335" s="42" t="s">
        <v>166</v>
      </c>
      <c r="U335" s="3" t="s">
        <v>165</v>
      </c>
      <c r="V335" s="42" t="s">
        <v>166</v>
      </c>
      <c r="W335" s="3" t="s">
        <v>165</v>
      </c>
      <c r="X335" s="42" t="s">
        <v>166</v>
      </c>
      <c r="Y335" s="3" t="s">
        <v>165</v>
      </c>
      <c r="Z335" s="42" t="s">
        <v>166</v>
      </c>
      <c r="AA335" s="3" t="s">
        <v>165</v>
      </c>
      <c r="AB335" s="42" t="s">
        <v>167</v>
      </c>
      <c r="AC335" s="3" t="s">
        <v>165</v>
      </c>
      <c r="AD335" s="42" t="s">
        <v>167</v>
      </c>
      <c r="AE335" s="3" t="s">
        <v>165</v>
      </c>
      <c r="AF335" s="43" t="s">
        <v>167</v>
      </c>
      <c r="AG335" s="493"/>
      <c r="AH335" s="479"/>
      <c r="AI335" s="481"/>
      <c r="AJ335" s="483"/>
    </row>
    <row r="336" spans="2:36" ht="23.25" thickBot="1">
      <c r="B336" s="4" t="s">
        <v>469</v>
      </c>
      <c r="C336" s="484" t="s">
        <v>64</v>
      </c>
      <c r="D336" s="485"/>
      <c r="E336" s="485"/>
      <c r="F336" s="485"/>
      <c r="G336" s="485"/>
      <c r="H336" s="485"/>
      <c r="I336" s="44"/>
      <c r="J336" s="312"/>
      <c r="K336" s="423"/>
      <c r="L336" s="423"/>
      <c r="M336" s="423"/>
      <c r="N336" s="227"/>
      <c r="O336" s="5" t="e">
        <f>O338+#REF!+#REF!</f>
        <v>#REF!</v>
      </c>
      <c r="P336" s="6" t="e">
        <f>P338+#REF!+#REF!</f>
        <v>#REF!</v>
      </c>
      <c r="Q336" s="6" t="e">
        <f>Q338+#REF!+#REF!</f>
        <v>#REF!</v>
      </c>
      <c r="R336" s="6" t="e">
        <f>R338+#REF!+#REF!</f>
        <v>#REF!</v>
      </c>
      <c r="S336" s="6" t="e">
        <f>S338+#REF!+#REF!</f>
        <v>#REF!</v>
      </c>
      <c r="T336" s="6" t="e">
        <f>T338+#REF!+#REF!</f>
        <v>#REF!</v>
      </c>
      <c r="U336" s="6" t="e">
        <f>U338+#REF!+#REF!</f>
        <v>#REF!</v>
      </c>
      <c r="V336" s="6" t="e">
        <f>V338+#REF!+#REF!</f>
        <v>#REF!</v>
      </c>
      <c r="W336" s="6" t="e">
        <f>W338+#REF!+#REF!</f>
        <v>#REF!</v>
      </c>
      <c r="X336" s="6" t="e">
        <f>X338+#REF!+#REF!</f>
        <v>#REF!</v>
      </c>
      <c r="Y336" s="6" t="e">
        <f>Y338+#REF!+#REF!</f>
        <v>#REF!</v>
      </c>
      <c r="Z336" s="6" t="e">
        <f>Z338+#REF!+#REF!</f>
        <v>#REF!</v>
      </c>
      <c r="AA336" s="6" t="e">
        <f>AA338+#REF!+#REF!</f>
        <v>#REF!</v>
      </c>
      <c r="AB336" s="6" t="e">
        <f>AB338+#REF!+#REF!</f>
        <v>#REF!</v>
      </c>
      <c r="AC336" s="6" t="e">
        <f>AC338+#REF!+#REF!</f>
        <v>#REF!</v>
      </c>
      <c r="AD336" s="6" t="e">
        <f>AD338+#REF!+#REF!</f>
        <v>#REF!</v>
      </c>
      <c r="AE336" s="6" t="e">
        <f>+AE338+#REF!+#REF!</f>
        <v>#REF!</v>
      </c>
      <c r="AF336" s="7" t="e">
        <f>AF338+#REF!+#REF!</f>
        <v>#REF!</v>
      </c>
      <c r="AG336" s="8" t="e">
        <f>AG338+#REF!+#REF!</f>
        <v>#REF!</v>
      </c>
      <c r="AH336" s="9"/>
      <c r="AI336" s="9"/>
      <c r="AJ336" s="10"/>
    </row>
    <row r="337" spans="2:36" ht="15.75" thickBot="1">
      <c r="B337" s="486"/>
      <c r="C337" s="487"/>
      <c r="D337" s="487"/>
      <c r="E337" s="487"/>
      <c r="F337" s="487"/>
      <c r="G337" s="487"/>
      <c r="H337" s="487"/>
      <c r="I337" s="487"/>
      <c r="J337" s="487"/>
      <c r="K337" s="487"/>
      <c r="L337" s="487"/>
      <c r="M337" s="487"/>
      <c r="N337" s="487"/>
      <c r="O337" s="487"/>
      <c r="P337" s="487"/>
      <c r="Q337" s="487"/>
      <c r="R337" s="487"/>
      <c r="S337" s="487"/>
      <c r="T337" s="487"/>
      <c r="U337" s="487"/>
      <c r="V337" s="487"/>
      <c r="W337" s="487"/>
      <c r="X337" s="487"/>
      <c r="Y337" s="487"/>
      <c r="Z337" s="487"/>
      <c r="AA337" s="487"/>
      <c r="AB337" s="487"/>
      <c r="AC337" s="487"/>
      <c r="AD337" s="487"/>
      <c r="AE337" s="487"/>
      <c r="AF337" s="487"/>
      <c r="AG337" s="487"/>
      <c r="AH337" s="487"/>
      <c r="AI337" s="487"/>
      <c r="AJ337" s="488"/>
    </row>
    <row r="338" spans="2:36" ht="34.5" thickBot="1">
      <c r="B338" s="11" t="s">
        <v>156</v>
      </c>
      <c r="C338" s="12" t="s">
        <v>172</v>
      </c>
      <c r="D338" s="12" t="s">
        <v>157</v>
      </c>
      <c r="E338" s="12" t="s">
        <v>168</v>
      </c>
      <c r="F338" s="12" t="s">
        <v>169</v>
      </c>
      <c r="G338" s="12" t="s">
        <v>170</v>
      </c>
      <c r="H338" s="45" t="s">
        <v>158</v>
      </c>
      <c r="I338" s="46" t="s">
        <v>173</v>
      </c>
      <c r="J338" s="230"/>
      <c r="K338" s="230"/>
      <c r="L338" s="230"/>
      <c r="M338" s="230"/>
      <c r="N338" s="231"/>
      <c r="O338" s="15">
        <f>SUM(O339:O339)</f>
        <v>0</v>
      </c>
      <c r="P338" s="16">
        <f>SUM(P339:P339)</f>
        <v>0</v>
      </c>
      <c r="Q338" s="17">
        <f>SUM(Q339:Q339)</f>
        <v>0</v>
      </c>
      <c r="R338" s="16">
        <f>SUM(R339:R339)</f>
        <v>0</v>
      </c>
      <c r="S338" s="17"/>
      <c r="T338" s="16"/>
      <c r="U338" s="17"/>
      <c r="V338" s="16"/>
      <c r="W338" s="17"/>
      <c r="X338" s="16"/>
      <c r="Y338" s="17"/>
      <c r="Z338" s="16"/>
      <c r="AA338" s="17"/>
      <c r="AB338" s="16"/>
      <c r="AC338" s="17"/>
      <c r="AD338" s="16"/>
      <c r="AE338" s="18">
        <f>O338+Q338</f>
        <v>0</v>
      </c>
      <c r="AF338" s="16">
        <f>AF339</f>
        <v>0</v>
      </c>
      <c r="AG338" s="19">
        <f>SUM(AG339:AG339)</f>
        <v>0</v>
      </c>
      <c r="AH338" s="20"/>
      <c r="AI338" s="20"/>
      <c r="AJ338" s="21"/>
    </row>
    <row r="339" spans="2:34" ht="67.5">
      <c r="B339" s="182" t="s">
        <v>620</v>
      </c>
      <c r="C339" s="182"/>
      <c r="D339" s="182" t="s">
        <v>621</v>
      </c>
      <c r="E339" s="182" t="s">
        <v>290</v>
      </c>
      <c r="F339" s="182">
        <v>0</v>
      </c>
      <c r="G339" s="182"/>
      <c r="H339" s="182" t="s">
        <v>65</v>
      </c>
      <c r="I339" s="182" t="s">
        <v>249</v>
      </c>
      <c r="J339" s="182">
        <v>0</v>
      </c>
      <c r="K339" s="182">
        <v>4</v>
      </c>
      <c r="L339" s="182">
        <v>1</v>
      </c>
      <c r="M339" s="182">
        <v>0</v>
      </c>
      <c r="AH339" s="182" t="s">
        <v>577</v>
      </c>
    </row>
    <row r="340" spans="2:36" ht="15">
      <c r="B340" s="524" t="s">
        <v>622</v>
      </c>
      <c r="C340" s="525"/>
      <c r="D340" s="525"/>
      <c r="E340" s="525"/>
      <c r="F340" s="525"/>
      <c r="G340" s="525"/>
      <c r="H340" s="526"/>
      <c r="I340" s="527" t="s">
        <v>623</v>
      </c>
      <c r="J340" s="528"/>
      <c r="K340" s="528"/>
      <c r="L340" s="528"/>
      <c r="M340" s="528"/>
      <c r="N340" s="528"/>
      <c r="O340" s="528"/>
      <c r="P340" s="528"/>
      <c r="Q340" s="528"/>
      <c r="R340" s="528"/>
      <c r="S340" s="528"/>
      <c r="T340" s="529"/>
      <c r="U340" s="527" t="s">
        <v>624</v>
      </c>
      <c r="V340" s="530"/>
      <c r="W340" s="530"/>
      <c r="X340" s="530"/>
      <c r="Y340" s="530"/>
      <c r="Z340" s="530"/>
      <c r="AA340" s="530"/>
      <c r="AB340" s="530"/>
      <c r="AC340" s="530"/>
      <c r="AD340" s="530"/>
      <c r="AE340" s="530"/>
      <c r="AF340" s="530"/>
      <c r="AG340" s="530"/>
      <c r="AH340" s="530"/>
      <c r="AI340" s="530"/>
      <c r="AJ340" s="531"/>
    </row>
    <row r="341" spans="2:36" ht="15.75" thickBot="1">
      <c r="B341" s="535" t="s">
        <v>625</v>
      </c>
      <c r="C341" s="533"/>
      <c r="D341" s="534"/>
      <c r="E341" s="1"/>
      <c r="F341" s="513" t="s">
        <v>626</v>
      </c>
      <c r="G341" s="513"/>
      <c r="H341" s="513"/>
      <c r="I341" s="513"/>
      <c r="J341" s="513"/>
      <c r="K341" s="513"/>
      <c r="L341" s="513"/>
      <c r="M341" s="513"/>
      <c r="N341" s="514"/>
      <c r="O341" s="515" t="s">
        <v>143</v>
      </c>
      <c r="P341" s="516"/>
      <c r="Q341" s="516"/>
      <c r="R341" s="516"/>
      <c r="S341" s="516"/>
      <c r="T341" s="516"/>
      <c r="U341" s="516"/>
      <c r="V341" s="516"/>
      <c r="W341" s="516"/>
      <c r="X341" s="516"/>
      <c r="Y341" s="516"/>
      <c r="Z341" s="516"/>
      <c r="AA341" s="516"/>
      <c r="AB341" s="516"/>
      <c r="AC341" s="516"/>
      <c r="AD341" s="516"/>
      <c r="AE341" s="516"/>
      <c r="AF341" s="517"/>
      <c r="AG341" s="518" t="s">
        <v>144</v>
      </c>
      <c r="AH341" s="519"/>
      <c r="AI341" s="519"/>
      <c r="AJ341" s="520"/>
    </row>
    <row r="342" spans="2:36" ht="15">
      <c r="B342" s="499" t="s">
        <v>160</v>
      </c>
      <c r="C342" s="501" t="s">
        <v>145</v>
      </c>
      <c r="D342" s="502"/>
      <c r="E342" s="502"/>
      <c r="F342" s="502"/>
      <c r="G342" s="502"/>
      <c r="H342" s="502"/>
      <c r="I342" s="505" t="s">
        <v>146</v>
      </c>
      <c r="J342" s="507" t="s">
        <v>161</v>
      </c>
      <c r="K342" s="507" t="s">
        <v>147</v>
      </c>
      <c r="L342" s="509" t="s">
        <v>279</v>
      </c>
      <c r="M342" s="494" t="s">
        <v>162</v>
      </c>
      <c r="N342" s="496" t="s">
        <v>163</v>
      </c>
      <c r="O342" s="498" t="s">
        <v>174</v>
      </c>
      <c r="P342" s="490"/>
      <c r="Q342" s="489" t="s">
        <v>175</v>
      </c>
      <c r="R342" s="490"/>
      <c r="S342" s="489" t="s">
        <v>176</v>
      </c>
      <c r="T342" s="490"/>
      <c r="U342" s="489" t="s">
        <v>150</v>
      </c>
      <c r="V342" s="490"/>
      <c r="W342" s="489" t="s">
        <v>149</v>
      </c>
      <c r="X342" s="490"/>
      <c r="Y342" s="489" t="s">
        <v>177</v>
      </c>
      <c r="Z342" s="490"/>
      <c r="AA342" s="489" t="s">
        <v>148</v>
      </c>
      <c r="AB342" s="490"/>
      <c r="AC342" s="489" t="s">
        <v>151</v>
      </c>
      <c r="AD342" s="490"/>
      <c r="AE342" s="489" t="s">
        <v>152</v>
      </c>
      <c r="AF342" s="491"/>
      <c r="AG342" s="492" t="s">
        <v>153</v>
      </c>
      <c r="AH342" s="478" t="s">
        <v>154</v>
      </c>
      <c r="AI342" s="480" t="s">
        <v>155</v>
      </c>
      <c r="AJ342" s="482" t="s">
        <v>164</v>
      </c>
    </row>
    <row r="343" spans="2:36" ht="18.75" thickBot="1">
      <c r="B343" s="500"/>
      <c r="C343" s="503"/>
      <c r="D343" s="504"/>
      <c r="E343" s="504"/>
      <c r="F343" s="504"/>
      <c r="G343" s="504"/>
      <c r="H343" s="504"/>
      <c r="I343" s="506"/>
      <c r="J343" s="508" t="s">
        <v>161</v>
      </c>
      <c r="K343" s="508"/>
      <c r="L343" s="510"/>
      <c r="M343" s="495"/>
      <c r="N343" s="497"/>
      <c r="O343" s="2" t="s">
        <v>165</v>
      </c>
      <c r="P343" s="42" t="s">
        <v>166</v>
      </c>
      <c r="Q343" s="3" t="s">
        <v>165</v>
      </c>
      <c r="R343" s="42" t="s">
        <v>166</v>
      </c>
      <c r="S343" s="3" t="s">
        <v>165</v>
      </c>
      <c r="T343" s="42" t="s">
        <v>166</v>
      </c>
      <c r="U343" s="3" t="s">
        <v>165</v>
      </c>
      <c r="V343" s="42" t="s">
        <v>166</v>
      </c>
      <c r="W343" s="3" t="s">
        <v>165</v>
      </c>
      <c r="X343" s="42" t="s">
        <v>166</v>
      </c>
      <c r="Y343" s="3" t="s">
        <v>165</v>
      </c>
      <c r="Z343" s="42" t="s">
        <v>166</v>
      </c>
      <c r="AA343" s="3" t="s">
        <v>165</v>
      </c>
      <c r="AB343" s="42" t="s">
        <v>167</v>
      </c>
      <c r="AC343" s="3" t="s">
        <v>165</v>
      </c>
      <c r="AD343" s="42" t="s">
        <v>167</v>
      </c>
      <c r="AE343" s="3" t="s">
        <v>165</v>
      </c>
      <c r="AF343" s="43" t="s">
        <v>167</v>
      </c>
      <c r="AG343" s="493"/>
      <c r="AH343" s="479"/>
      <c r="AI343" s="481"/>
      <c r="AJ343" s="483"/>
    </row>
    <row r="344" spans="2:36" ht="23.25" thickBot="1">
      <c r="B344" s="4" t="s">
        <v>469</v>
      </c>
      <c r="C344" s="484" t="s">
        <v>194</v>
      </c>
      <c r="D344" s="485"/>
      <c r="E344" s="485"/>
      <c r="F344" s="485"/>
      <c r="G344" s="485"/>
      <c r="H344" s="485"/>
      <c r="I344" s="44"/>
      <c r="J344" s="312"/>
      <c r="K344" s="423"/>
      <c r="L344" s="423"/>
      <c r="M344" s="423"/>
      <c r="N344" s="227"/>
      <c r="O344" s="5" t="e">
        <f>O346+#REF!+#REF!</f>
        <v>#REF!</v>
      </c>
      <c r="P344" s="6" t="e">
        <f>P346+#REF!+#REF!</f>
        <v>#REF!</v>
      </c>
      <c r="Q344" s="6" t="e">
        <f>Q346+#REF!+#REF!</f>
        <v>#REF!</v>
      </c>
      <c r="R344" s="6" t="e">
        <f>R346+#REF!+#REF!</f>
        <v>#REF!</v>
      </c>
      <c r="S344" s="6" t="e">
        <f>S346+#REF!+#REF!</f>
        <v>#REF!</v>
      </c>
      <c r="T344" s="6" t="e">
        <f>T346+#REF!+#REF!</f>
        <v>#REF!</v>
      </c>
      <c r="U344" s="6" t="e">
        <f>U346+#REF!+#REF!</f>
        <v>#REF!</v>
      </c>
      <c r="V344" s="6" t="e">
        <f>V346+#REF!+#REF!</f>
        <v>#REF!</v>
      </c>
      <c r="W344" s="6" t="e">
        <f>W346+#REF!+#REF!</f>
        <v>#REF!</v>
      </c>
      <c r="X344" s="6" t="e">
        <f>X346+#REF!+#REF!</f>
        <v>#REF!</v>
      </c>
      <c r="Y344" s="6" t="e">
        <f>Y346+#REF!+#REF!</f>
        <v>#REF!</v>
      </c>
      <c r="Z344" s="6" t="e">
        <f>Z346+#REF!+#REF!</f>
        <v>#REF!</v>
      </c>
      <c r="AA344" s="6" t="e">
        <f>AA346+#REF!+#REF!</f>
        <v>#REF!</v>
      </c>
      <c r="AB344" s="6" t="e">
        <f>AB346+#REF!+#REF!</f>
        <v>#REF!</v>
      </c>
      <c r="AC344" s="6" t="e">
        <f>AC346+#REF!+#REF!</f>
        <v>#REF!</v>
      </c>
      <c r="AD344" s="6" t="e">
        <f>AD346+#REF!+#REF!</f>
        <v>#REF!</v>
      </c>
      <c r="AE344" s="6" t="e">
        <f>+AE346+#REF!+#REF!</f>
        <v>#REF!</v>
      </c>
      <c r="AF344" s="7" t="e">
        <f>AF346+#REF!+#REF!</f>
        <v>#REF!</v>
      </c>
      <c r="AG344" s="8" t="e">
        <f>AG346+#REF!+#REF!</f>
        <v>#REF!</v>
      </c>
      <c r="AH344" s="9"/>
      <c r="AI344" s="9"/>
      <c r="AJ344" s="10"/>
    </row>
    <row r="345" spans="2:36" ht="15.75" thickBot="1">
      <c r="B345" s="486"/>
      <c r="C345" s="487"/>
      <c r="D345" s="487"/>
      <c r="E345" s="487"/>
      <c r="F345" s="487"/>
      <c r="G345" s="487"/>
      <c r="H345" s="487"/>
      <c r="I345" s="487"/>
      <c r="J345" s="487"/>
      <c r="K345" s="487"/>
      <c r="L345" s="487"/>
      <c r="M345" s="487"/>
      <c r="N345" s="487"/>
      <c r="O345" s="487"/>
      <c r="P345" s="487"/>
      <c r="Q345" s="487"/>
      <c r="R345" s="487"/>
      <c r="S345" s="487"/>
      <c r="T345" s="487"/>
      <c r="U345" s="487"/>
      <c r="V345" s="487"/>
      <c r="W345" s="487"/>
      <c r="X345" s="487"/>
      <c r="Y345" s="487"/>
      <c r="Z345" s="487"/>
      <c r="AA345" s="487"/>
      <c r="AB345" s="487"/>
      <c r="AC345" s="487"/>
      <c r="AD345" s="487"/>
      <c r="AE345" s="487"/>
      <c r="AF345" s="487"/>
      <c r="AG345" s="487"/>
      <c r="AH345" s="487"/>
      <c r="AI345" s="487"/>
      <c r="AJ345" s="488"/>
    </row>
    <row r="346" spans="2:36" ht="34.5" thickBot="1">
      <c r="B346" s="11" t="s">
        <v>156</v>
      </c>
      <c r="C346" s="12" t="s">
        <v>172</v>
      </c>
      <c r="D346" s="12" t="s">
        <v>157</v>
      </c>
      <c r="E346" s="12" t="s">
        <v>168</v>
      </c>
      <c r="F346" s="12" t="s">
        <v>169</v>
      </c>
      <c r="G346" s="12" t="s">
        <v>170</v>
      </c>
      <c r="H346" s="45" t="s">
        <v>158</v>
      </c>
      <c r="I346" s="46" t="s">
        <v>173</v>
      </c>
      <c r="J346" s="230"/>
      <c r="K346" s="230"/>
      <c r="L346" s="230"/>
      <c r="M346" s="230"/>
      <c r="N346" s="231"/>
      <c r="O346" s="15">
        <f>SUM(O347:O347)</f>
        <v>0</v>
      </c>
      <c r="P346" s="16">
        <f>SUM(P347:P347)</f>
        <v>0</v>
      </c>
      <c r="Q346" s="17">
        <f>SUM(Q347:Q347)</f>
        <v>0</v>
      </c>
      <c r="R346" s="16">
        <f>SUM(R347:R347)</f>
        <v>0</v>
      </c>
      <c r="S346" s="17"/>
      <c r="T346" s="16"/>
      <c r="U346" s="17"/>
      <c r="V346" s="16"/>
      <c r="W346" s="17"/>
      <c r="X346" s="16"/>
      <c r="Y346" s="17"/>
      <c r="Z346" s="16"/>
      <c r="AA346" s="17"/>
      <c r="AB346" s="16"/>
      <c r="AC346" s="17"/>
      <c r="AD346" s="16"/>
      <c r="AE346" s="18">
        <f>O346+Q346</f>
        <v>0</v>
      </c>
      <c r="AF346" s="16">
        <f>AF347</f>
        <v>0</v>
      </c>
      <c r="AG346" s="19">
        <f>SUM(AG347:AG347)</f>
        <v>0</v>
      </c>
      <c r="AH346" s="20"/>
      <c r="AI346" s="20"/>
      <c r="AJ346" s="21"/>
    </row>
    <row r="347" spans="2:34" ht="57" thickBot="1">
      <c r="B347" s="182" t="s">
        <v>628</v>
      </c>
      <c r="C347" s="182"/>
      <c r="D347" s="182" t="s">
        <v>627</v>
      </c>
      <c r="E347" s="182" t="s">
        <v>290</v>
      </c>
      <c r="F347" s="182">
        <v>0</v>
      </c>
      <c r="G347" s="182"/>
      <c r="H347" s="182" t="s">
        <v>195</v>
      </c>
      <c r="I347" s="182" t="s">
        <v>249</v>
      </c>
      <c r="J347" s="182">
        <v>150</v>
      </c>
      <c r="K347" s="182">
        <v>180</v>
      </c>
      <c r="L347" s="182">
        <v>45</v>
      </c>
      <c r="M347" s="182">
        <v>0</v>
      </c>
      <c r="AH347" s="182" t="s">
        <v>577</v>
      </c>
    </row>
    <row r="348" spans="2:36" ht="15">
      <c r="B348" s="499" t="s">
        <v>160</v>
      </c>
      <c r="C348" s="501" t="s">
        <v>145</v>
      </c>
      <c r="D348" s="502"/>
      <c r="E348" s="502"/>
      <c r="F348" s="502"/>
      <c r="G348" s="502"/>
      <c r="H348" s="502"/>
      <c r="I348" s="505" t="s">
        <v>146</v>
      </c>
      <c r="J348" s="507" t="s">
        <v>161</v>
      </c>
      <c r="K348" s="507" t="s">
        <v>147</v>
      </c>
      <c r="L348" s="509" t="s">
        <v>279</v>
      </c>
      <c r="M348" s="494" t="s">
        <v>162</v>
      </c>
      <c r="N348" s="496" t="s">
        <v>163</v>
      </c>
      <c r="O348" s="498" t="s">
        <v>174</v>
      </c>
      <c r="P348" s="490"/>
      <c r="Q348" s="489" t="s">
        <v>175</v>
      </c>
      <c r="R348" s="490"/>
      <c r="S348" s="489" t="s">
        <v>176</v>
      </c>
      <c r="T348" s="490"/>
      <c r="U348" s="489" t="s">
        <v>150</v>
      </c>
      <c r="V348" s="490"/>
      <c r="W348" s="489" t="s">
        <v>149</v>
      </c>
      <c r="X348" s="490"/>
      <c r="Y348" s="489" t="s">
        <v>177</v>
      </c>
      <c r="Z348" s="490"/>
      <c r="AA348" s="489" t="s">
        <v>148</v>
      </c>
      <c r="AB348" s="490"/>
      <c r="AC348" s="489" t="s">
        <v>151</v>
      </c>
      <c r="AD348" s="490"/>
      <c r="AE348" s="489" t="s">
        <v>152</v>
      </c>
      <c r="AF348" s="491"/>
      <c r="AG348" s="492" t="s">
        <v>153</v>
      </c>
      <c r="AH348" s="478" t="s">
        <v>154</v>
      </c>
      <c r="AI348" s="480" t="s">
        <v>155</v>
      </c>
      <c r="AJ348" s="482" t="s">
        <v>164</v>
      </c>
    </row>
    <row r="349" spans="2:36" ht="18.75" thickBot="1">
      <c r="B349" s="500"/>
      <c r="C349" s="503"/>
      <c r="D349" s="504"/>
      <c r="E349" s="504"/>
      <c r="F349" s="504"/>
      <c r="G349" s="504"/>
      <c r="H349" s="504"/>
      <c r="I349" s="506"/>
      <c r="J349" s="508" t="s">
        <v>161</v>
      </c>
      <c r="K349" s="508"/>
      <c r="L349" s="510"/>
      <c r="M349" s="495"/>
      <c r="N349" s="497"/>
      <c r="O349" s="2" t="s">
        <v>165</v>
      </c>
      <c r="P349" s="42" t="s">
        <v>166</v>
      </c>
      <c r="Q349" s="3" t="s">
        <v>165</v>
      </c>
      <c r="R349" s="42" t="s">
        <v>166</v>
      </c>
      <c r="S349" s="3" t="s">
        <v>165</v>
      </c>
      <c r="T349" s="42" t="s">
        <v>166</v>
      </c>
      <c r="U349" s="3" t="s">
        <v>165</v>
      </c>
      <c r="V349" s="42" t="s">
        <v>166</v>
      </c>
      <c r="W349" s="3" t="s">
        <v>165</v>
      </c>
      <c r="X349" s="42" t="s">
        <v>166</v>
      </c>
      <c r="Y349" s="3" t="s">
        <v>165</v>
      </c>
      <c r="Z349" s="42" t="s">
        <v>166</v>
      </c>
      <c r="AA349" s="3" t="s">
        <v>165</v>
      </c>
      <c r="AB349" s="42" t="s">
        <v>167</v>
      </c>
      <c r="AC349" s="3" t="s">
        <v>165</v>
      </c>
      <c r="AD349" s="42" t="s">
        <v>167</v>
      </c>
      <c r="AE349" s="3" t="s">
        <v>165</v>
      </c>
      <c r="AF349" s="43" t="s">
        <v>167</v>
      </c>
      <c r="AG349" s="493"/>
      <c r="AH349" s="479"/>
      <c r="AI349" s="481"/>
      <c r="AJ349" s="483"/>
    </row>
    <row r="350" spans="2:36" ht="23.25" thickBot="1">
      <c r="B350" s="4" t="s">
        <v>469</v>
      </c>
      <c r="C350" s="484" t="s">
        <v>196</v>
      </c>
      <c r="D350" s="485"/>
      <c r="E350" s="485"/>
      <c r="F350" s="485"/>
      <c r="G350" s="485"/>
      <c r="H350" s="485"/>
      <c r="I350" s="44"/>
      <c r="J350" s="312"/>
      <c r="K350" s="423"/>
      <c r="L350" s="423"/>
      <c r="M350" s="423"/>
      <c r="N350" s="227"/>
      <c r="O350" s="5" t="e">
        <f>O352+#REF!+#REF!</f>
        <v>#REF!</v>
      </c>
      <c r="P350" s="6" t="e">
        <f>P352+#REF!+#REF!</f>
        <v>#REF!</v>
      </c>
      <c r="Q350" s="6" t="e">
        <f>Q352+#REF!+#REF!</f>
        <v>#REF!</v>
      </c>
      <c r="R350" s="6" t="e">
        <f>R352+#REF!+#REF!</f>
        <v>#REF!</v>
      </c>
      <c r="S350" s="6" t="e">
        <f>S352+#REF!+#REF!</f>
        <v>#REF!</v>
      </c>
      <c r="T350" s="6" t="e">
        <f>T352+#REF!+#REF!</f>
        <v>#REF!</v>
      </c>
      <c r="U350" s="6" t="e">
        <f>U352+#REF!+#REF!</f>
        <v>#REF!</v>
      </c>
      <c r="V350" s="6" t="e">
        <f>V352+#REF!+#REF!</f>
        <v>#REF!</v>
      </c>
      <c r="W350" s="6" t="e">
        <f>W352+#REF!+#REF!</f>
        <v>#REF!</v>
      </c>
      <c r="X350" s="6" t="e">
        <f>X352+#REF!+#REF!</f>
        <v>#REF!</v>
      </c>
      <c r="Y350" s="6" t="e">
        <f>Y352+#REF!+#REF!</f>
        <v>#REF!</v>
      </c>
      <c r="Z350" s="6" t="e">
        <f>Z352+#REF!+#REF!</f>
        <v>#REF!</v>
      </c>
      <c r="AA350" s="6" t="e">
        <f>AA352+#REF!+#REF!</f>
        <v>#REF!</v>
      </c>
      <c r="AB350" s="6" t="e">
        <f>AB352+#REF!+#REF!</f>
        <v>#REF!</v>
      </c>
      <c r="AC350" s="6" t="e">
        <f>AC352+#REF!+#REF!</f>
        <v>#REF!</v>
      </c>
      <c r="AD350" s="6" t="e">
        <f>AD352+#REF!+#REF!</f>
        <v>#REF!</v>
      </c>
      <c r="AE350" s="6" t="e">
        <f>+AE352+#REF!+#REF!</f>
        <v>#REF!</v>
      </c>
      <c r="AF350" s="7" t="e">
        <f>AF352+#REF!+#REF!</f>
        <v>#REF!</v>
      </c>
      <c r="AG350" s="8" t="e">
        <f>AG352+#REF!+#REF!</f>
        <v>#REF!</v>
      </c>
      <c r="AH350" s="9"/>
      <c r="AI350" s="9"/>
      <c r="AJ350" s="10"/>
    </row>
    <row r="351" spans="2:36" ht="15.75" thickBot="1">
      <c r="B351" s="486"/>
      <c r="C351" s="487"/>
      <c r="D351" s="487"/>
      <c r="E351" s="487"/>
      <c r="F351" s="487"/>
      <c r="G351" s="487"/>
      <c r="H351" s="487"/>
      <c r="I351" s="487"/>
      <c r="J351" s="487"/>
      <c r="K351" s="487"/>
      <c r="L351" s="487"/>
      <c r="M351" s="487"/>
      <c r="N351" s="487"/>
      <c r="O351" s="487"/>
      <c r="P351" s="487"/>
      <c r="Q351" s="487"/>
      <c r="R351" s="487"/>
      <c r="S351" s="487"/>
      <c r="T351" s="487"/>
      <c r="U351" s="487"/>
      <c r="V351" s="487"/>
      <c r="W351" s="487"/>
      <c r="X351" s="487"/>
      <c r="Y351" s="487"/>
      <c r="Z351" s="487"/>
      <c r="AA351" s="487"/>
      <c r="AB351" s="487"/>
      <c r="AC351" s="487"/>
      <c r="AD351" s="487"/>
      <c r="AE351" s="487"/>
      <c r="AF351" s="487"/>
      <c r="AG351" s="487"/>
      <c r="AH351" s="487"/>
      <c r="AI351" s="487"/>
      <c r="AJ351" s="488"/>
    </row>
    <row r="352" spans="2:36" ht="34.5" thickBot="1">
      <c r="B352" s="11" t="s">
        <v>156</v>
      </c>
      <c r="C352" s="12" t="s">
        <v>172</v>
      </c>
      <c r="D352" s="12" t="s">
        <v>157</v>
      </c>
      <c r="E352" s="12" t="s">
        <v>168</v>
      </c>
      <c r="F352" s="12" t="s">
        <v>169</v>
      </c>
      <c r="G352" s="12" t="s">
        <v>170</v>
      </c>
      <c r="H352" s="45" t="s">
        <v>158</v>
      </c>
      <c r="I352" s="46" t="s">
        <v>173</v>
      </c>
      <c r="J352" s="230"/>
      <c r="K352" s="230"/>
      <c r="L352" s="230"/>
      <c r="M352" s="230"/>
      <c r="N352" s="231"/>
      <c r="O352" s="15">
        <f>SUM(O353:O353)</f>
        <v>0</v>
      </c>
      <c r="P352" s="16">
        <f>SUM(P353:P353)</f>
        <v>0</v>
      </c>
      <c r="Q352" s="17">
        <f>SUM(Q353:Q353)</f>
        <v>0</v>
      </c>
      <c r="R352" s="16">
        <f>SUM(R353:R353)</f>
        <v>0</v>
      </c>
      <c r="S352" s="17"/>
      <c r="T352" s="16"/>
      <c r="U352" s="17"/>
      <c r="V352" s="16"/>
      <c r="W352" s="17"/>
      <c r="X352" s="16"/>
      <c r="Y352" s="17"/>
      <c r="Z352" s="16"/>
      <c r="AA352" s="17"/>
      <c r="AB352" s="16"/>
      <c r="AC352" s="17"/>
      <c r="AD352" s="16"/>
      <c r="AE352" s="18">
        <f>O352+Q352</f>
        <v>0</v>
      </c>
      <c r="AF352" s="16">
        <f>AF353</f>
        <v>0</v>
      </c>
      <c r="AG352" s="19">
        <f>SUM(AG353:AG353)</f>
        <v>0</v>
      </c>
      <c r="AH352" s="20"/>
      <c r="AI352" s="20"/>
      <c r="AJ352" s="21"/>
    </row>
    <row r="353" spans="2:34" ht="56.25">
      <c r="B353" s="473" t="s">
        <v>628</v>
      </c>
      <c r="C353" s="182"/>
      <c r="D353" s="182" t="s">
        <v>627</v>
      </c>
      <c r="E353" s="441" t="s">
        <v>629</v>
      </c>
      <c r="F353" s="441">
        <v>0</v>
      </c>
      <c r="G353" s="182"/>
      <c r="H353" s="182" t="s">
        <v>197</v>
      </c>
      <c r="I353" s="182" t="s">
        <v>198</v>
      </c>
      <c r="J353" s="182">
        <v>600</v>
      </c>
      <c r="K353" s="182">
        <v>300</v>
      </c>
      <c r="L353" s="182">
        <v>50</v>
      </c>
      <c r="M353" s="472">
        <v>0</v>
      </c>
      <c r="AH353" s="182" t="s">
        <v>577</v>
      </c>
    </row>
    <row r="354" spans="2:36" ht="15.75" thickBot="1">
      <c r="B354" s="535" t="s">
        <v>631</v>
      </c>
      <c r="C354" s="533"/>
      <c r="D354" s="534"/>
      <c r="E354" s="1"/>
      <c r="F354" s="513" t="s">
        <v>632</v>
      </c>
      <c r="G354" s="513"/>
      <c r="H354" s="513"/>
      <c r="I354" s="513"/>
      <c r="J354" s="513"/>
      <c r="K354" s="513"/>
      <c r="L354" s="513"/>
      <c r="M354" s="513"/>
      <c r="N354" s="514"/>
      <c r="O354" s="515" t="s">
        <v>143</v>
      </c>
      <c r="P354" s="516"/>
      <c r="Q354" s="516"/>
      <c r="R354" s="516"/>
      <c r="S354" s="516"/>
      <c r="T354" s="516"/>
      <c r="U354" s="516"/>
      <c r="V354" s="516"/>
      <c r="W354" s="516"/>
      <c r="X354" s="516"/>
      <c r="Y354" s="516"/>
      <c r="Z354" s="516"/>
      <c r="AA354" s="516"/>
      <c r="AB354" s="516"/>
      <c r="AC354" s="516"/>
      <c r="AD354" s="516"/>
      <c r="AE354" s="516"/>
      <c r="AF354" s="517"/>
      <c r="AG354" s="518" t="s">
        <v>144</v>
      </c>
      <c r="AH354" s="519"/>
      <c r="AI354" s="519"/>
      <c r="AJ354" s="520"/>
    </row>
    <row r="355" spans="2:36" ht="15">
      <c r="B355" s="499" t="s">
        <v>160</v>
      </c>
      <c r="C355" s="501" t="s">
        <v>145</v>
      </c>
      <c r="D355" s="502"/>
      <c r="E355" s="502"/>
      <c r="F355" s="502"/>
      <c r="G355" s="502"/>
      <c r="H355" s="502"/>
      <c r="I355" s="505" t="s">
        <v>146</v>
      </c>
      <c r="J355" s="507" t="s">
        <v>161</v>
      </c>
      <c r="K355" s="507" t="s">
        <v>147</v>
      </c>
      <c r="L355" s="509" t="s">
        <v>279</v>
      </c>
      <c r="M355" s="494" t="s">
        <v>162</v>
      </c>
      <c r="N355" s="496" t="s">
        <v>163</v>
      </c>
      <c r="O355" s="498" t="s">
        <v>174</v>
      </c>
      <c r="P355" s="490"/>
      <c r="Q355" s="489" t="s">
        <v>175</v>
      </c>
      <c r="R355" s="490"/>
      <c r="S355" s="489" t="s">
        <v>176</v>
      </c>
      <c r="T355" s="490"/>
      <c r="U355" s="489" t="s">
        <v>150</v>
      </c>
      <c r="V355" s="490"/>
      <c r="W355" s="489" t="s">
        <v>149</v>
      </c>
      <c r="X355" s="490"/>
      <c r="Y355" s="489" t="s">
        <v>177</v>
      </c>
      <c r="Z355" s="490"/>
      <c r="AA355" s="489" t="s">
        <v>148</v>
      </c>
      <c r="AB355" s="490"/>
      <c r="AC355" s="489" t="s">
        <v>151</v>
      </c>
      <c r="AD355" s="490"/>
      <c r="AE355" s="489" t="s">
        <v>152</v>
      </c>
      <c r="AF355" s="491"/>
      <c r="AG355" s="492" t="s">
        <v>153</v>
      </c>
      <c r="AH355" s="478" t="s">
        <v>154</v>
      </c>
      <c r="AI355" s="480" t="s">
        <v>155</v>
      </c>
      <c r="AJ355" s="482" t="s">
        <v>164</v>
      </c>
    </row>
    <row r="356" spans="2:36" ht="18.75" thickBot="1">
      <c r="B356" s="500"/>
      <c r="C356" s="503"/>
      <c r="D356" s="504"/>
      <c r="E356" s="504"/>
      <c r="F356" s="504"/>
      <c r="G356" s="504"/>
      <c r="H356" s="504"/>
      <c r="I356" s="506"/>
      <c r="J356" s="508" t="s">
        <v>161</v>
      </c>
      <c r="K356" s="508"/>
      <c r="L356" s="510"/>
      <c r="M356" s="495"/>
      <c r="N356" s="497"/>
      <c r="O356" s="2" t="s">
        <v>165</v>
      </c>
      <c r="P356" s="42" t="s">
        <v>166</v>
      </c>
      <c r="Q356" s="3" t="s">
        <v>165</v>
      </c>
      <c r="R356" s="42" t="s">
        <v>166</v>
      </c>
      <c r="S356" s="3" t="s">
        <v>165</v>
      </c>
      <c r="T356" s="42" t="s">
        <v>166</v>
      </c>
      <c r="U356" s="3" t="s">
        <v>165</v>
      </c>
      <c r="V356" s="42" t="s">
        <v>166</v>
      </c>
      <c r="W356" s="3" t="s">
        <v>165</v>
      </c>
      <c r="X356" s="42" t="s">
        <v>166</v>
      </c>
      <c r="Y356" s="3" t="s">
        <v>165</v>
      </c>
      <c r="Z356" s="42" t="s">
        <v>166</v>
      </c>
      <c r="AA356" s="3" t="s">
        <v>165</v>
      </c>
      <c r="AB356" s="42" t="s">
        <v>167</v>
      </c>
      <c r="AC356" s="3" t="s">
        <v>165</v>
      </c>
      <c r="AD356" s="42" t="s">
        <v>167</v>
      </c>
      <c r="AE356" s="3" t="s">
        <v>165</v>
      </c>
      <c r="AF356" s="43" t="s">
        <v>167</v>
      </c>
      <c r="AG356" s="493"/>
      <c r="AH356" s="479"/>
      <c r="AI356" s="481"/>
      <c r="AJ356" s="483"/>
    </row>
    <row r="357" spans="2:36" ht="23.25" thickBot="1">
      <c r="B357" s="4" t="s">
        <v>469</v>
      </c>
      <c r="C357" s="484" t="s">
        <v>199</v>
      </c>
      <c r="D357" s="485"/>
      <c r="E357" s="485"/>
      <c r="F357" s="485"/>
      <c r="G357" s="485"/>
      <c r="H357" s="485"/>
      <c r="I357" s="44"/>
      <c r="J357" s="312"/>
      <c r="K357" s="423"/>
      <c r="L357" s="423"/>
      <c r="M357" s="423"/>
      <c r="N357" s="227"/>
      <c r="O357" s="5" t="e">
        <f>O359+#REF!+#REF!</f>
        <v>#REF!</v>
      </c>
      <c r="P357" s="6" t="e">
        <f>P359+#REF!+#REF!</f>
        <v>#REF!</v>
      </c>
      <c r="Q357" s="6" t="e">
        <f>Q359+#REF!+#REF!</f>
        <v>#REF!</v>
      </c>
      <c r="R357" s="6" t="e">
        <f>R359+#REF!+#REF!</f>
        <v>#REF!</v>
      </c>
      <c r="S357" s="6" t="e">
        <f>S359+#REF!+#REF!</f>
        <v>#REF!</v>
      </c>
      <c r="T357" s="6" t="e">
        <f>T359+#REF!+#REF!</f>
        <v>#REF!</v>
      </c>
      <c r="U357" s="6" t="e">
        <f>U359+#REF!+#REF!</f>
        <v>#REF!</v>
      </c>
      <c r="V357" s="6" t="e">
        <f>V359+#REF!+#REF!</f>
        <v>#REF!</v>
      </c>
      <c r="W357" s="6" t="e">
        <f>W359+#REF!+#REF!</f>
        <v>#REF!</v>
      </c>
      <c r="X357" s="6" t="e">
        <f>X359+#REF!+#REF!</f>
        <v>#REF!</v>
      </c>
      <c r="Y357" s="6" t="e">
        <f>Y359+#REF!+#REF!</f>
        <v>#REF!</v>
      </c>
      <c r="Z357" s="6" t="e">
        <f>Z359+#REF!+#REF!</f>
        <v>#REF!</v>
      </c>
      <c r="AA357" s="6" t="e">
        <f>AA359+#REF!+#REF!</f>
        <v>#REF!</v>
      </c>
      <c r="AB357" s="6" t="e">
        <f>AB359+#REF!+#REF!</f>
        <v>#REF!</v>
      </c>
      <c r="AC357" s="6" t="e">
        <f>AC359+#REF!+#REF!</f>
        <v>#REF!</v>
      </c>
      <c r="AD357" s="6" t="e">
        <f>AD359+#REF!+#REF!</f>
        <v>#REF!</v>
      </c>
      <c r="AE357" s="6" t="e">
        <f>+AE359+#REF!+#REF!</f>
        <v>#REF!</v>
      </c>
      <c r="AF357" s="7" t="e">
        <f>AF359+#REF!+#REF!</f>
        <v>#REF!</v>
      </c>
      <c r="AG357" s="8" t="e">
        <f>AG359+#REF!+#REF!</f>
        <v>#REF!</v>
      </c>
      <c r="AH357" s="9"/>
      <c r="AI357" s="9"/>
      <c r="AJ357" s="10"/>
    </row>
    <row r="358" spans="2:36" ht="15.75" thickBot="1">
      <c r="B358" s="486"/>
      <c r="C358" s="487"/>
      <c r="D358" s="487"/>
      <c r="E358" s="487"/>
      <c r="F358" s="487"/>
      <c r="G358" s="487"/>
      <c r="H358" s="487"/>
      <c r="I358" s="487"/>
      <c r="J358" s="487"/>
      <c r="K358" s="487"/>
      <c r="L358" s="487"/>
      <c r="M358" s="487"/>
      <c r="N358" s="487"/>
      <c r="O358" s="487"/>
      <c r="P358" s="487"/>
      <c r="Q358" s="487"/>
      <c r="R358" s="487"/>
      <c r="S358" s="487"/>
      <c r="T358" s="487"/>
      <c r="U358" s="487"/>
      <c r="V358" s="487"/>
      <c r="W358" s="487"/>
      <c r="X358" s="487"/>
      <c r="Y358" s="487"/>
      <c r="Z358" s="487"/>
      <c r="AA358" s="487"/>
      <c r="AB358" s="487"/>
      <c r="AC358" s="487"/>
      <c r="AD358" s="487"/>
      <c r="AE358" s="487"/>
      <c r="AF358" s="487"/>
      <c r="AG358" s="487"/>
      <c r="AH358" s="487"/>
      <c r="AI358" s="487"/>
      <c r="AJ358" s="488"/>
    </row>
    <row r="359" spans="2:36" ht="34.5" thickBot="1">
      <c r="B359" s="11" t="s">
        <v>156</v>
      </c>
      <c r="C359" s="12" t="s">
        <v>172</v>
      </c>
      <c r="D359" s="12" t="s">
        <v>157</v>
      </c>
      <c r="E359" s="12" t="s">
        <v>168</v>
      </c>
      <c r="F359" s="12" t="s">
        <v>169</v>
      </c>
      <c r="G359" s="12" t="s">
        <v>170</v>
      </c>
      <c r="H359" s="45" t="s">
        <v>158</v>
      </c>
      <c r="I359" s="46" t="s">
        <v>173</v>
      </c>
      <c r="J359" s="230"/>
      <c r="K359" s="230"/>
      <c r="L359" s="230"/>
      <c r="M359" s="230"/>
      <c r="N359" s="231"/>
      <c r="O359" s="15">
        <f>SUM(O360:O360)</f>
        <v>0</v>
      </c>
      <c r="P359" s="16">
        <f>SUM(P360:P360)</f>
        <v>0</v>
      </c>
      <c r="Q359" s="17">
        <f>SUM(Q360:Q360)</f>
        <v>0</v>
      </c>
      <c r="R359" s="16">
        <f>SUM(R360:R360)</f>
        <v>0</v>
      </c>
      <c r="S359" s="17"/>
      <c r="T359" s="16"/>
      <c r="U359" s="17"/>
      <c r="V359" s="16"/>
      <c r="W359" s="17"/>
      <c r="X359" s="16"/>
      <c r="Y359" s="17"/>
      <c r="Z359" s="16"/>
      <c r="AA359" s="17"/>
      <c r="AB359" s="16"/>
      <c r="AC359" s="17"/>
      <c r="AD359" s="16"/>
      <c r="AE359" s="18">
        <f>O359+Q359</f>
        <v>0</v>
      </c>
      <c r="AF359" s="16">
        <f>AF360</f>
        <v>0</v>
      </c>
      <c r="AG359" s="19">
        <f>SUM(AG360:AG360)</f>
        <v>0</v>
      </c>
      <c r="AH359" s="20"/>
      <c r="AI359" s="20"/>
      <c r="AJ359" s="21"/>
    </row>
    <row r="360" spans="2:34" ht="56.25">
      <c r="B360" s="473" t="s">
        <v>630</v>
      </c>
      <c r="C360" s="182"/>
      <c r="D360" s="182"/>
      <c r="E360" s="441" t="s">
        <v>366</v>
      </c>
      <c r="F360" s="441">
        <v>0</v>
      </c>
      <c r="G360" s="182"/>
      <c r="H360" s="441" t="s">
        <v>200</v>
      </c>
      <c r="I360" s="441" t="s">
        <v>181</v>
      </c>
      <c r="J360" s="182">
        <v>0</v>
      </c>
      <c r="K360" s="182">
        <v>4</v>
      </c>
      <c r="L360" s="182">
        <v>1</v>
      </c>
      <c r="M360" s="472">
        <v>0</v>
      </c>
      <c r="AH360" s="182" t="s">
        <v>577</v>
      </c>
    </row>
    <row r="361" spans="2:36" ht="15.75" thickBot="1">
      <c r="B361" s="535" t="s">
        <v>633</v>
      </c>
      <c r="C361" s="533"/>
      <c r="D361" s="534"/>
      <c r="E361" s="1"/>
      <c r="F361" s="513" t="s">
        <v>632</v>
      </c>
      <c r="G361" s="513"/>
      <c r="H361" s="513"/>
      <c r="I361" s="513"/>
      <c r="J361" s="513"/>
      <c r="K361" s="513"/>
      <c r="L361" s="513"/>
      <c r="M361" s="513"/>
      <c r="N361" s="514"/>
      <c r="O361" s="515" t="s">
        <v>143</v>
      </c>
      <c r="P361" s="516"/>
      <c r="Q361" s="516"/>
      <c r="R361" s="516"/>
      <c r="S361" s="516"/>
      <c r="T361" s="516"/>
      <c r="U361" s="516"/>
      <c r="V361" s="516"/>
      <c r="W361" s="516"/>
      <c r="X361" s="516"/>
      <c r="Y361" s="516"/>
      <c r="Z361" s="516"/>
      <c r="AA361" s="516"/>
      <c r="AB361" s="516"/>
      <c r="AC361" s="516"/>
      <c r="AD361" s="516"/>
      <c r="AE361" s="516"/>
      <c r="AF361" s="517"/>
      <c r="AG361" s="518" t="s">
        <v>144</v>
      </c>
      <c r="AH361" s="519"/>
      <c r="AI361" s="519"/>
      <c r="AJ361" s="520"/>
    </row>
    <row r="362" spans="2:36" ht="15">
      <c r="B362" s="499" t="s">
        <v>160</v>
      </c>
      <c r="C362" s="501" t="s">
        <v>145</v>
      </c>
      <c r="D362" s="502"/>
      <c r="E362" s="502"/>
      <c r="F362" s="502"/>
      <c r="G362" s="502"/>
      <c r="H362" s="502"/>
      <c r="I362" s="505" t="s">
        <v>146</v>
      </c>
      <c r="J362" s="507" t="s">
        <v>161</v>
      </c>
      <c r="K362" s="507" t="s">
        <v>147</v>
      </c>
      <c r="L362" s="509" t="s">
        <v>279</v>
      </c>
      <c r="M362" s="494" t="s">
        <v>162</v>
      </c>
      <c r="N362" s="496" t="s">
        <v>163</v>
      </c>
      <c r="O362" s="498" t="s">
        <v>174</v>
      </c>
      <c r="P362" s="490"/>
      <c r="Q362" s="489" t="s">
        <v>175</v>
      </c>
      <c r="R362" s="490"/>
      <c r="S362" s="489" t="s">
        <v>176</v>
      </c>
      <c r="T362" s="490"/>
      <c r="U362" s="489" t="s">
        <v>150</v>
      </c>
      <c r="V362" s="490"/>
      <c r="W362" s="489" t="s">
        <v>149</v>
      </c>
      <c r="X362" s="490"/>
      <c r="Y362" s="489" t="s">
        <v>177</v>
      </c>
      <c r="Z362" s="490"/>
      <c r="AA362" s="489" t="s">
        <v>148</v>
      </c>
      <c r="AB362" s="490"/>
      <c r="AC362" s="489" t="s">
        <v>151</v>
      </c>
      <c r="AD362" s="490"/>
      <c r="AE362" s="489" t="s">
        <v>152</v>
      </c>
      <c r="AF362" s="491"/>
      <c r="AG362" s="492" t="s">
        <v>153</v>
      </c>
      <c r="AH362" s="478" t="s">
        <v>154</v>
      </c>
      <c r="AI362" s="480" t="s">
        <v>155</v>
      </c>
      <c r="AJ362" s="482" t="s">
        <v>164</v>
      </c>
    </row>
    <row r="363" spans="2:36" ht="18.75" thickBot="1">
      <c r="B363" s="500"/>
      <c r="C363" s="503"/>
      <c r="D363" s="504"/>
      <c r="E363" s="504"/>
      <c r="F363" s="504"/>
      <c r="G363" s="504"/>
      <c r="H363" s="504"/>
      <c r="I363" s="506"/>
      <c r="J363" s="508" t="s">
        <v>161</v>
      </c>
      <c r="K363" s="508"/>
      <c r="L363" s="510"/>
      <c r="M363" s="495"/>
      <c r="N363" s="497"/>
      <c r="O363" s="2" t="s">
        <v>165</v>
      </c>
      <c r="P363" s="42" t="s">
        <v>166</v>
      </c>
      <c r="Q363" s="3" t="s">
        <v>165</v>
      </c>
      <c r="R363" s="42" t="s">
        <v>166</v>
      </c>
      <c r="S363" s="3" t="s">
        <v>165</v>
      </c>
      <c r="T363" s="42" t="s">
        <v>166</v>
      </c>
      <c r="U363" s="3" t="s">
        <v>165</v>
      </c>
      <c r="V363" s="42" t="s">
        <v>166</v>
      </c>
      <c r="W363" s="3" t="s">
        <v>165</v>
      </c>
      <c r="X363" s="42" t="s">
        <v>166</v>
      </c>
      <c r="Y363" s="3" t="s">
        <v>165</v>
      </c>
      <c r="Z363" s="42" t="s">
        <v>166</v>
      </c>
      <c r="AA363" s="3" t="s">
        <v>165</v>
      </c>
      <c r="AB363" s="42" t="s">
        <v>167</v>
      </c>
      <c r="AC363" s="3" t="s">
        <v>165</v>
      </c>
      <c r="AD363" s="42" t="s">
        <v>167</v>
      </c>
      <c r="AE363" s="3" t="s">
        <v>165</v>
      </c>
      <c r="AF363" s="43" t="s">
        <v>167</v>
      </c>
      <c r="AG363" s="493"/>
      <c r="AH363" s="479"/>
      <c r="AI363" s="481"/>
      <c r="AJ363" s="483"/>
    </row>
    <row r="364" spans="2:36" ht="23.25" thickBot="1">
      <c r="B364" s="4" t="s">
        <v>469</v>
      </c>
      <c r="C364" s="484" t="s">
        <v>201</v>
      </c>
      <c r="D364" s="485"/>
      <c r="E364" s="485"/>
      <c r="F364" s="485"/>
      <c r="G364" s="485"/>
      <c r="H364" s="485"/>
      <c r="I364" s="44"/>
      <c r="J364" s="312"/>
      <c r="K364" s="423"/>
      <c r="L364" s="423"/>
      <c r="M364" s="423"/>
      <c r="N364" s="227"/>
      <c r="O364" s="5" t="e">
        <f>O366+#REF!+#REF!</f>
        <v>#REF!</v>
      </c>
      <c r="P364" s="6" t="e">
        <f>P366+#REF!+#REF!</f>
        <v>#REF!</v>
      </c>
      <c r="Q364" s="6" t="e">
        <f>Q366+#REF!+#REF!</f>
        <v>#REF!</v>
      </c>
      <c r="R364" s="6" t="e">
        <f>R366+#REF!+#REF!</f>
        <v>#REF!</v>
      </c>
      <c r="S364" s="6" t="e">
        <f>S366+#REF!+#REF!</f>
        <v>#REF!</v>
      </c>
      <c r="T364" s="6" t="e">
        <f>T366+#REF!+#REF!</f>
        <v>#REF!</v>
      </c>
      <c r="U364" s="6" t="e">
        <f>U366+#REF!+#REF!</f>
        <v>#REF!</v>
      </c>
      <c r="V364" s="6" t="e">
        <f>V366+#REF!+#REF!</f>
        <v>#REF!</v>
      </c>
      <c r="W364" s="6" t="e">
        <f>W366+#REF!+#REF!</f>
        <v>#REF!</v>
      </c>
      <c r="X364" s="6" t="e">
        <f>X366+#REF!+#REF!</f>
        <v>#REF!</v>
      </c>
      <c r="Y364" s="6" t="e">
        <f>Y366+#REF!+#REF!</f>
        <v>#REF!</v>
      </c>
      <c r="Z364" s="6" t="e">
        <f>Z366+#REF!+#REF!</f>
        <v>#REF!</v>
      </c>
      <c r="AA364" s="6" t="e">
        <f>AA366+#REF!+#REF!</f>
        <v>#REF!</v>
      </c>
      <c r="AB364" s="6" t="e">
        <f>AB366+#REF!+#REF!</f>
        <v>#REF!</v>
      </c>
      <c r="AC364" s="6" t="e">
        <f>AC366+#REF!+#REF!</f>
        <v>#REF!</v>
      </c>
      <c r="AD364" s="6" t="e">
        <f>AD366+#REF!+#REF!</f>
        <v>#REF!</v>
      </c>
      <c r="AE364" s="6" t="e">
        <f>+AE366+#REF!+#REF!</f>
        <v>#REF!</v>
      </c>
      <c r="AF364" s="7" t="e">
        <f>AF366+#REF!+#REF!</f>
        <v>#REF!</v>
      </c>
      <c r="AG364" s="8" t="e">
        <f>AG366+#REF!+#REF!</f>
        <v>#REF!</v>
      </c>
      <c r="AH364" s="9"/>
      <c r="AI364" s="9"/>
      <c r="AJ364" s="10"/>
    </row>
    <row r="365" spans="2:36" ht="15.75" thickBot="1">
      <c r="B365" s="486"/>
      <c r="C365" s="487"/>
      <c r="D365" s="487"/>
      <c r="E365" s="487"/>
      <c r="F365" s="487"/>
      <c r="G365" s="487"/>
      <c r="H365" s="487"/>
      <c r="I365" s="487"/>
      <c r="J365" s="487"/>
      <c r="K365" s="487"/>
      <c r="L365" s="487"/>
      <c r="M365" s="487"/>
      <c r="N365" s="487"/>
      <c r="O365" s="487"/>
      <c r="P365" s="487"/>
      <c r="Q365" s="487"/>
      <c r="R365" s="487"/>
      <c r="S365" s="487"/>
      <c r="T365" s="487"/>
      <c r="U365" s="487"/>
      <c r="V365" s="487"/>
      <c r="W365" s="487"/>
      <c r="X365" s="487"/>
      <c r="Y365" s="487"/>
      <c r="Z365" s="487"/>
      <c r="AA365" s="487"/>
      <c r="AB365" s="487"/>
      <c r="AC365" s="487"/>
      <c r="AD365" s="487"/>
      <c r="AE365" s="487"/>
      <c r="AF365" s="487"/>
      <c r="AG365" s="487"/>
      <c r="AH365" s="487"/>
      <c r="AI365" s="487"/>
      <c r="AJ365" s="488"/>
    </row>
    <row r="366" spans="2:36" ht="34.5" thickBot="1">
      <c r="B366" s="11" t="s">
        <v>156</v>
      </c>
      <c r="C366" s="12" t="s">
        <v>172</v>
      </c>
      <c r="D366" s="12" t="s">
        <v>157</v>
      </c>
      <c r="E366" s="12" t="s">
        <v>168</v>
      </c>
      <c r="F366" s="12" t="s">
        <v>169</v>
      </c>
      <c r="G366" s="12" t="s">
        <v>170</v>
      </c>
      <c r="H366" s="45" t="s">
        <v>158</v>
      </c>
      <c r="I366" s="46" t="s">
        <v>173</v>
      </c>
      <c r="J366" s="230"/>
      <c r="K366" s="230"/>
      <c r="L366" s="230"/>
      <c r="M366" s="230"/>
      <c r="N366" s="231"/>
      <c r="O366" s="15">
        <f>SUM(O367:O367)</f>
        <v>0</v>
      </c>
      <c r="P366" s="16">
        <f>SUM(P367:P367)</f>
        <v>0</v>
      </c>
      <c r="Q366" s="17">
        <f>SUM(Q367:Q367)</f>
        <v>0</v>
      </c>
      <c r="R366" s="16">
        <f>SUM(R367:R367)</f>
        <v>0</v>
      </c>
      <c r="S366" s="17"/>
      <c r="T366" s="16"/>
      <c r="U366" s="17"/>
      <c r="V366" s="16"/>
      <c r="W366" s="17"/>
      <c r="X366" s="16"/>
      <c r="Y366" s="17"/>
      <c r="Z366" s="16"/>
      <c r="AA366" s="17"/>
      <c r="AB366" s="16"/>
      <c r="AC366" s="17"/>
      <c r="AD366" s="16"/>
      <c r="AE366" s="18">
        <f>O366+Q366</f>
        <v>0</v>
      </c>
      <c r="AF366" s="16">
        <f>AF367</f>
        <v>0</v>
      </c>
      <c r="AG366" s="19">
        <f>SUM(AG367:AG367)</f>
        <v>0</v>
      </c>
      <c r="AH366" s="20"/>
      <c r="AI366" s="20"/>
      <c r="AJ366" s="21"/>
    </row>
    <row r="367" spans="2:34" ht="56.25">
      <c r="B367" s="473" t="s">
        <v>634</v>
      </c>
      <c r="C367" s="182"/>
      <c r="D367" s="182" t="s">
        <v>635</v>
      </c>
      <c r="E367" s="441" t="s">
        <v>366</v>
      </c>
      <c r="F367" s="441">
        <v>0</v>
      </c>
      <c r="G367" s="182"/>
      <c r="H367" s="182" t="s">
        <v>202</v>
      </c>
      <c r="I367" s="182" t="s">
        <v>185</v>
      </c>
      <c r="J367" s="182">
        <v>6</v>
      </c>
      <c r="K367" s="182">
        <v>8</v>
      </c>
      <c r="L367" s="182">
        <v>2</v>
      </c>
      <c r="M367" s="472">
        <v>0</v>
      </c>
      <c r="AH367" s="182" t="s">
        <v>577</v>
      </c>
    </row>
    <row r="368" spans="2:36" ht="15">
      <c r="B368" s="524" t="s">
        <v>622</v>
      </c>
      <c r="C368" s="525"/>
      <c r="D368" s="525"/>
      <c r="E368" s="525"/>
      <c r="F368" s="525"/>
      <c r="G368" s="525"/>
      <c r="H368" s="526"/>
      <c r="I368" s="527" t="s">
        <v>636</v>
      </c>
      <c r="J368" s="528"/>
      <c r="K368" s="528"/>
      <c r="L368" s="528"/>
      <c r="M368" s="528"/>
      <c r="N368" s="528"/>
      <c r="O368" s="528"/>
      <c r="P368" s="528"/>
      <c r="Q368" s="528"/>
      <c r="R368" s="528"/>
      <c r="S368" s="528"/>
      <c r="T368" s="529"/>
      <c r="U368" s="527" t="s">
        <v>624</v>
      </c>
      <c r="V368" s="530"/>
      <c r="W368" s="530"/>
      <c r="X368" s="530"/>
      <c r="Y368" s="530"/>
      <c r="Z368" s="530"/>
      <c r="AA368" s="530"/>
      <c r="AB368" s="530"/>
      <c r="AC368" s="530"/>
      <c r="AD368" s="530"/>
      <c r="AE368" s="530"/>
      <c r="AF368" s="530"/>
      <c r="AG368" s="530"/>
      <c r="AH368" s="530"/>
      <c r="AI368" s="530"/>
      <c r="AJ368" s="531"/>
    </row>
    <row r="369" spans="2:36" ht="15.75" thickBot="1">
      <c r="B369" s="535" t="s">
        <v>637</v>
      </c>
      <c r="C369" s="533"/>
      <c r="D369" s="534"/>
      <c r="E369" s="1"/>
      <c r="F369" s="513" t="s">
        <v>632</v>
      </c>
      <c r="G369" s="513"/>
      <c r="H369" s="513"/>
      <c r="I369" s="513"/>
      <c r="J369" s="513"/>
      <c r="K369" s="513"/>
      <c r="L369" s="513"/>
      <c r="M369" s="513"/>
      <c r="N369" s="514"/>
      <c r="O369" s="515" t="s">
        <v>143</v>
      </c>
      <c r="P369" s="516"/>
      <c r="Q369" s="516"/>
      <c r="R369" s="516"/>
      <c r="S369" s="516"/>
      <c r="T369" s="516"/>
      <c r="U369" s="516"/>
      <c r="V369" s="516"/>
      <c r="W369" s="516"/>
      <c r="X369" s="516"/>
      <c r="Y369" s="516"/>
      <c r="Z369" s="516"/>
      <c r="AA369" s="516"/>
      <c r="AB369" s="516"/>
      <c r="AC369" s="516"/>
      <c r="AD369" s="516"/>
      <c r="AE369" s="516"/>
      <c r="AF369" s="517"/>
      <c r="AG369" s="518" t="s">
        <v>144</v>
      </c>
      <c r="AH369" s="519"/>
      <c r="AI369" s="519"/>
      <c r="AJ369" s="520"/>
    </row>
    <row r="370" spans="2:36" ht="15">
      <c r="B370" s="499" t="s">
        <v>160</v>
      </c>
      <c r="C370" s="501" t="s">
        <v>145</v>
      </c>
      <c r="D370" s="502"/>
      <c r="E370" s="502"/>
      <c r="F370" s="502"/>
      <c r="G370" s="502"/>
      <c r="H370" s="502"/>
      <c r="I370" s="505" t="s">
        <v>146</v>
      </c>
      <c r="J370" s="507" t="s">
        <v>161</v>
      </c>
      <c r="K370" s="507" t="s">
        <v>147</v>
      </c>
      <c r="L370" s="509" t="s">
        <v>279</v>
      </c>
      <c r="M370" s="494" t="s">
        <v>162</v>
      </c>
      <c r="N370" s="496" t="s">
        <v>163</v>
      </c>
      <c r="O370" s="498" t="s">
        <v>174</v>
      </c>
      <c r="P370" s="490"/>
      <c r="Q370" s="489" t="s">
        <v>175</v>
      </c>
      <c r="R370" s="490"/>
      <c r="S370" s="489" t="s">
        <v>176</v>
      </c>
      <c r="T370" s="490"/>
      <c r="U370" s="489" t="s">
        <v>150</v>
      </c>
      <c r="V370" s="490"/>
      <c r="W370" s="489" t="s">
        <v>149</v>
      </c>
      <c r="X370" s="490"/>
      <c r="Y370" s="489" t="s">
        <v>177</v>
      </c>
      <c r="Z370" s="490"/>
      <c r="AA370" s="489" t="s">
        <v>148</v>
      </c>
      <c r="AB370" s="490"/>
      <c r="AC370" s="489" t="s">
        <v>151</v>
      </c>
      <c r="AD370" s="490"/>
      <c r="AE370" s="489" t="s">
        <v>152</v>
      </c>
      <c r="AF370" s="491"/>
      <c r="AG370" s="492" t="s">
        <v>153</v>
      </c>
      <c r="AH370" s="478" t="s">
        <v>154</v>
      </c>
      <c r="AI370" s="480" t="s">
        <v>155</v>
      </c>
      <c r="AJ370" s="482" t="s">
        <v>164</v>
      </c>
    </row>
    <row r="371" spans="2:36" ht="18.75" thickBot="1">
      <c r="B371" s="500"/>
      <c r="C371" s="503"/>
      <c r="D371" s="504"/>
      <c r="E371" s="504"/>
      <c r="F371" s="504"/>
      <c r="G371" s="504"/>
      <c r="H371" s="504"/>
      <c r="I371" s="506"/>
      <c r="J371" s="508" t="s">
        <v>161</v>
      </c>
      <c r="K371" s="508"/>
      <c r="L371" s="510"/>
      <c r="M371" s="495"/>
      <c r="N371" s="497"/>
      <c r="O371" s="2" t="s">
        <v>165</v>
      </c>
      <c r="P371" s="42" t="s">
        <v>166</v>
      </c>
      <c r="Q371" s="3" t="s">
        <v>165</v>
      </c>
      <c r="R371" s="42" t="s">
        <v>166</v>
      </c>
      <c r="S371" s="3" t="s">
        <v>165</v>
      </c>
      <c r="T371" s="42" t="s">
        <v>166</v>
      </c>
      <c r="U371" s="3" t="s">
        <v>165</v>
      </c>
      <c r="V371" s="42" t="s">
        <v>166</v>
      </c>
      <c r="W371" s="3" t="s">
        <v>165</v>
      </c>
      <c r="X371" s="42" t="s">
        <v>166</v>
      </c>
      <c r="Y371" s="3" t="s">
        <v>165</v>
      </c>
      <c r="Z371" s="42" t="s">
        <v>166</v>
      </c>
      <c r="AA371" s="3" t="s">
        <v>165</v>
      </c>
      <c r="AB371" s="42" t="s">
        <v>167</v>
      </c>
      <c r="AC371" s="3" t="s">
        <v>165</v>
      </c>
      <c r="AD371" s="42" t="s">
        <v>167</v>
      </c>
      <c r="AE371" s="3" t="s">
        <v>165</v>
      </c>
      <c r="AF371" s="43" t="s">
        <v>167</v>
      </c>
      <c r="AG371" s="493"/>
      <c r="AH371" s="479"/>
      <c r="AI371" s="481"/>
      <c r="AJ371" s="483"/>
    </row>
    <row r="372" spans="2:36" ht="23.25" thickBot="1">
      <c r="B372" s="4" t="s">
        <v>469</v>
      </c>
      <c r="C372" s="484" t="s">
        <v>66</v>
      </c>
      <c r="D372" s="485"/>
      <c r="E372" s="485"/>
      <c r="F372" s="485"/>
      <c r="G372" s="485"/>
      <c r="H372" s="485"/>
      <c r="I372" s="44"/>
      <c r="J372" s="312"/>
      <c r="K372" s="423"/>
      <c r="L372" s="423"/>
      <c r="M372" s="423"/>
      <c r="N372" s="227"/>
      <c r="O372" s="5" t="e">
        <f>O374+#REF!+#REF!</f>
        <v>#REF!</v>
      </c>
      <c r="P372" s="6" t="e">
        <f>P374+#REF!+#REF!</f>
        <v>#REF!</v>
      </c>
      <c r="Q372" s="6" t="e">
        <f>Q374+#REF!+#REF!</f>
        <v>#REF!</v>
      </c>
      <c r="R372" s="6" t="e">
        <f>R374+#REF!+#REF!</f>
        <v>#REF!</v>
      </c>
      <c r="S372" s="6" t="e">
        <f>S374+#REF!+#REF!</f>
        <v>#REF!</v>
      </c>
      <c r="T372" s="6" t="e">
        <f>T374+#REF!+#REF!</f>
        <v>#REF!</v>
      </c>
      <c r="U372" s="6" t="e">
        <f>U374+#REF!+#REF!</f>
        <v>#REF!</v>
      </c>
      <c r="V372" s="6" t="e">
        <f>V374+#REF!+#REF!</f>
        <v>#REF!</v>
      </c>
      <c r="W372" s="6" t="e">
        <f>W374+#REF!+#REF!</f>
        <v>#REF!</v>
      </c>
      <c r="X372" s="6" t="e">
        <f>X374+#REF!+#REF!</f>
        <v>#REF!</v>
      </c>
      <c r="Y372" s="6" t="e">
        <f>Y374+#REF!+#REF!</f>
        <v>#REF!</v>
      </c>
      <c r="Z372" s="6" t="e">
        <f>Z374+#REF!+#REF!</f>
        <v>#REF!</v>
      </c>
      <c r="AA372" s="6" t="e">
        <f>AA374+#REF!+#REF!</f>
        <v>#REF!</v>
      </c>
      <c r="AB372" s="6" t="e">
        <f>AB374+#REF!+#REF!</f>
        <v>#REF!</v>
      </c>
      <c r="AC372" s="6" t="e">
        <f>AC374+#REF!+#REF!</f>
        <v>#REF!</v>
      </c>
      <c r="AD372" s="6" t="e">
        <f>AD374+#REF!+#REF!</f>
        <v>#REF!</v>
      </c>
      <c r="AE372" s="6" t="e">
        <f>+AE374+#REF!+#REF!</f>
        <v>#REF!</v>
      </c>
      <c r="AF372" s="7" t="e">
        <f>AF374+#REF!+#REF!</f>
        <v>#REF!</v>
      </c>
      <c r="AG372" s="8" t="e">
        <f>AG374+#REF!+#REF!</f>
        <v>#REF!</v>
      </c>
      <c r="AH372" s="9"/>
      <c r="AI372" s="9"/>
      <c r="AJ372" s="10"/>
    </row>
    <row r="373" spans="2:36" ht="15.75" thickBot="1">
      <c r="B373" s="486"/>
      <c r="C373" s="487"/>
      <c r="D373" s="487"/>
      <c r="E373" s="487"/>
      <c r="F373" s="487"/>
      <c r="G373" s="487"/>
      <c r="H373" s="487"/>
      <c r="I373" s="487"/>
      <c r="J373" s="487"/>
      <c r="K373" s="487"/>
      <c r="L373" s="487"/>
      <c r="M373" s="487"/>
      <c r="N373" s="487"/>
      <c r="O373" s="487"/>
      <c r="P373" s="487"/>
      <c r="Q373" s="487"/>
      <c r="R373" s="487"/>
      <c r="S373" s="487"/>
      <c r="T373" s="487"/>
      <c r="U373" s="487"/>
      <c r="V373" s="487"/>
      <c r="W373" s="487"/>
      <c r="X373" s="487"/>
      <c r="Y373" s="487"/>
      <c r="Z373" s="487"/>
      <c r="AA373" s="487"/>
      <c r="AB373" s="487"/>
      <c r="AC373" s="487"/>
      <c r="AD373" s="487"/>
      <c r="AE373" s="487"/>
      <c r="AF373" s="487"/>
      <c r="AG373" s="487"/>
      <c r="AH373" s="487"/>
      <c r="AI373" s="487"/>
      <c r="AJ373" s="488"/>
    </row>
    <row r="374" spans="2:36" ht="34.5" thickBot="1">
      <c r="B374" s="11" t="s">
        <v>156</v>
      </c>
      <c r="C374" s="12" t="s">
        <v>172</v>
      </c>
      <c r="D374" s="12" t="s">
        <v>157</v>
      </c>
      <c r="E374" s="12" t="s">
        <v>168</v>
      </c>
      <c r="F374" s="12" t="s">
        <v>169</v>
      </c>
      <c r="G374" s="12" t="s">
        <v>170</v>
      </c>
      <c r="H374" s="45" t="s">
        <v>158</v>
      </c>
      <c r="I374" s="46" t="s">
        <v>173</v>
      </c>
      <c r="J374" s="230"/>
      <c r="K374" s="230"/>
      <c r="L374" s="230"/>
      <c r="M374" s="230"/>
      <c r="N374" s="231"/>
      <c r="O374" s="15">
        <f>SUM(O375:O375)</f>
        <v>0</v>
      </c>
      <c r="P374" s="16">
        <f>SUM(P375:P375)</f>
        <v>0</v>
      </c>
      <c r="Q374" s="17">
        <f>SUM(Q375:Q375)</f>
        <v>0</v>
      </c>
      <c r="R374" s="16">
        <f>SUM(R375:R375)</f>
        <v>0</v>
      </c>
      <c r="S374" s="17"/>
      <c r="T374" s="16"/>
      <c r="U374" s="17"/>
      <c r="V374" s="16"/>
      <c r="W374" s="17"/>
      <c r="X374" s="16"/>
      <c r="Y374" s="17"/>
      <c r="Z374" s="16"/>
      <c r="AA374" s="17"/>
      <c r="AB374" s="16"/>
      <c r="AC374" s="17"/>
      <c r="AD374" s="16"/>
      <c r="AE374" s="18">
        <f>O374+Q374</f>
        <v>0</v>
      </c>
      <c r="AF374" s="16">
        <f>AF375</f>
        <v>0</v>
      </c>
      <c r="AG374" s="19">
        <f>SUM(AG375:AG375)</f>
        <v>0</v>
      </c>
      <c r="AH374" s="20"/>
      <c r="AI374" s="20"/>
      <c r="AJ374" s="21"/>
    </row>
    <row r="375" spans="2:34" ht="57" thickBot="1">
      <c r="B375" s="182"/>
      <c r="C375" s="182"/>
      <c r="D375" s="182"/>
      <c r="E375" s="441" t="s">
        <v>290</v>
      </c>
      <c r="F375" s="441">
        <v>0</v>
      </c>
      <c r="G375" s="182"/>
      <c r="H375" s="441" t="s">
        <v>67</v>
      </c>
      <c r="I375" s="441" t="s">
        <v>68</v>
      </c>
      <c r="J375" s="441">
        <v>0</v>
      </c>
      <c r="K375" s="441">
        <v>1</v>
      </c>
      <c r="L375" s="441">
        <v>1</v>
      </c>
      <c r="M375" s="441">
        <v>0</v>
      </c>
      <c r="AH375" s="182" t="s">
        <v>577</v>
      </c>
    </row>
    <row r="376" spans="2:13" ht="56.25">
      <c r="B376" s="476" t="s">
        <v>640</v>
      </c>
      <c r="D376" s="477" t="s">
        <v>639</v>
      </c>
      <c r="E376" s="441" t="s">
        <v>638</v>
      </c>
      <c r="F376" s="475">
        <v>0.75</v>
      </c>
      <c r="H376" s="441" t="s">
        <v>69</v>
      </c>
      <c r="I376" s="441" t="s">
        <v>70</v>
      </c>
      <c r="J376" s="475">
        <v>0.72</v>
      </c>
      <c r="K376" s="475">
        <v>1</v>
      </c>
      <c r="L376" s="475">
        <v>0.78</v>
      </c>
      <c r="M376" s="475">
        <v>0.75</v>
      </c>
    </row>
    <row r="377" spans="2:36" ht="15.75" thickBot="1">
      <c r="B377" s="535" t="s">
        <v>641</v>
      </c>
      <c r="C377" s="533"/>
      <c r="D377" s="534"/>
      <c r="E377" s="1"/>
      <c r="F377" s="513" t="s">
        <v>632</v>
      </c>
      <c r="G377" s="513"/>
      <c r="H377" s="513"/>
      <c r="I377" s="513"/>
      <c r="J377" s="513"/>
      <c r="K377" s="513"/>
      <c r="L377" s="513"/>
      <c r="M377" s="513"/>
      <c r="N377" s="514"/>
      <c r="O377" s="515" t="s">
        <v>143</v>
      </c>
      <c r="P377" s="516"/>
      <c r="Q377" s="516"/>
      <c r="R377" s="516"/>
      <c r="S377" s="516"/>
      <c r="T377" s="516"/>
      <c r="U377" s="516"/>
      <c r="V377" s="516"/>
      <c r="W377" s="516"/>
      <c r="X377" s="516"/>
      <c r="Y377" s="516"/>
      <c r="Z377" s="516"/>
      <c r="AA377" s="516"/>
      <c r="AB377" s="516"/>
      <c r="AC377" s="516"/>
      <c r="AD377" s="516"/>
      <c r="AE377" s="516"/>
      <c r="AF377" s="517"/>
      <c r="AG377" s="518" t="s">
        <v>144</v>
      </c>
      <c r="AH377" s="519"/>
      <c r="AI377" s="519"/>
      <c r="AJ377" s="520"/>
    </row>
    <row r="378" spans="2:36" ht="15">
      <c r="B378" s="499" t="s">
        <v>160</v>
      </c>
      <c r="C378" s="501" t="s">
        <v>145</v>
      </c>
      <c r="D378" s="502"/>
      <c r="E378" s="502"/>
      <c r="F378" s="502"/>
      <c r="G378" s="502"/>
      <c r="H378" s="502"/>
      <c r="I378" s="505" t="s">
        <v>146</v>
      </c>
      <c r="J378" s="507" t="s">
        <v>161</v>
      </c>
      <c r="K378" s="507" t="s">
        <v>147</v>
      </c>
      <c r="L378" s="509" t="s">
        <v>279</v>
      </c>
      <c r="M378" s="494" t="s">
        <v>162</v>
      </c>
      <c r="N378" s="496" t="s">
        <v>163</v>
      </c>
      <c r="O378" s="498" t="s">
        <v>174</v>
      </c>
      <c r="P378" s="490"/>
      <c r="Q378" s="489" t="s">
        <v>175</v>
      </c>
      <c r="R378" s="490"/>
      <c r="S378" s="489" t="s">
        <v>176</v>
      </c>
      <c r="T378" s="490"/>
      <c r="U378" s="489" t="s">
        <v>150</v>
      </c>
      <c r="V378" s="490"/>
      <c r="W378" s="489" t="s">
        <v>149</v>
      </c>
      <c r="X378" s="490"/>
      <c r="Y378" s="489" t="s">
        <v>177</v>
      </c>
      <c r="Z378" s="490"/>
      <c r="AA378" s="489" t="s">
        <v>148</v>
      </c>
      <c r="AB378" s="490"/>
      <c r="AC378" s="489" t="s">
        <v>151</v>
      </c>
      <c r="AD378" s="490"/>
      <c r="AE378" s="489" t="s">
        <v>152</v>
      </c>
      <c r="AF378" s="491"/>
      <c r="AG378" s="492" t="s">
        <v>153</v>
      </c>
      <c r="AH378" s="478" t="s">
        <v>154</v>
      </c>
      <c r="AI378" s="480" t="s">
        <v>155</v>
      </c>
      <c r="AJ378" s="482" t="s">
        <v>164</v>
      </c>
    </row>
    <row r="379" spans="2:36" ht="18.75" thickBot="1">
      <c r="B379" s="500"/>
      <c r="C379" s="503"/>
      <c r="D379" s="504"/>
      <c r="E379" s="504"/>
      <c r="F379" s="504"/>
      <c r="G379" s="504"/>
      <c r="H379" s="504"/>
      <c r="I379" s="506"/>
      <c r="J379" s="508" t="s">
        <v>161</v>
      </c>
      <c r="K379" s="508"/>
      <c r="L379" s="510"/>
      <c r="M379" s="495"/>
      <c r="N379" s="497"/>
      <c r="O379" s="2" t="s">
        <v>165</v>
      </c>
      <c r="P379" s="42" t="s">
        <v>166</v>
      </c>
      <c r="Q379" s="3" t="s">
        <v>165</v>
      </c>
      <c r="R379" s="42" t="s">
        <v>166</v>
      </c>
      <c r="S379" s="3" t="s">
        <v>165</v>
      </c>
      <c r="T379" s="42" t="s">
        <v>166</v>
      </c>
      <c r="U379" s="3" t="s">
        <v>165</v>
      </c>
      <c r="V379" s="42" t="s">
        <v>166</v>
      </c>
      <c r="W379" s="3" t="s">
        <v>165</v>
      </c>
      <c r="X379" s="42" t="s">
        <v>166</v>
      </c>
      <c r="Y379" s="3" t="s">
        <v>165</v>
      </c>
      <c r="Z379" s="42" t="s">
        <v>166</v>
      </c>
      <c r="AA379" s="3" t="s">
        <v>165</v>
      </c>
      <c r="AB379" s="42" t="s">
        <v>167</v>
      </c>
      <c r="AC379" s="3" t="s">
        <v>165</v>
      </c>
      <c r="AD379" s="42" t="s">
        <v>167</v>
      </c>
      <c r="AE379" s="3" t="s">
        <v>165</v>
      </c>
      <c r="AF379" s="43" t="s">
        <v>167</v>
      </c>
      <c r="AG379" s="493"/>
      <c r="AH379" s="479"/>
      <c r="AI379" s="481"/>
      <c r="AJ379" s="483"/>
    </row>
    <row r="380" spans="2:36" ht="23.25" thickBot="1">
      <c r="B380" s="4" t="s">
        <v>469</v>
      </c>
      <c r="C380" s="484" t="s">
        <v>71</v>
      </c>
      <c r="D380" s="485"/>
      <c r="E380" s="485"/>
      <c r="F380" s="485"/>
      <c r="G380" s="485"/>
      <c r="H380" s="485"/>
      <c r="I380" s="44"/>
      <c r="J380" s="312"/>
      <c r="K380" s="423"/>
      <c r="L380" s="423"/>
      <c r="M380" s="423"/>
      <c r="N380" s="227"/>
      <c r="O380" s="5" t="e">
        <f>O382+#REF!+#REF!</f>
        <v>#REF!</v>
      </c>
      <c r="P380" s="6" t="e">
        <f>P382+#REF!+#REF!</f>
        <v>#REF!</v>
      </c>
      <c r="Q380" s="6" t="e">
        <f>Q382+#REF!+#REF!</f>
        <v>#REF!</v>
      </c>
      <c r="R380" s="6" t="e">
        <f>R382+#REF!+#REF!</f>
        <v>#REF!</v>
      </c>
      <c r="S380" s="6" t="e">
        <f>S382+#REF!+#REF!</f>
        <v>#REF!</v>
      </c>
      <c r="T380" s="6" t="e">
        <f>T382+#REF!+#REF!</f>
        <v>#REF!</v>
      </c>
      <c r="U380" s="6" t="e">
        <f>U382+#REF!+#REF!</f>
        <v>#REF!</v>
      </c>
      <c r="V380" s="6" t="e">
        <f>V382+#REF!+#REF!</f>
        <v>#REF!</v>
      </c>
      <c r="W380" s="6" t="e">
        <f>W382+#REF!+#REF!</f>
        <v>#REF!</v>
      </c>
      <c r="X380" s="6" t="e">
        <f>X382+#REF!+#REF!</f>
        <v>#REF!</v>
      </c>
      <c r="Y380" s="6" t="e">
        <f>Y382+#REF!+#REF!</f>
        <v>#REF!</v>
      </c>
      <c r="Z380" s="6" t="e">
        <f>Z382+#REF!+#REF!</f>
        <v>#REF!</v>
      </c>
      <c r="AA380" s="6" t="e">
        <f>AA382+#REF!+#REF!</f>
        <v>#REF!</v>
      </c>
      <c r="AB380" s="6" t="e">
        <f>AB382+#REF!+#REF!</f>
        <v>#REF!</v>
      </c>
      <c r="AC380" s="6" t="e">
        <f>AC382+#REF!+#REF!</f>
        <v>#REF!</v>
      </c>
      <c r="AD380" s="6" t="e">
        <f>AD382+#REF!+#REF!</f>
        <v>#REF!</v>
      </c>
      <c r="AE380" s="6" t="e">
        <f>+AE382+#REF!+#REF!</f>
        <v>#REF!</v>
      </c>
      <c r="AF380" s="7" t="e">
        <f>AF382+#REF!+#REF!</f>
        <v>#REF!</v>
      </c>
      <c r="AG380" s="8" t="e">
        <f>AG382+#REF!+#REF!</f>
        <v>#REF!</v>
      </c>
      <c r="AH380" s="9"/>
      <c r="AI380" s="9"/>
      <c r="AJ380" s="10"/>
    </row>
    <row r="381" spans="2:36" ht="15.75" thickBot="1">
      <c r="B381" s="486"/>
      <c r="C381" s="487"/>
      <c r="D381" s="487"/>
      <c r="E381" s="487"/>
      <c r="F381" s="487"/>
      <c r="G381" s="487"/>
      <c r="H381" s="487"/>
      <c r="I381" s="487"/>
      <c r="J381" s="487"/>
      <c r="K381" s="487"/>
      <c r="L381" s="487"/>
      <c r="M381" s="487"/>
      <c r="N381" s="487"/>
      <c r="O381" s="487"/>
      <c r="P381" s="487"/>
      <c r="Q381" s="487"/>
      <c r="R381" s="487"/>
      <c r="S381" s="487"/>
      <c r="T381" s="487"/>
      <c r="U381" s="487"/>
      <c r="V381" s="487"/>
      <c r="W381" s="487"/>
      <c r="X381" s="487"/>
      <c r="Y381" s="487"/>
      <c r="Z381" s="487"/>
      <c r="AA381" s="487"/>
      <c r="AB381" s="487"/>
      <c r="AC381" s="487"/>
      <c r="AD381" s="487"/>
      <c r="AE381" s="487"/>
      <c r="AF381" s="487"/>
      <c r="AG381" s="487"/>
      <c r="AH381" s="487"/>
      <c r="AI381" s="487"/>
      <c r="AJ381" s="488"/>
    </row>
    <row r="382" spans="2:36" ht="34.5" thickBot="1">
      <c r="B382" s="11" t="s">
        <v>156</v>
      </c>
      <c r="C382" s="12" t="s">
        <v>172</v>
      </c>
      <c r="D382" s="12" t="s">
        <v>157</v>
      </c>
      <c r="E382" s="12" t="s">
        <v>168</v>
      </c>
      <c r="F382" s="12" t="s">
        <v>169</v>
      </c>
      <c r="G382" s="12" t="s">
        <v>170</v>
      </c>
      <c r="H382" s="45" t="s">
        <v>158</v>
      </c>
      <c r="I382" s="46" t="s">
        <v>173</v>
      </c>
      <c r="J382" s="230"/>
      <c r="K382" s="230"/>
      <c r="L382" s="230"/>
      <c r="M382" s="230"/>
      <c r="N382" s="231"/>
      <c r="O382" s="15">
        <f>SUM(O383:O383)</f>
        <v>0</v>
      </c>
      <c r="P382" s="16">
        <f>SUM(P383:P383)</f>
        <v>0</v>
      </c>
      <c r="Q382" s="17">
        <f>SUM(Q383:Q383)</f>
        <v>0</v>
      </c>
      <c r="R382" s="16">
        <f>SUM(R383:R383)</f>
        <v>0</v>
      </c>
      <c r="S382" s="17"/>
      <c r="T382" s="16"/>
      <c r="U382" s="17"/>
      <c r="V382" s="16"/>
      <c r="W382" s="17"/>
      <c r="X382" s="16"/>
      <c r="Y382" s="17"/>
      <c r="Z382" s="16"/>
      <c r="AA382" s="17"/>
      <c r="AB382" s="16"/>
      <c r="AC382" s="17"/>
      <c r="AD382" s="16"/>
      <c r="AE382" s="18">
        <f>O382+Q382</f>
        <v>0</v>
      </c>
      <c r="AF382" s="16">
        <f>AF383</f>
        <v>0</v>
      </c>
      <c r="AG382" s="19">
        <f>SUM(AG383:AG383)</f>
        <v>0</v>
      </c>
      <c r="AH382" s="20"/>
      <c r="AI382" s="20"/>
      <c r="AJ382" s="21"/>
    </row>
    <row r="383" spans="2:34" ht="57" thickBot="1">
      <c r="B383" s="182"/>
      <c r="C383" s="182"/>
      <c r="D383" s="182"/>
      <c r="E383" s="441" t="s">
        <v>290</v>
      </c>
      <c r="F383" s="441">
        <v>0</v>
      </c>
      <c r="G383" s="182"/>
      <c r="H383" s="441" t="s">
        <v>72</v>
      </c>
      <c r="I383" s="441" t="s">
        <v>73</v>
      </c>
      <c r="J383" s="441">
        <v>0</v>
      </c>
      <c r="K383" s="441">
        <v>20</v>
      </c>
      <c r="L383" s="441">
        <v>5</v>
      </c>
      <c r="M383" s="441">
        <v>0</v>
      </c>
      <c r="AH383" s="182" t="s">
        <v>577</v>
      </c>
    </row>
    <row r="384" spans="5:13" ht="45.75" thickBot="1">
      <c r="E384" s="441" t="s">
        <v>290</v>
      </c>
      <c r="F384" s="441">
        <v>0</v>
      </c>
      <c r="H384" s="441" t="s">
        <v>74</v>
      </c>
      <c r="I384" s="441" t="s">
        <v>249</v>
      </c>
      <c r="J384" s="441">
        <v>0</v>
      </c>
      <c r="K384" s="441">
        <v>4</v>
      </c>
      <c r="L384" s="441">
        <v>1</v>
      </c>
      <c r="M384" s="441">
        <v>0</v>
      </c>
    </row>
    <row r="385" spans="2:36" ht="15">
      <c r="B385" s="499" t="s">
        <v>160</v>
      </c>
      <c r="C385" s="501" t="s">
        <v>145</v>
      </c>
      <c r="D385" s="502"/>
      <c r="E385" s="502"/>
      <c r="F385" s="502"/>
      <c r="G385" s="502"/>
      <c r="H385" s="502"/>
      <c r="I385" s="505" t="s">
        <v>146</v>
      </c>
      <c r="J385" s="507" t="s">
        <v>161</v>
      </c>
      <c r="K385" s="507" t="s">
        <v>147</v>
      </c>
      <c r="L385" s="509" t="s">
        <v>279</v>
      </c>
      <c r="M385" s="494" t="s">
        <v>162</v>
      </c>
      <c r="N385" s="496" t="s">
        <v>163</v>
      </c>
      <c r="O385" s="498" t="s">
        <v>174</v>
      </c>
      <c r="P385" s="490"/>
      <c r="Q385" s="489" t="s">
        <v>175</v>
      </c>
      <c r="R385" s="490"/>
      <c r="S385" s="489" t="s">
        <v>176</v>
      </c>
      <c r="T385" s="490"/>
      <c r="U385" s="489" t="s">
        <v>150</v>
      </c>
      <c r="V385" s="490"/>
      <c r="W385" s="489" t="s">
        <v>149</v>
      </c>
      <c r="X385" s="490"/>
      <c r="Y385" s="489" t="s">
        <v>177</v>
      </c>
      <c r="Z385" s="490"/>
      <c r="AA385" s="489" t="s">
        <v>148</v>
      </c>
      <c r="AB385" s="490"/>
      <c r="AC385" s="489" t="s">
        <v>151</v>
      </c>
      <c r="AD385" s="490"/>
      <c r="AE385" s="489" t="s">
        <v>152</v>
      </c>
      <c r="AF385" s="491"/>
      <c r="AG385" s="492" t="s">
        <v>153</v>
      </c>
      <c r="AH385" s="478" t="s">
        <v>154</v>
      </c>
      <c r="AI385" s="480" t="s">
        <v>155</v>
      </c>
      <c r="AJ385" s="482" t="s">
        <v>164</v>
      </c>
    </row>
    <row r="386" spans="2:36" ht="18.75" thickBot="1">
      <c r="B386" s="500"/>
      <c r="C386" s="503"/>
      <c r="D386" s="504"/>
      <c r="E386" s="504"/>
      <c r="F386" s="504"/>
      <c r="G386" s="504"/>
      <c r="H386" s="504"/>
      <c r="I386" s="506"/>
      <c r="J386" s="508" t="s">
        <v>161</v>
      </c>
      <c r="K386" s="508"/>
      <c r="L386" s="510"/>
      <c r="M386" s="495"/>
      <c r="N386" s="497"/>
      <c r="O386" s="2" t="s">
        <v>165</v>
      </c>
      <c r="P386" s="42" t="s">
        <v>166</v>
      </c>
      <c r="Q386" s="3" t="s">
        <v>165</v>
      </c>
      <c r="R386" s="42" t="s">
        <v>166</v>
      </c>
      <c r="S386" s="3" t="s">
        <v>165</v>
      </c>
      <c r="T386" s="42" t="s">
        <v>166</v>
      </c>
      <c r="U386" s="3" t="s">
        <v>165</v>
      </c>
      <c r="V386" s="42" t="s">
        <v>166</v>
      </c>
      <c r="W386" s="3" t="s">
        <v>165</v>
      </c>
      <c r="X386" s="42" t="s">
        <v>166</v>
      </c>
      <c r="Y386" s="3" t="s">
        <v>165</v>
      </c>
      <c r="Z386" s="42" t="s">
        <v>166</v>
      </c>
      <c r="AA386" s="3" t="s">
        <v>165</v>
      </c>
      <c r="AB386" s="42" t="s">
        <v>167</v>
      </c>
      <c r="AC386" s="3" t="s">
        <v>165</v>
      </c>
      <c r="AD386" s="42" t="s">
        <v>167</v>
      </c>
      <c r="AE386" s="3" t="s">
        <v>165</v>
      </c>
      <c r="AF386" s="43" t="s">
        <v>167</v>
      </c>
      <c r="AG386" s="493"/>
      <c r="AH386" s="479"/>
      <c r="AI386" s="481"/>
      <c r="AJ386" s="483"/>
    </row>
    <row r="387" spans="2:36" ht="23.25" thickBot="1">
      <c r="B387" s="4" t="s">
        <v>469</v>
      </c>
      <c r="C387" s="484" t="s">
        <v>75</v>
      </c>
      <c r="D387" s="485"/>
      <c r="E387" s="485"/>
      <c r="F387" s="485"/>
      <c r="G387" s="485"/>
      <c r="H387" s="485"/>
      <c r="I387" s="44"/>
      <c r="J387" s="312"/>
      <c r="K387" s="423"/>
      <c r="L387" s="423"/>
      <c r="M387" s="423"/>
      <c r="N387" s="227"/>
      <c r="O387" s="5" t="e">
        <f>O389+#REF!+#REF!</f>
        <v>#REF!</v>
      </c>
      <c r="P387" s="6" t="e">
        <f>P389+#REF!+#REF!</f>
        <v>#REF!</v>
      </c>
      <c r="Q387" s="6" t="e">
        <f>Q389+#REF!+#REF!</f>
        <v>#REF!</v>
      </c>
      <c r="R387" s="6" t="e">
        <f>R389+#REF!+#REF!</f>
        <v>#REF!</v>
      </c>
      <c r="S387" s="6" t="e">
        <f>S389+#REF!+#REF!</f>
        <v>#REF!</v>
      </c>
      <c r="T387" s="6" t="e">
        <f>T389+#REF!+#REF!</f>
        <v>#REF!</v>
      </c>
      <c r="U387" s="6" t="e">
        <f>U389+#REF!+#REF!</f>
        <v>#REF!</v>
      </c>
      <c r="V387" s="6" t="e">
        <f>V389+#REF!+#REF!</f>
        <v>#REF!</v>
      </c>
      <c r="W387" s="6" t="e">
        <f>W389+#REF!+#REF!</f>
        <v>#REF!</v>
      </c>
      <c r="X387" s="6" t="e">
        <f>X389+#REF!+#REF!</f>
        <v>#REF!</v>
      </c>
      <c r="Y387" s="6" t="e">
        <f>Y389+#REF!+#REF!</f>
        <v>#REF!</v>
      </c>
      <c r="Z387" s="6" t="e">
        <f>Z389+#REF!+#REF!</f>
        <v>#REF!</v>
      </c>
      <c r="AA387" s="6" t="e">
        <f>AA389+#REF!+#REF!</f>
        <v>#REF!</v>
      </c>
      <c r="AB387" s="6" t="e">
        <f>AB389+#REF!+#REF!</f>
        <v>#REF!</v>
      </c>
      <c r="AC387" s="6" t="e">
        <f>AC389+#REF!+#REF!</f>
        <v>#REF!</v>
      </c>
      <c r="AD387" s="6" t="e">
        <f>AD389+#REF!+#REF!</f>
        <v>#REF!</v>
      </c>
      <c r="AE387" s="6" t="e">
        <f>+AE389+#REF!+#REF!</f>
        <v>#REF!</v>
      </c>
      <c r="AF387" s="7" t="e">
        <f>AF389+#REF!+#REF!</f>
        <v>#REF!</v>
      </c>
      <c r="AG387" s="8" t="e">
        <f>AG389+#REF!+#REF!</f>
        <v>#REF!</v>
      </c>
      <c r="AH387" s="9"/>
      <c r="AI387" s="9"/>
      <c r="AJ387" s="10"/>
    </row>
    <row r="388" spans="2:36" ht="15.75" thickBot="1">
      <c r="B388" s="486"/>
      <c r="C388" s="487"/>
      <c r="D388" s="487"/>
      <c r="E388" s="487"/>
      <c r="F388" s="487"/>
      <c r="G388" s="487"/>
      <c r="H388" s="487"/>
      <c r="I388" s="487"/>
      <c r="J388" s="487"/>
      <c r="K388" s="487"/>
      <c r="L388" s="487"/>
      <c r="M388" s="487"/>
      <c r="N388" s="487"/>
      <c r="O388" s="487"/>
      <c r="P388" s="487"/>
      <c r="Q388" s="487"/>
      <c r="R388" s="487"/>
      <c r="S388" s="487"/>
      <c r="T388" s="487"/>
      <c r="U388" s="487"/>
      <c r="V388" s="487"/>
      <c r="W388" s="487"/>
      <c r="X388" s="487"/>
      <c r="Y388" s="487"/>
      <c r="Z388" s="487"/>
      <c r="AA388" s="487"/>
      <c r="AB388" s="487"/>
      <c r="AC388" s="487"/>
      <c r="AD388" s="487"/>
      <c r="AE388" s="487"/>
      <c r="AF388" s="487"/>
      <c r="AG388" s="487"/>
      <c r="AH388" s="487"/>
      <c r="AI388" s="487"/>
      <c r="AJ388" s="488"/>
    </row>
    <row r="389" spans="2:36" ht="34.5" thickBot="1">
      <c r="B389" s="11" t="s">
        <v>156</v>
      </c>
      <c r="C389" s="12" t="s">
        <v>172</v>
      </c>
      <c r="D389" s="12" t="s">
        <v>157</v>
      </c>
      <c r="E389" s="12" t="s">
        <v>168</v>
      </c>
      <c r="F389" s="12" t="s">
        <v>169</v>
      </c>
      <c r="G389" s="12" t="s">
        <v>170</v>
      </c>
      <c r="H389" s="45" t="s">
        <v>158</v>
      </c>
      <c r="I389" s="46" t="s">
        <v>173</v>
      </c>
      <c r="J389" s="230"/>
      <c r="K389" s="230"/>
      <c r="L389" s="230"/>
      <c r="M389" s="230"/>
      <c r="N389" s="231"/>
      <c r="O389" s="15">
        <f>SUM(O390:O390)</f>
        <v>0</v>
      </c>
      <c r="P389" s="16">
        <f>SUM(P390:P390)</f>
        <v>0</v>
      </c>
      <c r="Q389" s="17">
        <f>SUM(Q390:Q390)</f>
        <v>0</v>
      </c>
      <c r="R389" s="16">
        <f>SUM(R390:R390)</f>
        <v>0</v>
      </c>
      <c r="S389" s="17"/>
      <c r="T389" s="16"/>
      <c r="U389" s="17"/>
      <c r="V389" s="16"/>
      <c r="W389" s="17"/>
      <c r="X389" s="16"/>
      <c r="Y389" s="17"/>
      <c r="Z389" s="16"/>
      <c r="AA389" s="17"/>
      <c r="AB389" s="16"/>
      <c r="AC389" s="17"/>
      <c r="AD389" s="16"/>
      <c r="AE389" s="18">
        <f>O389+Q389</f>
        <v>0</v>
      </c>
      <c r="AF389" s="16">
        <f>AF390</f>
        <v>0</v>
      </c>
      <c r="AG389" s="19">
        <f>SUM(AG390:AG390)</f>
        <v>0</v>
      </c>
      <c r="AH389" s="20"/>
      <c r="AI389" s="20"/>
      <c r="AJ389" s="21"/>
    </row>
    <row r="390" spans="2:34" ht="81.75" customHeight="1">
      <c r="B390" s="182"/>
      <c r="C390" s="182"/>
      <c r="D390" s="441" t="s">
        <v>642</v>
      </c>
      <c r="E390" s="441" t="s">
        <v>638</v>
      </c>
      <c r="F390" s="441"/>
      <c r="G390" s="182"/>
      <c r="H390" s="441" t="s">
        <v>76</v>
      </c>
      <c r="I390" s="441" t="s">
        <v>77</v>
      </c>
      <c r="J390" s="475">
        <v>0</v>
      </c>
      <c r="K390" s="475">
        <v>1</v>
      </c>
      <c r="L390" s="475">
        <v>0.25</v>
      </c>
      <c r="M390" s="441">
        <v>0</v>
      </c>
      <c r="AH390" s="182" t="s">
        <v>577</v>
      </c>
    </row>
    <row r="391" spans="2:36" ht="15">
      <c r="B391" s="524" t="s">
        <v>622</v>
      </c>
      <c r="C391" s="525"/>
      <c r="D391" s="525"/>
      <c r="E391" s="525"/>
      <c r="F391" s="525"/>
      <c r="G391" s="525"/>
      <c r="H391" s="526"/>
      <c r="I391" s="527" t="s">
        <v>643</v>
      </c>
      <c r="J391" s="528"/>
      <c r="K391" s="528"/>
      <c r="L391" s="528"/>
      <c r="M391" s="528"/>
      <c r="N391" s="528"/>
      <c r="O391" s="528"/>
      <c r="P391" s="528"/>
      <c r="Q391" s="528"/>
      <c r="R391" s="528"/>
      <c r="S391" s="528"/>
      <c r="T391" s="529"/>
      <c r="U391" s="527" t="s">
        <v>624</v>
      </c>
      <c r="V391" s="530"/>
      <c r="W391" s="530"/>
      <c r="X391" s="530"/>
      <c r="Y391" s="530"/>
      <c r="Z391" s="530"/>
      <c r="AA391" s="530"/>
      <c r="AB391" s="530"/>
      <c r="AC391" s="530"/>
      <c r="AD391" s="530"/>
      <c r="AE391" s="530"/>
      <c r="AF391" s="530"/>
      <c r="AG391" s="530"/>
      <c r="AH391" s="530"/>
      <c r="AI391" s="530"/>
      <c r="AJ391" s="531"/>
    </row>
    <row r="392" spans="2:36" ht="15.75" thickBot="1">
      <c r="B392" s="535" t="s">
        <v>644</v>
      </c>
      <c r="C392" s="533"/>
      <c r="D392" s="534"/>
      <c r="E392" s="1"/>
      <c r="F392" s="513" t="s">
        <v>632</v>
      </c>
      <c r="G392" s="513"/>
      <c r="H392" s="513"/>
      <c r="I392" s="513"/>
      <c r="J392" s="513"/>
      <c r="K392" s="513"/>
      <c r="L392" s="513"/>
      <c r="M392" s="513"/>
      <c r="N392" s="514"/>
      <c r="O392" s="515" t="s">
        <v>143</v>
      </c>
      <c r="P392" s="516"/>
      <c r="Q392" s="516"/>
      <c r="R392" s="516"/>
      <c r="S392" s="516"/>
      <c r="T392" s="516"/>
      <c r="U392" s="516"/>
      <c r="V392" s="516"/>
      <c r="W392" s="516"/>
      <c r="X392" s="516"/>
      <c r="Y392" s="516"/>
      <c r="Z392" s="516"/>
      <c r="AA392" s="516"/>
      <c r="AB392" s="516"/>
      <c r="AC392" s="516"/>
      <c r="AD392" s="516"/>
      <c r="AE392" s="516"/>
      <c r="AF392" s="517"/>
      <c r="AG392" s="518" t="s">
        <v>144</v>
      </c>
      <c r="AH392" s="519"/>
      <c r="AI392" s="519"/>
      <c r="AJ392" s="520"/>
    </row>
    <row r="393" spans="2:36" ht="15">
      <c r="B393" s="499" t="s">
        <v>160</v>
      </c>
      <c r="C393" s="501" t="s">
        <v>145</v>
      </c>
      <c r="D393" s="502"/>
      <c r="E393" s="502"/>
      <c r="F393" s="502"/>
      <c r="G393" s="502"/>
      <c r="H393" s="502"/>
      <c r="I393" s="505" t="s">
        <v>146</v>
      </c>
      <c r="J393" s="507" t="s">
        <v>161</v>
      </c>
      <c r="K393" s="507" t="s">
        <v>147</v>
      </c>
      <c r="L393" s="509" t="s">
        <v>279</v>
      </c>
      <c r="M393" s="494" t="s">
        <v>162</v>
      </c>
      <c r="N393" s="496" t="s">
        <v>163</v>
      </c>
      <c r="O393" s="498" t="s">
        <v>174</v>
      </c>
      <c r="P393" s="490"/>
      <c r="Q393" s="489" t="s">
        <v>175</v>
      </c>
      <c r="R393" s="490"/>
      <c r="S393" s="489" t="s">
        <v>176</v>
      </c>
      <c r="T393" s="490"/>
      <c r="U393" s="489" t="s">
        <v>150</v>
      </c>
      <c r="V393" s="490"/>
      <c r="W393" s="489" t="s">
        <v>149</v>
      </c>
      <c r="X393" s="490"/>
      <c r="Y393" s="489" t="s">
        <v>177</v>
      </c>
      <c r="Z393" s="490"/>
      <c r="AA393" s="489" t="s">
        <v>148</v>
      </c>
      <c r="AB393" s="490"/>
      <c r="AC393" s="489" t="s">
        <v>151</v>
      </c>
      <c r="AD393" s="490"/>
      <c r="AE393" s="489" t="s">
        <v>152</v>
      </c>
      <c r="AF393" s="491"/>
      <c r="AG393" s="492" t="s">
        <v>153</v>
      </c>
      <c r="AH393" s="478" t="s">
        <v>154</v>
      </c>
      <c r="AI393" s="480" t="s">
        <v>155</v>
      </c>
      <c r="AJ393" s="482" t="s">
        <v>164</v>
      </c>
    </row>
    <row r="394" spans="2:36" ht="32.25" thickBot="1">
      <c r="B394" s="500"/>
      <c r="C394" s="503"/>
      <c r="D394" s="504"/>
      <c r="E394" s="504"/>
      <c r="F394" s="504"/>
      <c r="G394" s="504"/>
      <c r="H394" s="504"/>
      <c r="I394" s="506"/>
      <c r="J394" s="508" t="s">
        <v>161</v>
      </c>
      <c r="K394" s="508"/>
      <c r="L394" s="510"/>
      <c r="M394" s="495"/>
      <c r="N394" s="497"/>
      <c r="O394" s="2" t="s">
        <v>165</v>
      </c>
      <c r="P394" s="42" t="s">
        <v>166</v>
      </c>
      <c r="Q394" s="3" t="s">
        <v>165</v>
      </c>
      <c r="R394" s="42" t="s">
        <v>166</v>
      </c>
      <c r="S394" s="3" t="s">
        <v>165</v>
      </c>
      <c r="T394" s="42" t="s">
        <v>166</v>
      </c>
      <c r="U394" s="3" t="s">
        <v>165</v>
      </c>
      <c r="V394" s="42" t="s">
        <v>166</v>
      </c>
      <c r="W394" s="3" t="s">
        <v>165</v>
      </c>
      <c r="X394" s="42" t="s">
        <v>166</v>
      </c>
      <c r="Y394" s="3" t="s">
        <v>165</v>
      </c>
      <c r="Z394" s="42" t="s">
        <v>166</v>
      </c>
      <c r="AA394" s="3" t="s">
        <v>165</v>
      </c>
      <c r="AB394" s="42" t="s">
        <v>167</v>
      </c>
      <c r="AC394" s="3" t="s">
        <v>165</v>
      </c>
      <c r="AD394" s="42" t="s">
        <v>167</v>
      </c>
      <c r="AE394" s="3" t="s">
        <v>165</v>
      </c>
      <c r="AF394" s="43" t="s">
        <v>167</v>
      </c>
      <c r="AG394" s="493"/>
      <c r="AH394" s="479"/>
      <c r="AI394" s="481"/>
      <c r="AJ394" s="483"/>
    </row>
    <row r="395" spans="2:36" ht="27.75" thickBot="1">
      <c r="B395" s="4" t="s">
        <v>469</v>
      </c>
      <c r="C395" s="484" t="s">
        <v>203</v>
      </c>
      <c r="D395" s="485"/>
      <c r="E395" s="485"/>
      <c r="F395" s="485"/>
      <c r="G395" s="485"/>
      <c r="H395" s="485"/>
      <c r="I395" s="44"/>
      <c r="J395" s="312"/>
      <c r="K395" s="423"/>
      <c r="L395" s="423"/>
      <c r="M395" s="423"/>
      <c r="N395" s="227"/>
      <c r="O395" s="5" t="e">
        <f>O397+#REF!+#REF!</f>
        <v>#REF!</v>
      </c>
      <c r="P395" s="6" t="e">
        <f>P397+#REF!+#REF!</f>
        <v>#REF!</v>
      </c>
      <c r="Q395" s="6" t="e">
        <f>Q397+#REF!+#REF!</f>
        <v>#REF!</v>
      </c>
      <c r="R395" s="6" t="e">
        <f>R397+#REF!+#REF!</f>
        <v>#REF!</v>
      </c>
      <c r="S395" s="6" t="e">
        <f>S397+#REF!+#REF!</f>
        <v>#REF!</v>
      </c>
      <c r="T395" s="6" t="e">
        <f>T397+#REF!+#REF!</f>
        <v>#REF!</v>
      </c>
      <c r="U395" s="6" t="e">
        <f>U397+#REF!+#REF!</f>
        <v>#REF!</v>
      </c>
      <c r="V395" s="6" t="e">
        <f>V397+#REF!+#REF!</f>
        <v>#REF!</v>
      </c>
      <c r="W395" s="6" t="e">
        <f>W397+#REF!+#REF!</f>
        <v>#REF!</v>
      </c>
      <c r="X395" s="6" t="e">
        <f>X397+#REF!+#REF!</f>
        <v>#REF!</v>
      </c>
      <c r="Y395" s="6" t="e">
        <f>Y397+#REF!+#REF!</f>
        <v>#REF!</v>
      </c>
      <c r="Z395" s="6" t="e">
        <f>Z397+#REF!+#REF!</f>
        <v>#REF!</v>
      </c>
      <c r="AA395" s="6" t="e">
        <f>AA397+#REF!+#REF!</f>
        <v>#REF!</v>
      </c>
      <c r="AB395" s="6" t="e">
        <f>AB397+#REF!+#REF!</f>
        <v>#REF!</v>
      </c>
      <c r="AC395" s="6" t="e">
        <f>AC397+#REF!+#REF!</f>
        <v>#REF!</v>
      </c>
      <c r="AD395" s="6" t="e">
        <f>AD397+#REF!+#REF!</f>
        <v>#REF!</v>
      </c>
      <c r="AE395" s="6" t="e">
        <f>+AE397+#REF!+#REF!</f>
        <v>#REF!</v>
      </c>
      <c r="AF395" s="7" t="e">
        <f>AF397+#REF!+#REF!</f>
        <v>#REF!</v>
      </c>
      <c r="AG395" s="8" t="e">
        <f>AG397+#REF!+#REF!</f>
        <v>#REF!</v>
      </c>
      <c r="AH395" s="9"/>
      <c r="AI395" s="9"/>
      <c r="AJ395" s="10"/>
    </row>
    <row r="396" spans="2:36" ht="15.75" thickBot="1">
      <c r="B396" s="486"/>
      <c r="C396" s="487"/>
      <c r="D396" s="487"/>
      <c r="E396" s="487"/>
      <c r="F396" s="487"/>
      <c r="G396" s="487"/>
      <c r="H396" s="487"/>
      <c r="I396" s="487"/>
      <c r="J396" s="487"/>
      <c r="K396" s="487"/>
      <c r="L396" s="487"/>
      <c r="M396" s="487"/>
      <c r="N396" s="487"/>
      <c r="O396" s="487"/>
      <c r="P396" s="487"/>
      <c r="Q396" s="487"/>
      <c r="R396" s="487"/>
      <c r="S396" s="487"/>
      <c r="T396" s="487"/>
      <c r="U396" s="487"/>
      <c r="V396" s="487"/>
      <c r="W396" s="487"/>
      <c r="X396" s="487"/>
      <c r="Y396" s="487"/>
      <c r="Z396" s="487"/>
      <c r="AA396" s="487"/>
      <c r="AB396" s="487"/>
      <c r="AC396" s="487"/>
      <c r="AD396" s="487"/>
      <c r="AE396" s="487"/>
      <c r="AF396" s="487"/>
      <c r="AG396" s="487"/>
      <c r="AH396" s="487"/>
      <c r="AI396" s="487"/>
      <c r="AJ396" s="488"/>
    </row>
    <row r="397" spans="2:36" ht="34.5" thickBot="1">
      <c r="B397" s="11" t="s">
        <v>156</v>
      </c>
      <c r="C397" s="12" t="s">
        <v>172</v>
      </c>
      <c r="D397" s="12" t="s">
        <v>157</v>
      </c>
      <c r="E397" s="12" t="s">
        <v>168</v>
      </c>
      <c r="F397" s="12" t="s">
        <v>169</v>
      </c>
      <c r="G397" s="12" t="s">
        <v>170</v>
      </c>
      <c r="H397" s="45" t="s">
        <v>158</v>
      </c>
      <c r="I397" s="46" t="s">
        <v>173</v>
      </c>
      <c r="J397" s="230"/>
      <c r="K397" s="230"/>
      <c r="L397" s="230"/>
      <c r="M397" s="230"/>
      <c r="N397" s="231"/>
      <c r="O397" s="15">
        <f>SUM(O398:O398)</f>
        <v>0</v>
      </c>
      <c r="P397" s="16">
        <f>SUM(P398:P398)</f>
        <v>0</v>
      </c>
      <c r="Q397" s="17">
        <f>SUM(Q398:Q398)</f>
        <v>0</v>
      </c>
      <c r="R397" s="16">
        <f>SUM(R398:R398)</f>
        <v>0</v>
      </c>
      <c r="S397" s="17"/>
      <c r="T397" s="16"/>
      <c r="U397" s="17"/>
      <c r="V397" s="16"/>
      <c r="W397" s="17"/>
      <c r="X397" s="16"/>
      <c r="Y397" s="17"/>
      <c r="Z397" s="16"/>
      <c r="AA397" s="17"/>
      <c r="AB397" s="16"/>
      <c r="AC397" s="17"/>
      <c r="AD397" s="16"/>
      <c r="AE397" s="18">
        <f>O397+Q397</f>
        <v>0</v>
      </c>
      <c r="AF397" s="16">
        <f>AF398</f>
        <v>0</v>
      </c>
      <c r="AG397" s="19">
        <f>SUM(AG398:AG398)</f>
        <v>0</v>
      </c>
      <c r="AH397" s="20"/>
      <c r="AI397" s="20"/>
      <c r="AJ397" s="21"/>
    </row>
    <row r="398" spans="2:34" ht="57" thickBot="1">
      <c r="B398" s="182" t="s">
        <v>647</v>
      </c>
      <c r="C398" s="182"/>
      <c r="D398" s="473" t="s">
        <v>645</v>
      </c>
      <c r="E398" s="441" t="s">
        <v>290</v>
      </c>
      <c r="F398" s="441">
        <v>0</v>
      </c>
      <c r="G398" s="182"/>
      <c r="H398" s="441" t="s">
        <v>204</v>
      </c>
      <c r="I398" s="441" t="s">
        <v>205</v>
      </c>
      <c r="J398" s="441">
        <v>0</v>
      </c>
      <c r="K398" s="441">
        <v>10</v>
      </c>
      <c r="L398" s="441">
        <v>2</v>
      </c>
      <c r="M398" s="441">
        <v>0</v>
      </c>
      <c r="AH398" s="182" t="s">
        <v>577</v>
      </c>
    </row>
    <row r="399" spans="2:13" ht="45.75">
      <c r="B399" s="354" t="s">
        <v>648</v>
      </c>
      <c r="D399" s="474" t="s">
        <v>646</v>
      </c>
      <c r="E399" s="441" t="s">
        <v>290</v>
      </c>
      <c r="F399" s="407">
        <v>0</v>
      </c>
      <c r="H399" s="441" t="s">
        <v>206</v>
      </c>
      <c r="I399" s="441" t="s">
        <v>185</v>
      </c>
      <c r="J399" s="441">
        <v>0</v>
      </c>
      <c r="K399" s="441">
        <v>4</v>
      </c>
      <c r="L399" s="441">
        <v>1</v>
      </c>
      <c r="M399" s="353">
        <v>0</v>
      </c>
    </row>
    <row r="400" spans="2:36" ht="13.5" customHeight="1">
      <c r="B400" s="524" t="s">
        <v>296</v>
      </c>
      <c r="C400" s="525"/>
      <c r="D400" s="525"/>
      <c r="E400" s="525"/>
      <c r="F400" s="525"/>
      <c r="G400" s="525"/>
      <c r="H400" s="526"/>
      <c r="I400" s="527" t="s">
        <v>297</v>
      </c>
      <c r="J400" s="528"/>
      <c r="K400" s="528"/>
      <c r="L400" s="528"/>
      <c r="M400" s="528"/>
      <c r="N400" s="528"/>
      <c r="O400" s="528"/>
      <c r="P400" s="528"/>
      <c r="Q400" s="528"/>
      <c r="R400" s="528"/>
      <c r="S400" s="528"/>
      <c r="T400" s="529"/>
      <c r="U400" s="527" t="s">
        <v>298</v>
      </c>
      <c r="V400" s="530"/>
      <c r="W400" s="530"/>
      <c r="X400" s="530"/>
      <c r="Y400" s="530"/>
      <c r="Z400" s="530"/>
      <c r="AA400" s="530"/>
      <c r="AB400" s="530"/>
      <c r="AC400" s="530"/>
      <c r="AD400" s="530"/>
      <c r="AE400" s="530"/>
      <c r="AF400" s="530"/>
      <c r="AG400" s="530"/>
      <c r="AH400" s="530"/>
      <c r="AI400" s="530"/>
      <c r="AJ400" s="531"/>
    </row>
    <row r="401" spans="2:36" ht="15" customHeight="1" thickBot="1">
      <c r="B401" s="535" t="s">
        <v>299</v>
      </c>
      <c r="C401" s="614"/>
      <c r="D401" s="615"/>
      <c r="E401" s="616" t="s">
        <v>300</v>
      </c>
      <c r="F401" s="617"/>
      <c r="G401" s="617"/>
      <c r="H401" s="617"/>
      <c r="I401" s="617"/>
      <c r="J401" s="617"/>
      <c r="K401" s="617"/>
      <c r="L401" s="617"/>
      <c r="M401" s="617"/>
      <c r="N401" s="618"/>
      <c r="O401" s="515" t="s">
        <v>143</v>
      </c>
      <c r="P401" s="516"/>
      <c r="Q401" s="516"/>
      <c r="R401" s="516"/>
      <c r="S401" s="516"/>
      <c r="T401" s="516"/>
      <c r="U401" s="516"/>
      <c r="V401" s="516"/>
      <c r="W401" s="516"/>
      <c r="X401" s="516"/>
      <c r="Y401" s="516"/>
      <c r="Z401" s="516"/>
      <c r="AA401" s="516"/>
      <c r="AB401" s="516"/>
      <c r="AC401" s="516"/>
      <c r="AD401" s="516"/>
      <c r="AE401" s="516"/>
      <c r="AF401" s="517"/>
      <c r="AG401" s="518" t="s">
        <v>144</v>
      </c>
      <c r="AH401" s="519"/>
      <c r="AI401" s="519"/>
      <c r="AJ401" s="520"/>
    </row>
    <row r="402" spans="2:36" ht="21.75" customHeight="1">
      <c r="B402" s="499" t="s">
        <v>160</v>
      </c>
      <c r="C402" s="501" t="s">
        <v>145</v>
      </c>
      <c r="D402" s="502"/>
      <c r="E402" s="502"/>
      <c r="F402" s="502"/>
      <c r="G402" s="502"/>
      <c r="H402" s="502"/>
      <c r="I402" s="505" t="s">
        <v>146</v>
      </c>
      <c r="J402" s="507" t="s">
        <v>161</v>
      </c>
      <c r="K402" s="507" t="s">
        <v>147</v>
      </c>
      <c r="L402" s="509" t="s">
        <v>279</v>
      </c>
      <c r="M402" s="494" t="s">
        <v>162</v>
      </c>
      <c r="N402" s="496" t="s">
        <v>163</v>
      </c>
      <c r="O402" s="498" t="s">
        <v>174</v>
      </c>
      <c r="P402" s="490"/>
      <c r="Q402" s="489" t="s">
        <v>175</v>
      </c>
      <c r="R402" s="490"/>
      <c r="S402" s="489" t="s">
        <v>176</v>
      </c>
      <c r="T402" s="490"/>
      <c r="U402" s="489" t="s">
        <v>150</v>
      </c>
      <c r="V402" s="490"/>
      <c r="W402" s="489" t="s">
        <v>149</v>
      </c>
      <c r="X402" s="490"/>
      <c r="Y402" s="489" t="s">
        <v>177</v>
      </c>
      <c r="Z402" s="490"/>
      <c r="AA402" s="489" t="s">
        <v>148</v>
      </c>
      <c r="AB402" s="490"/>
      <c r="AC402" s="489" t="s">
        <v>151</v>
      </c>
      <c r="AD402" s="490"/>
      <c r="AE402" s="489" t="s">
        <v>152</v>
      </c>
      <c r="AF402" s="491"/>
      <c r="AG402" s="492" t="s">
        <v>153</v>
      </c>
      <c r="AH402" s="478" t="s">
        <v>154</v>
      </c>
      <c r="AI402" s="480" t="s">
        <v>155</v>
      </c>
      <c r="AJ402" s="482" t="s">
        <v>164</v>
      </c>
    </row>
    <row r="403" spans="2:36" ht="45.75" customHeight="1" thickBot="1">
      <c r="B403" s="500"/>
      <c r="C403" s="503"/>
      <c r="D403" s="504"/>
      <c r="E403" s="504"/>
      <c r="F403" s="504"/>
      <c r="G403" s="504"/>
      <c r="H403" s="504"/>
      <c r="I403" s="506"/>
      <c r="J403" s="508" t="s">
        <v>161</v>
      </c>
      <c r="K403" s="508"/>
      <c r="L403" s="510"/>
      <c r="M403" s="495"/>
      <c r="N403" s="497"/>
      <c r="O403" s="2" t="s">
        <v>165</v>
      </c>
      <c r="P403" s="64" t="s">
        <v>166</v>
      </c>
      <c r="Q403" s="3" t="s">
        <v>165</v>
      </c>
      <c r="R403" s="42" t="s">
        <v>166</v>
      </c>
      <c r="S403" s="3" t="s">
        <v>165</v>
      </c>
      <c r="T403" s="42" t="s">
        <v>166</v>
      </c>
      <c r="U403" s="3" t="s">
        <v>165</v>
      </c>
      <c r="V403" s="42" t="s">
        <v>166</v>
      </c>
      <c r="W403" s="3" t="s">
        <v>165</v>
      </c>
      <c r="X403" s="42" t="s">
        <v>166</v>
      </c>
      <c r="Y403" s="3" t="s">
        <v>165</v>
      </c>
      <c r="Z403" s="42" t="s">
        <v>166</v>
      </c>
      <c r="AA403" s="3" t="s">
        <v>165</v>
      </c>
      <c r="AB403" s="42" t="s">
        <v>167</v>
      </c>
      <c r="AC403" s="3" t="s">
        <v>165</v>
      </c>
      <c r="AD403" s="42" t="s">
        <v>167</v>
      </c>
      <c r="AE403" s="3" t="s">
        <v>165</v>
      </c>
      <c r="AF403" s="43" t="s">
        <v>167</v>
      </c>
      <c r="AG403" s="493"/>
      <c r="AH403" s="479"/>
      <c r="AI403" s="481"/>
      <c r="AJ403" s="483"/>
    </row>
    <row r="404" spans="2:36" ht="50.25" customHeight="1" thickBot="1">
      <c r="B404" s="4" t="s">
        <v>301</v>
      </c>
      <c r="C404" s="484" t="s">
        <v>302</v>
      </c>
      <c r="D404" s="485"/>
      <c r="E404" s="485"/>
      <c r="F404" s="485"/>
      <c r="G404" s="485"/>
      <c r="H404" s="485"/>
      <c r="I404" s="44" t="s">
        <v>78</v>
      </c>
      <c r="J404" s="47">
        <v>0</v>
      </c>
      <c r="K404" s="54"/>
      <c r="L404" s="54"/>
      <c r="M404" s="48"/>
      <c r="N404" s="48"/>
      <c r="O404" s="5" t="e">
        <f>O406+O415+#REF!</f>
        <v>#REF!</v>
      </c>
      <c r="P404" s="6" t="e">
        <f>P406+P415+#REF!</f>
        <v>#REF!</v>
      </c>
      <c r="Q404" s="6" t="e">
        <f>Q406+Q415+#REF!</f>
        <v>#REF!</v>
      </c>
      <c r="R404" s="6" t="e">
        <f>R406+R415+#REF!</f>
        <v>#REF!</v>
      </c>
      <c r="S404" s="6" t="e">
        <f>S406+S415+#REF!</f>
        <v>#REF!</v>
      </c>
      <c r="T404" s="6" t="e">
        <f>T406+T415+#REF!</f>
        <v>#REF!</v>
      </c>
      <c r="U404" s="6" t="e">
        <f>U406+U415+#REF!</f>
        <v>#REF!</v>
      </c>
      <c r="V404" s="6" t="e">
        <f>V406+V415+#REF!</f>
        <v>#REF!</v>
      </c>
      <c r="W404" s="6" t="e">
        <f>W406+W415+#REF!</f>
        <v>#REF!</v>
      </c>
      <c r="X404" s="6" t="e">
        <f>X406+X415+#REF!</f>
        <v>#REF!</v>
      </c>
      <c r="Y404" s="6" t="e">
        <f>Y406+Y415+#REF!</f>
        <v>#REF!</v>
      </c>
      <c r="Z404" s="6" t="e">
        <f>Z406+Z415+#REF!</f>
        <v>#REF!</v>
      </c>
      <c r="AA404" s="6" t="e">
        <f>AA406+AA415+#REF!</f>
        <v>#REF!</v>
      </c>
      <c r="AB404" s="6" t="e">
        <f>AB406+AB415+#REF!</f>
        <v>#REF!</v>
      </c>
      <c r="AC404" s="6" t="e">
        <f>AC406+AC415+#REF!</f>
        <v>#REF!</v>
      </c>
      <c r="AD404" s="6" t="e">
        <f>AD406+AD415+#REF!</f>
        <v>#REF!</v>
      </c>
      <c r="AE404" s="6" t="e">
        <f>+AE406+AE415+#REF!</f>
        <v>#REF!</v>
      </c>
      <c r="AF404" s="7" t="e">
        <f>AF406+AF415+#REF!</f>
        <v>#REF!</v>
      </c>
      <c r="AG404" s="65" t="s">
        <v>303</v>
      </c>
      <c r="AH404" s="9"/>
      <c r="AI404" s="9"/>
      <c r="AJ404" s="10"/>
    </row>
    <row r="405" spans="2:36" ht="5.25" customHeight="1" thickBot="1">
      <c r="B405" s="486"/>
      <c r="C405" s="487"/>
      <c r="D405" s="487"/>
      <c r="E405" s="487"/>
      <c r="F405" s="487"/>
      <c r="G405" s="487"/>
      <c r="H405" s="487"/>
      <c r="I405" s="487"/>
      <c r="J405" s="487"/>
      <c r="K405" s="487"/>
      <c r="L405" s="487"/>
      <c r="M405" s="487"/>
      <c r="N405" s="487"/>
      <c r="O405" s="487"/>
      <c r="P405" s="487"/>
      <c r="Q405" s="487"/>
      <c r="R405" s="487"/>
      <c r="S405" s="487"/>
      <c r="T405" s="487"/>
      <c r="U405" s="487"/>
      <c r="V405" s="487"/>
      <c r="W405" s="487"/>
      <c r="X405" s="487"/>
      <c r="Y405" s="487"/>
      <c r="Z405" s="487"/>
      <c r="AA405" s="487"/>
      <c r="AB405" s="487"/>
      <c r="AC405" s="487"/>
      <c r="AD405" s="487"/>
      <c r="AE405" s="487"/>
      <c r="AF405" s="487"/>
      <c r="AG405" s="487"/>
      <c r="AH405" s="487"/>
      <c r="AI405" s="487"/>
      <c r="AJ405" s="488"/>
    </row>
    <row r="406" spans="2:36" ht="65.25" customHeight="1" thickBot="1">
      <c r="B406" s="11" t="s">
        <v>156</v>
      </c>
      <c r="C406" s="12" t="s">
        <v>172</v>
      </c>
      <c r="D406" s="12" t="s">
        <v>157</v>
      </c>
      <c r="E406" s="12" t="s">
        <v>168</v>
      </c>
      <c r="F406" s="13" t="s">
        <v>169</v>
      </c>
      <c r="G406" s="13" t="s">
        <v>170</v>
      </c>
      <c r="H406" s="66" t="s">
        <v>158</v>
      </c>
      <c r="I406" s="58" t="s">
        <v>173</v>
      </c>
      <c r="J406" s="32"/>
      <c r="K406" s="32"/>
      <c r="L406" s="32"/>
      <c r="M406" s="32"/>
      <c r="N406" s="33"/>
      <c r="O406" s="15" t="e">
        <f>SUM(#REF!)</f>
        <v>#REF!</v>
      </c>
      <c r="P406" s="67" t="e">
        <f>SUM(#REF!)</f>
        <v>#REF!</v>
      </c>
      <c r="Q406" s="17" t="e">
        <f>SUM(#REF!)</f>
        <v>#REF!</v>
      </c>
      <c r="R406" s="16" t="e">
        <f>SUM(#REF!)</f>
        <v>#REF!</v>
      </c>
      <c r="S406" s="17"/>
      <c r="T406" s="16"/>
      <c r="U406" s="17"/>
      <c r="V406" s="16"/>
      <c r="W406" s="17"/>
      <c r="X406" s="16"/>
      <c r="Y406" s="17"/>
      <c r="Z406" s="16"/>
      <c r="AA406" s="17"/>
      <c r="AB406" s="16"/>
      <c r="AC406" s="17"/>
      <c r="AD406" s="16"/>
      <c r="AE406" s="18" t="e">
        <f>O406+Q406</f>
        <v>#REF!</v>
      </c>
      <c r="AF406" s="16" t="e">
        <f>#REF!</f>
        <v>#REF!</v>
      </c>
      <c r="AG406" s="19"/>
      <c r="AH406" s="20"/>
      <c r="AI406" s="20"/>
      <c r="AJ406" s="21"/>
    </row>
    <row r="407" spans="1:36" s="76" customFormat="1" ht="76.5" customHeight="1">
      <c r="A407" s="68"/>
      <c r="B407" s="610" t="s">
        <v>304</v>
      </c>
      <c r="C407" s="612"/>
      <c r="D407" s="69" t="s">
        <v>305</v>
      </c>
      <c r="E407" s="69" t="s">
        <v>290</v>
      </c>
      <c r="F407" s="70">
        <v>0</v>
      </c>
      <c r="G407" s="70"/>
      <c r="H407" s="71" t="s">
        <v>79</v>
      </c>
      <c r="I407" s="69" t="s">
        <v>249</v>
      </c>
      <c r="J407" s="72">
        <v>0</v>
      </c>
      <c r="K407" s="72">
        <v>4</v>
      </c>
      <c r="L407" s="72">
        <v>1</v>
      </c>
      <c r="M407" s="72">
        <v>0</v>
      </c>
      <c r="N407" s="72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2" t="s">
        <v>303</v>
      </c>
      <c r="AH407" s="74" t="s">
        <v>306</v>
      </c>
      <c r="AI407" s="74"/>
      <c r="AJ407" s="75" t="s">
        <v>307</v>
      </c>
    </row>
    <row r="408" spans="1:36" s="76" customFormat="1" ht="63.75" customHeight="1">
      <c r="A408" s="68"/>
      <c r="B408" s="611"/>
      <c r="C408" s="613"/>
      <c r="D408" s="69" t="s">
        <v>308</v>
      </c>
      <c r="E408" s="69" t="s">
        <v>290</v>
      </c>
      <c r="F408" s="35">
        <v>0</v>
      </c>
      <c r="G408" s="70"/>
      <c r="H408" s="77" t="s">
        <v>80</v>
      </c>
      <c r="I408" s="69" t="s">
        <v>178</v>
      </c>
      <c r="J408" s="35">
        <v>0</v>
      </c>
      <c r="K408" s="35">
        <v>4</v>
      </c>
      <c r="L408" s="35">
        <v>1</v>
      </c>
      <c r="M408" s="35">
        <v>0</v>
      </c>
      <c r="N408" s="72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2" t="s">
        <v>303</v>
      </c>
      <c r="AH408" s="74" t="s">
        <v>309</v>
      </c>
      <c r="AI408" s="74"/>
      <c r="AJ408" s="75" t="s">
        <v>307</v>
      </c>
    </row>
    <row r="409" spans="2:36" s="78" customFormat="1" ht="66" customHeight="1">
      <c r="B409" s="611"/>
      <c r="C409" s="613"/>
      <c r="D409" s="79" t="s">
        <v>310</v>
      </c>
      <c r="E409" s="79" t="s">
        <v>311</v>
      </c>
      <c r="F409" s="35">
        <v>0</v>
      </c>
      <c r="G409" s="80"/>
      <c r="H409" s="77" t="s">
        <v>81</v>
      </c>
      <c r="I409" s="79" t="s">
        <v>186</v>
      </c>
      <c r="J409" s="81">
        <v>0.4632</v>
      </c>
      <c r="K409" s="82">
        <v>1</v>
      </c>
      <c r="L409" s="82">
        <v>0.8</v>
      </c>
      <c r="M409" s="82">
        <v>0.6</v>
      </c>
      <c r="N409" s="82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4" t="s">
        <v>312</v>
      </c>
      <c r="AH409" s="85" t="s">
        <v>313</v>
      </c>
      <c r="AI409" s="85"/>
      <c r="AJ409" s="75" t="s">
        <v>307</v>
      </c>
    </row>
    <row r="410" spans="2:36" s="86" customFormat="1" ht="16.5" customHeight="1">
      <c r="B410" s="87" t="s">
        <v>296</v>
      </c>
      <c r="C410" s="595"/>
      <c r="D410" s="596"/>
      <c r="E410" s="596"/>
      <c r="F410" s="596"/>
      <c r="G410" s="596"/>
      <c r="H410" s="597"/>
      <c r="I410" s="598" t="s">
        <v>314</v>
      </c>
      <c r="J410" s="599"/>
      <c r="K410" s="599"/>
      <c r="L410" s="599"/>
      <c r="M410" s="599"/>
      <c r="N410" s="599"/>
      <c r="O410" s="599"/>
      <c r="P410" s="599"/>
      <c r="Q410" s="599"/>
      <c r="R410" s="599"/>
      <c r="S410" s="599"/>
      <c r="T410" s="600"/>
      <c r="U410" s="601" t="s">
        <v>298</v>
      </c>
      <c r="V410" s="602"/>
      <c r="W410" s="602"/>
      <c r="X410" s="602"/>
      <c r="Y410" s="602"/>
      <c r="Z410" s="602"/>
      <c r="AA410" s="602"/>
      <c r="AB410" s="602"/>
      <c r="AC410" s="602"/>
      <c r="AD410" s="602"/>
      <c r="AE410" s="602"/>
      <c r="AF410" s="602"/>
      <c r="AG410" s="602"/>
      <c r="AH410" s="602"/>
      <c r="AI410" s="602"/>
      <c r="AJ410" s="603"/>
    </row>
    <row r="411" spans="2:36" s="86" customFormat="1" ht="18" customHeight="1" thickBot="1">
      <c r="B411" s="604" t="s">
        <v>315</v>
      </c>
      <c r="C411" s="605"/>
      <c r="D411" s="606"/>
      <c r="E411" s="88" t="s">
        <v>316</v>
      </c>
      <c r="F411" s="89"/>
      <c r="G411" s="89"/>
      <c r="H411" s="89"/>
      <c r="I411" s="89"/>
      <c r="J411" s="89"/>
      <c r="K411" s="89"/>
      <c r="L411" s="89"/>
      <c r="M411" s="89"/>
      <c r="N411" s="90"/>
      <c r="O411" s="595" t="s">
        <v>317</v>
      </c>
      <c r="P411" s="596"/>
      <c r="Q411" s="596"/>
      <c r="R411" s="596"/>
      <c r="S411" s="596"/>
      <c r="T411" s="596"/>
      <c r="U411" s="596"/>
      <c r="V411" s="596"/>
      <c r="W411" s="596"/>
      <c r="X411" s="596"/>
      <c r="Y411" s="596"/>
      <c r="Z411" s="596"/>
      <c r="AA411" s="596"/>
      <c r="AB411" s="596"/>
      <c r="AC411" s="596"/>
      <c r="AD411" s="596"/>
      <c r="AE411" s="596"/>
      <c r="AF411" s="597"/>
      <c r="AG411" s="607" t="s">
        <v>144</v>
      </c>
      <c r="AH411" s="608"/>
      <c r="AI411" s="608"/>
      <c r="AJ411" s="609"/>
    </row>
    <row r="412" spans="2:36" ht="33" customHeight="1">
      <c r="B412" s="499" t="s">
        <v>160</v>
      </c>
      <c r="C412" s="501" t="s">
        <v>145</v>
      </c>
      <c r="D412" s="502"/>
      <c r="E412" s="502"/>
      <c r="F412" s="502"/>
      <c r="G412" s="502"/>
      <c r="H412" s="502"/>
      <c r="I412" s="505" t="s">
        <v>146</v>
      </c>
      <c r="J412" s="585" t="s">
        <v>161</v>
      </c>
      <c r="K412" s="585" t="s">
        <v>147</v>
      </c>
      <c r="L412" s="586" t="s">
        <v>279</v>
      </c>
      <c r="M412" s="581" t="s">
        <v>162</v>
      </c>
      <c r="N412" s="581" t="s">
        <v>163</v>
      </c>
      <c r="O412" s="593" t="s">
        <v>174</v>
      </c>
      <c r="P412" s="567"/>
      <c r="Q412" s="566" t="s">
        <v>175</v>
      </c>
      <c r="R412" s="567"/>
      <c r="S412" s="566" t="s">
        <v>176</v>
      </c>
      <c r="T412" s="567"/>
      <c r="U412" s="566" t="s">
        <v>150</v>
      </c>
      <c r="V412" s="567"/>
      <c r="W412" s="566" t="s">
        <v>149</v>
      </c>
      <c r="X412" s="567"/>
      <c r="Y412" s="566" t="s">
        <v>177</v>
      </c>
      <c r="Z412" s="567"/>
      <c r="AA412" s="566" t="s">
        <v>148</v>
      </c>
      <c r="AB412" s="567"/>
      <c r="AC412" s="566" t="s">
        <v>151</v>
      </c>
      <c r="AD412" s="567"/>
      <c r="AE412" s="566" t="s">
        <v>152</v>
      </c>
      <c r="AF412" s="568"/>
      <c r="AG412" s="492" t="s">
        <v>153</v>
      </c>
      <c r="AH412" s="478" t="s">
        <v>154</v>
      </c>
      <c r="AI412" s="480" t="s">
        <v>155</v>
      </c>
      <c r="AJ412" s="482" t="s">
        <v>164</v>
      </c>
    </row>
    <row r="413" spans="2:36" ht="43.5" customHeight="1" thickBot="1">
      <c r="B413" s="500"/>
      <c r="C413" s="503"/>
      <c r="D413" s="504"/>
      <c r="E413" s="504"/>
      <c r="F413" s="504"/>
      <c r="G413" s="504"/>
      <c r="H413" s="504"/>
      <c r="I413" s="594"/>
      <c r="J413" s="585" t="s">
        <v>161</v>
      </c>
      <c r="K413" s="585"/>
      <c r="L413" s="586"/>
      <c r="M413" s="581"/>
      <c r="N413" s="581"/>
      <c r="O413" s="91" t="s">
        <v>165</v>
      </c>
      <c r="P413" s="92" t="s">
        <v>166</v>
      </c>
      <c r="Q413" s="3" t="s">
        <v>165</v>
      </c>
      <c r="R413" s="42" t="s">
        <v>166</v>
      </c>
      <c r="S413" s="3" t="s">
        <v>165</v>
      </c>
      <c r="T413" s="42" t="s">
        <v>166</v>
      </c>
      <c r="U413" s="3" t="s">
        <v>165</v>
      </c>
      <c r="V413" s="42" t="s">
        <v>166</v>
      </c>
      <c r="W413" s="3" t="s">
        <v>165</v>
      </c>
      <c r="X413" s="42" t="s">
        <v>166</v>
      </c>
      <c r="Y413" s="3" t="s">
        <v>165</v>
      </c>
      <c r="Z413" s="42" t="s">
        <v>166</v>
      </c>
      <c r="AA413" s="3" t="s">
        <v>165</v>
      </c>
      <c r="AB413" s="42" t="s">
        <v>167</v>
      </c>
      <c r="AC413" s="3" t="s">
        <v>165</v>
      </c>
      <c r="AD413" s="42" t="s">
        <v>167</v>
      </c>
      <c r="AE413" s="3" t="s">
        <v>165</v>
      </c>
      <c r="AF413" s="43" t="s">
        <v>167</v>
      </c>
      <c r="AG413" s="493"/>
      <c r="AH413" s="479"/>
      <c r="AI413" s="481"/>
      <c r="AJ413" s="483"/>
    </row>
    <row r="414" spans="2:36" ht="52.5" customHeight="1">
      <c r="B414" s="55" t="s">
        <v>301</v>
      </c>
      <c r="C414" s="588" t="s">
        <v>318</v>
      </c>
      <c r="D414" s="589"/>
      <c r="E414" s="589"/>
      <c r="F414" s="589"/>
      <c r="G414" s="589"/>
      <c r="H414" s="590"/>
      <c r="I414" s="53" t="s">
        <v>319</v>
      </c>
      <c r="J414" s="93">
        <v>0</v>
      </c>
      <c r="K414" s="94">
        <v>100</v>
      </c>
      <c r="L414" s="94"/>
      <c r="M414" s="95"/>
      <c r="N414" s="95"/>
      <c r="O414" s="96" t="e">
        <f>O419+#REF!+O425</f>
        <v>#REF!</v>
      </c>
      <c r="P414" s="97" t="e">
        <f>P419+#REF!+P425</f>
        <v>#REF!</v>
      </c>
      <c r="Q414" s="97" t="e">
        <f>Q419+#REF!+Q425</f>
        <v>#REF!</v>
      </c>
      <c r="R414" s="97" t="e">
        <f>R419+#REF!+R425</f>
        <v>#REF!</v>
      </c>
      <c r="S414" s="97" t="e">
        <f>S419+#REF!+S425</f>
        <v>#REF!</v>
      </c>
      <c r="T414" s="97" t="e">
        <f>T419+#REF!+T425</f>
        <v>#REF!</v>
      </c>
      <c r="U414" s="97" t="e">
        <f>U419+#REF!+U425</f>
        <v>#REF!</v>
      </c>
      <c r="V414" s="97" t="e">
        <f>V419+#REF!+V425</f>
        <v>#REF!</v>
      </c>
      <c r="W414" s="97" t="e">
        <f>W419+#REF!+W425</f>
        <v>#REF!</v>
      </c>
      <c r="X414" s="97" t="e">
        <f>X419+#REF!+X425</f>
        <v>#REF!</v>
      </c>
      <c r="Y414" s="97" t="e">
        <f>Y419+#REF!+Y425</f>
        <v>#REF!</v>
      </c>
      <c r="Z414" s="97" t="e">
        <f>Z419+#REF!+Z425</f>
        <v>#REF!</v>
      </c>
      <c r="AA414" s="97" t="e">
        <f>AA419+#REF!+AA425</f>
        <v>#REF!</v>
      </c>
      <c r="AB414" s="97" t="e">
        <f>AB419+#REF!+AB425</f>
        <v>#REF!</v>
      </c>
      <c r="AC414" s="97" t="e">
        <f>AC419+#REF!+AC425</f>
        <v>#REF!</v>
      </c>
      <c r="AD414" s="97" t="e">
        <f>AD419+#REF!+AD425</f>
        <v>#REF!</v>
      </c>
      <c r="AE414" s="97" t="e">
        <f>+AE419+#REF!+AE425</f>
        <v>#REF!</v>
      </c>
      <c r="AF414" s="98" t="e">
        <f>AF419+#REF!+AF425</f>
        <v>#REF!</v>
      </c>
      <c r="AG414" s="99" t="s">
        <v>312</v>
      </c>
      <c r="AH414" s="100"/>
      <c r="AI414" s="100"/>
      <c r="AJ414" s="101"/>
    </row>
    <row r="415" spans="2:36" s="102" customFormat="1" ht="53.25" customHeight="1">
      <c r="B415" s="103" t="s">
        <v>156</v>
      </c>
      <c r="C415" s="104" t="s">
        <v>172</v>
      </c>
      <c r="D415" s="104" t="s">
        <v>157</v>
      </c>
      <c r="E415" s="104" t="s">
        <v>171</v>
      </c>
      <c r="F415" s="105" t="s">
        <v>169</v>
      </c>
      <c r="G415" s="105" t="s">
        <v>170</v>
      </c>
      <c r="H415" s="106" t="s">
        <v>159</v>
      </c>
      <c r="I415" s="104" t="s">
        <v>173</v>
      </c>
      <c r="J415" s="107"/>
      <c r="K415" s="108"/>
      <c r="L415" s="108"/>
      <c r="M415" s="109"/>
      <c r="N415" s="109"/>
      <c r="O415" s="110">
        <f>SUM(O419:O419)</f>
        <v>0</v>
      </c>
      <c r="P415" s="110">
        <f>SUM(P419:P419)</f>
        <v>0</v>
      </c>
      <c r="Q415" s="110">
        <f>SUM(Q419:Q419)</f>
        <v>0</v>
      </c>
      <c r="R415" s="110">
        <f>SUM(R419:R419)</f>
        <v>0</v>
      </c>
      <c r="S415" s="110"/>
      <c r="T415" s="110"/>
      <c r="U415" s="110"/>
      <c r="V415" s="110"/>
      <c r="W415" s="110"/>
      <c r="X415" s="110"/>
      <c r="Y415" s="110"/>
      <c r="Z415" s="110"/>
      <c r="AA415" s="110"/>
      <c r="AB415" s="110"/>
      <c r="AC415" s="110"/>
      <c r="AD415" s="110"/>
      <c r="AE415" s="110"/>
      <c r="AF415" s="110"/>
      <c r="AG415" s="109"/>
      <c r="AH415" s="111"/>
      <c r="AI415" s="111"/>
      <c r="AJ415" s="112"/>
    </row>
    <row r="416" spans="2:36" s="102" customFormat="1" ht="72" customHeight="1">
      <c r="B416" s="591" t="s">
        <v>320</v>
      </c>
      <c r="C416" s="591"/>
      <c r="D416" s="69" t="s">
        <v>321</v>
      </c>
      <c r="E416" s="69" t="s">
        <v>322</v>
      </c>
      <c r="F416" s="70">
        <v>0</v>
      </c>
      <c r="G416" s="70"/>
      <c r="H416" s="69" t="s">
        <v>82</v>
      </c>
      <c r="I416" s="69" t="s">
        <v>83</v>
      </c>
      <c r="J416" s="72">
        <v>0</v>
      </c>
      <c r="K416" s="113">
        <v>2</v>
      </c>
      <c r="L416" s="113">
        <v>1</v>
      </c>
      <c r="M416" s="72">
        <v>0</v>
      </c>
      <c r="N416" s="72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2" t="s">
        <v>312</v>
      </c>
      <c r="AH416" s="74" t="s">
        <v>323</v>
      </c>
      <c r="AI416" s="74"/>
      <c r="AJ416" s="75" t="s">
        <v>307</v>
      </c>
    </row>
    <row r="417" spans="2:36" s="102" customFormat="1" ht="49.5" customHeight="1">
      <c r="B417" s="592"/>
      <c r="C417" s="592"/>
      <c r="D417" s="69" t="s">
        <v>324</v>
      </c>
      <c r="E417" s="69" t="s">
        <v>322</v>
      </c>
      <c r="F417" s="35">
        <v>0</v>
      </c>
      <c r="G417" s="70"/>
      <c r="H417" s="69" t="s">
        <v>84</v>
      </c>
      <c r="I417" s="69" t="s">
        <v>85</v>
      </c>
      <c r="J417" s="35">
        <v>0</v>
      </c>
      <c r="K417" s="35">
        <v>8</v>
      </c>
      <c r="L417" s="35">
        <v>1</v>
      </c>
      <c r="M417" s="35">
        <v>0</v>
      </c>
      <c r="N417" s="72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2" t="s">
        <v>312</v>
      </c>
      <c r="AH417" s="74" t="s">
        <v>325</v>
      </c>
      <c r="AI417" s="74"/>
      <c r="AJ417" s="75" t="s">
        <v>307</v>
      </c>
    </row>
    <row r="418" spans="2:36" s="102" customFormat="1" ht="51.75" customHeight="1">
      <c r="B418" s="592"/>
      <c r="C418" s="592"/>
      <c r="D418" s="69" t="s">
        <v>326</v>
      </c>
      <c r="E418" s="69" t="s">
        <v>322</v>
      </c>
      <c r="F418" s="35">
        <v>1</v>
      </c>
      <c r="G418" s="70"/>
      <c r="H418" s="69" t="s">
        <v>86</v>
      </c>
      <c r="I418" s="69" t="s">
        <v>87</v>
      </c>
      <c r="J418" s="35">
        <v>0</v>
      </c>
      <c r="K418" s="35">
        <v>2</v>
      </c>
      <c r="L418" s="35">
        <v>1</v>
      </c>
      <c r="M418" s="35">
        <v>1</v>
      </c>
      <c r="N418" s="72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2" t="s">
        <v>312</v>
      </c>
      <c r="AH418" s="74" t="s">
        <v>327</v>
      </c>
      <c r="AI418" s="74"/>
      <c r="AJ418" s="75" t="s">
        <v>307</v>
      </c>
    </row>
  </sheetData>
  <sheetProtection/>
  <mergeCells count="1538">
    <mergeCell ref="AH273:AH274"/>
    <mergeCell ref="AI273:AI274"/>
    <mergeCell ref="AJ273:AJ274"/>
    <mergeCell ref="C275:H275"/>
    <mergeCell ref="B276:AJ276"/>
    <mergeCell ref="B278:B280"/>
    <mergeCell ref="C278:C280"/>
    <mergeCell ref="W273:X273"/>
    <mergeCell ref="Y273:Z273"/>
    <mergeCell ref="AA273:AB273"/>
    <mergeCell ref="AC273:AD273"/>
    <mergeCell ref="AE273:AF273"/>
    <mergeCell ref="AG273:AG274"/>
    <mergeCell ref="M273:M274"/>
    <mergeCell ref="N273:N274"/>
    <mergeCell ref="O273:P273"/>
    <mergeCell ref="Q273:R273"/>
    <mergeCell ref="S273:T273"/>
    <mergeCell ref="U273:V273"/>
    <mergeCell ref="B273:B274"/>
    <mergeCell ref="C273:H274"/>
    <mergeCell ref="I273:I274"/>
    <mergeCell ref="J273:J274"/>
    <mergeCell ref="K273:K274"/>
    <mergeCell ref="L273:L274"/>
    <mergeCell ref="AH264:AH265"/>
    <mergeCell ref="AI264:AI265"/>
    <mergeCell ref="AJ264:AJ265"/>
    <mergeCell ref="C266:H266"/>
    <mergeCell ref="B267:AJ267"/>
    <mergeCell ref="B269:B271"/>
    <mergeCell ref="C269:C271"/>
    <mergeCell ref="W264:X264"/>
    <mergeCell ref="Y264:Z264"/>
    <mergeCell ref="AA264:AB264"/>
    <mergeCell ref="AC264:AD264"/>
    <mergeCell ref="AE264:AF264"/>
    <mergeCell ref="AG264:AG265"/>
    <mergeCell ref="M264:M265"/>
    <mergeCell ref="N264:N265"/>
    <mergeCell ref="O264:P264"/>
    <mergeCell ref="Q264:R264"/>
    <mergeCell ref="S264:T264"/>
    <mergeCell ref="U264:V264"/>
    <mergeCell ref="B264:B265"/>
    <mergeCell ref="C264:H265"/>
    <mergeCell ref="I264:I265"/>
    <mergeCell ref="J264:J265"/>
    <mergeCell ref="K264:K265"/>
    <mergeCell ref="L264:L265"/>
    <mergeCell ref="B262:H262"/>
    <mergeCell ref="I262:T262"/>
    <mergeCell ref="U262:AJ262"/>
    <mergeCell ref="B263:D263"/>
    <mergeCell ref="F263:N263"/>
    <mergeCell ref="O263:AF263"/>
    <mergeCell ref="AG263:AJ263"/>
    <mergeCell ref="AI254:AI255"/>
    <mergeCell ref="AJ254:AJ255"/>
    <mergeCell ref="C256:H256"/>
    <mergeCell ref="B257:AJ257"/>
    <mergeCell ref="Y254:Z254"/>
    <mergeCell ref="AA254:AB254"/>
    <mergeCell ref="AC254:AD254"/>
    <mergeCell ref="AE254:AF254"/>
    <mergeCell ref="AG254:AG255"/>
    <mergeCell ref="AH254:AH255"/>
    <mergeCell ref="N254:N255"/>
    <mergeCell ref="O254:P254"/>
    <mergeCell ref="Q254:R254"/>
    <mergeCell ref="S254:T254"/>
    <mergeCell ref="U254:V254"/>
    <mergeCell ref="W254:X254"/>
    <mergeCell ref="B254:B255"/>
    <mergeCell ref="C254:H255"/>
    <mergeCell ref="I254:I255"/>
    <mergeCell ref="K254:K255"/>
    <mergeCell ref="L254:L255"/>
    <mergeCell ref="M254:M255"/>
    <mergeCell ref="AI245:AI246"/>
    <mergeCell ref="AJ245:AJ246"/>
    <mergeCell ref="C247:H247"/>
    <mergeCell ref="B249:B252"/>
    <mergeCell ref="B253:D253"/>
    <mergeCell ref="F253:N253"/>
    <mergeCell ref="O253:AF253"/>
    <mergeCell ref="AG253:AJ253"/>
    <mergeCell ref="Y245:Z245"/>
    <mergeCell ref="AA245:AB245"/>
    <mergeCell ref="AC245:AD245"/>
    <mergeCell ref="AE245:AF245"/>
    <mergeCell ref="AG245:AG246"/>
    <mergeCell ref="AH245:AH246"/>
    <mergeCell ref="N245:N246"/>
    <mergeCell ref="O245:P245"/>
    <mergeCell ref="Q245:R245"/>
    <mergeCell ref="S245:T245"/>
    <mergeCell ref="U245:V245"/>
    <mergeCell ref="W245:X245"/>
    <mergeCell ref="AI239:AI240"/>
    <mergeCell ref="AJ239:AJ240"/>
    <mergeCell ref="C241:H241"/>
    <mergeCell ref="B242:AJ242"/>
    <mergeCell ref="B245:B246"/>
    <mergeCell ref="C245:H246"/>
    <mergeCell ref="I245:I246"/>
    <mergeCell ref="K245:K246"/>
    <mergeCell ref="L245:L246"/>
    <mergeCell ref="M245:M246"/>
    <mergeCell ref="Y239:Z239"/>
    <mergeCell ref="AA239:AB239"/>
    <mergeCell ref="AC239:AD239"/>
    <mergeCell ref="AE239:AF239"/>
    <mergeCell ref="AG239:AG240"/>
    <mergeCell ref="AH239:AH240"/>
    <mergeCell ref="N239:N240"/>
    <mergeCell ref="O239:P239"/>
    <mergeCell ref="Q239:R239"/>
    <mergeCell ref="S239:T239"/>
    <mergeCell ref="U239:V239"/>
    <mergeCell ref="W239:X239"/>
    <mergeCell ref="B238:D238"/>
    <mergeCell ref="F238:N238"/>
    <mergeCell ref="O238:AF238"/>
    <mergeCell ref="AG238:AJ238"/>
    <mergeCell ref="B239:B240"/>
    <mergeCell ref="C239:H240"/>
    <mergeCell ref="I239:I240"/>
    <mergeCell ref="K239:K240"/>
    <mergeCell ref="L239:L240"/>
    <mergeCell ref="M239:M240"/>
    <mergeCell ref="AH231:AH232"/>
    <mergeCell ref="AI231:AI232"/>
    <mergeCell ref="AJ231:AJ232"/>
    <mergeCell ref="C233:H233"/>
    <mergeCell ref="B234:AJ234"/>
    <mergeCell ref="B237:H237"/>
    <mergeCell ref="I237:T237"/>
    <mergeCell ref="U237:AF237"/>
    <mergeCell ref="AG237:AJ237"/>
    <mergeCell ref="W231:X231"/>
    <mergeCell ref="Y231:Z231"/>
    <mergeCell ref="AA231:AB231"/>
    <mergeCell ref="AC231:AD231"/>
    <mergeCell ref="AE231:AF231"/>
    <mergeCell ref="AG231:AG232"/>
    <mergeCell ref="M231:M232"/>
    <mergeCell ref="N231:N232"/>
    <mergeCell ref="O231:P231"/>
    <mergeCell ref="Q231:R231"/>
    <mergeCell ref="S231:T231"/>
    <mergeCell ref="U231:V231"/>
    <mergeCell ref="B231:B232"/>
    <mergeCell ref="C231:H232"/>
    <mergeCell ref="I231:I232"/>
    <mergeCell ref="J231:J232"/>
    <mergeCell ref="K231:K232"/>
    <mergeCell ref="L231:L232"/>
    <mergeCell ref="B228:AJ228"/>
    <mergeCell ref="B229:H229"/>
    <mergeCell ref="I229:T229"/>
    <mergeCell ref="U229:AJ229"/>
    <mergeCell ref="B230:D230"/>
    <mergeCell ref="F230:N230"/>
    <mergeCell ref="O230:AF230"/>
    <mergeCell ref="AG230:AJ230"/>
    <mergeCell ref="AH211:AH212"/>
    <mergeCell ref="AI211:AI212"/>
    <mergeCell ref="AJ211:AJ212"/>
    <mergeCell ref="C213:H213"/>
    <mergeCell ref="W211:X211"/>
    <mergeCell ref="Y211:Z211"/>
    <mergeCell ref="AA211:AB211"/>
    <mergeCell ref="AC211:AD211"/>
    <mergeCell ref="AE211:AF211"/>
    <mergeCell ref="AG211:AG212"/>
    <mergeCell ref="M211:M212"/>
    <mergeCell ref="N211:N212"/>
    <mergeCell ref="O211:P211"/>
    <mergeCell ref="Q211:R211"/>
    <mergeCell ref="S211:T211"/>
    <mergeCell ref="U211:V211"/>
    <mergeCell ref="B211:B212"/>
    <mergeCell ref="C211:H212"/>
    <mergeCell ref="I211:I212"/>
    <mergeCell ref="J211:J212"/>
    <mergeCell ref="K211:K212"/>
    <mergeCell ref="L211:L212"/>
    <mergeCell ref="AH203:AH204"/>
    <mergeCell ref="AI203:AI204"/>
    <mergeCell ref="AJ203:AJ204"/>
    <mergeCell ref="C205:H205"/>
    <mergeCell ref="B210:E210"/>
    <mergeCell ref="F210:N210"/>
    <mergeCell ref="O210:AF210"/>
    <mergeCell ref="AG210:AJ210"/>
    <mergeCell ref="W203:X203"/>
    <mergeCell ref="Y203:Z203"/>
    <mergeCell ref="AA203:AB203"/>
    <mergeCell ref="AC203:AD203"/>
    <mergeCell ref="AE203:AF203"/>
    <mergeCell ref="AG203:AG204"/>
    <mergeCell ref="M203:M204"/>
    <mergeCell ref="N203:N204"/>
    <mergeCell ref="O203:P203"/>
    <mergeCell ref="Q203:R203"/>
    <mergeCell ref="S203:T203"/>
    <mergeCell ref="U203:V203"/>
    <mergeCell ref="B203:B204"/>
    <mergeCell ref="C203:H204"/>
    <mergeCell ref="I203:I204"/>
    <mergeCell ref="J203:J204"/>
    <mergeCell ref="K203:K204"/>
    <mergeCell ref="L203:L204"/>
    <mergeCell ref="AF198:AF201"/>
    <mergeCell ref="AG198:AG201"/>
    <mergeCell ref="AH198:AH201"/>
    <mergeCell ref="AI198:AI201"/>
    <mergeCell ref="AJ198:AJ201"/>
    <mergeCell ref="B202:E202"/>
    <mergeCell ref="F202:N202"/>
    <mergeCell ref="O202:AF202"/>
    <mergeCell ref="AG202:AJ202"/>
    <mergeCell ref="Z198:Z201"/>
    <mergeCell ref="AA198:AA201"/>
    <mergeCell ref="AB198:AB201"/>
    <mergeCell ref="AC198:AC201"/>
    <mergeCell ref="AD198:AD201"/>
    <mergeCell ref="AE198:AE201"/>
    <mergeCell ref="T198:T201"/>
    <mergeCell ref="U198:U201"/>
    <mergeCell ref="V198:V201"/>
    <mergeCell ref="W198:W201"/>
    <mergeCell ref="X198:X201"/>
    <mergeCell ref="Y198:Y201"/>
    <mergeCell ref="N198:N201"/>
    <mergeCell ref="O198:O201"/>
    <mergeCell ref="P198:P201"/>
    <mergeCell ref="Q198:Q201"/>
    <mergeCell ref="R198:R201"/>
    <mergeCell ref="S198:S201"/>
    <mergeCell ref="H198:H201"/>
    <mergeCell ref="I198:I201"/>
    <mergeCell ref="J198:J201"/>
    <mergeCell ref="K198:K201"/>
    <mergeCell ref="L198:L201"/>
    <mergeCell ref="M198:M201"/>
    <mergeCell ref="AF194:AF197"/>
    <mergeCell ref="AG194:AG197"/>
    <mergeCell ref="AH194:AH197"/>
    <mergeCell ref="AI194:AI197"/>
    <mergeCell ref="AJ194:AJ197"/>
    <mergeCell ref="B198:B201"/>
    <mergeCell ref="D198:D201"/>
    <mergeCell ref="E198:E201"/>
    <mergeCell ref="F198:F201"/>
    <mergeCell ref="G198:G201"/>
    <mergeCell ref="Z194:Z197"/>
    <mergeCell ref="AA194:AA197"/>
    <mergeCell ref="AB194:AB197"/>
    <mergeCell ref="AC194:AC197"/>
    <mergeCell ref="AD194:AD197"/>
    <mergeCell ref="AE194:AE197"/>
    <mergeCell ref="T194:T197"/>
    <mergeCell ref="U194:U197"/>
    <mergeCell ref="V194:V197"/>
    <mergeCell ref="W194:W197"/>
    <mergeCell ref="X194:X197"/>
    <mergeCell ref="Y194:Y197"/>
    <mergeCell ref="N194:N197"/>
    <mergeCell ref="O194:O197"/>
    <mergeCell ref="P194:P197"/>
    <mergeCell ref="Q194:Q197"/>
    <mergeCell ref="R194:R197"/>
    <mergeCell ref="S194:S197"/>
    <mergeCell ref="H194:H197"/>
    <mergeCell ref="I194:I197"/>
    <mergeCell ref="J194:J197"/>
    <mergeCell ref="K194:K197"/>
    <mergeCell ref="L194:L197"/>
    <mergeCell ref="M194:M197"/>
    <mergeCell ref="AB190:AB193"/>
    <mergeCell ref="AC190:AC193"/>
    <mergeCell ref="AD190:AD193"/>
    <mergeCell ref="AE190:AE193"/>
    <mergeCell ref="AF190:AF193"/>
    <mergeCell ref="B194:B197"/>
    <mergeCell ref="D194:D197"/>
    <mergeCell ref="E194:E197"/>
    <mergeCell ref="F194:F197"/>
    <mergeCell ref="G194:G197"/>
    <mergeCell ref="V190:V193"/>
    <mergeCell ref="W190:W193"/>
    <mergeCell ref="X190:X193"/>
    <mergeCell ref="Y190:Y193"/>
    <mergeCell ref="Z190:Z193"/>
    <mergeCell ref="AA190:AA193"/>
    <mergeCell ref="P190:P193"/>
    <mergeCell ref="Q190:Q193"/>
    <mergeCell ref="R190:R193"/>
    <mergeCell ref="S190:S193"/>
    <mergeCell ref="T190:T193"/>
    <mergeCell ref="U190:U193"/>
    <mergeCell ref="J190:J193"/>
    <mergeCell ref="K190:K193"/>
    <mergeCell ref="L190:L193"/>
    <mergeCell ref="M190:M193"/>
    <mergeCell ref="N190:N193"/>
    <mergeCell ref="O190:O193"/>
    <mergeCell ref="D190:D193"/>
    <mergeCell ref="E190:E193"/>
    <mergeCell ref="F190:F193"/>
    <mergeCell ref="G190:G193"/>
    <mergeCell ref="H190:H193"/>
    <mergeCell ref="I190:I193"/>
    <mergeCell ref="AH185:AH186"/>
    <mergeCell ref="AI185:AI186"/>
    <mergeCell ref="AJ185:AJ186"/>
    <mergeCell ref="C187:H187"/>
    <mergeCell ref="B188:AJ188"/>
    <mergeCell ref="AG189:AG193"/>
    <mergeCell ref="AH189:AH193"/>
    <mergeCell ref="AI189:AI193"/>
    <mergeCell ref="AJ189:AJ193"/>
    <mergeCell ref="B190:B193"/>
    <mergeCell ref="W185:X185"/>
    <mergeCell ref="Y185:Z185"/>
    <mergeCell ref="AA185:AB185"/>
    <mergeCell ref="AC185:AD185"/>
    <mergeCell ref="AE185:AF185"/>
    <mergeCell ref="AG185:AG186"/>
    <mergeCell ref="M185:M186"/>
    <mergeCell ref="N185:N186"/>
    <mergeCell ref="O185:P185"/>
    <mergeCell ref="Q185:R185"/>
    <mergeCell ref="S185:T185"/>
    <mergeCell ref="U185:V185"/>
    <mergeCell ref="B185:B186"/>
    <mergeCell ref="C185:H186"/>
    <mergeCell ref="I185:I186"/>
    <mergeCell ref="J185:J186"/>
    <mergeCell ref="K185:K186"/>
    <mergeCell ref="L185:L186"/>
    <mergeCell ref="AI182:AI183"/>
    <mergeCell ref="AJ182:AJ183"/>
    <mergeCell ref="B184:D184"/>
    <mergeCell ref="F184:N184"/>
    <mergeCell ref="O184:AF184"/>
    <mergeCell ref="AG184:AJ184"/>
    <mergeCell ref="AH177:AH178"/>
    <mergeCell ref="AI177:AI178"/>
    <mergeCell ref="AJ177:AJ178"/>
    <mergeCell ref="C179:H179"/>
    <mergeCell ref="B180:AJ180"/>
    <mergeCell ref="B182:B183"/>
    <mergeCell ref="D182:D183"/>
    <mergeCell ref="AE182:AE183"/>
    <mergeCell ref="AF182:AF183"/>
    <mergeCell ref="AH182:AH183"/>
    <mergeCell ref="W177:X177"/>
    <mergeCell ref="Y177:Z177"/>
    <mergeCell ref="AA177:AB177"/>
    <mergeCell ref="AC177:AD177"/>
    <mergeCell ref="AE177:AF177"/>
    <mergeCell ref="AG177:AG178"/>
    <mergeCell ref="M177:M178"/>
    <mergeCell ref="N177:N178"/>
    <mergeCell ref="O177:P177"/>
    <mergeCell ref="Q177:R177"/>
    <mergeCell ref="S177:T177"/>
    <mergeCell ref="U177:V177"/>
    <mergeCell ref="B177:B178"/>
    <mergeCell ref="C177:H178"/>
    <mergeCell ref="I177:I178"/>
    <mergeCell ref="J177:J178"/>
    <mergeCell ref="K177:K178"/>
    <mergeCell ref="L177:L178"/>
    <mergeCell ref="B176:D176"/>
    <mergeCell ref="F176:L176"/>
    <mergeCell ref="M176:N176"/>
    <mergeCell ref="O176:AF176"/>
    <mergeCell ref="AG176:AJ176"/>
    <mergeCell ref="AH164:AH165"/>
    <mergeCell ref="AI164:AI165"/>
    <mergeCell ref="AJ164:AJ165"/>
    <mergeCell ref="C166:H166"/>
    <mergeCell ref="B167:AJ167"/>
    <mergeCell ref="B169:B175"/>
    <mergeCell ref="C169:C175"/>
    <mergeCell ref="D169:D175"/>
    <mergeCell ref="W164:X164"/>
    <mergeCell ref="Y164:Z164"/>
    <mergeCell ref="AA164:AB164"/>
    <mergeCell ref="B164:B165"/>
    <mergeCell ref="C164:H165"/>
    <mergeCell ref="I164:I165"/>
    <mergeCell ref="J164:J165"/>
    <mergeCell ref="AE164:AF164"/>
    <mergeCell ref="AG164:AG165"/>
    <mergeCell ref="M164:M165"/>
    <mergeCell ref="N164:N165"/>
    <mergeCell ref="O164:P164"/>
    <mergeCell ref="Q164:R164"/>
    <mergeCell ref="S164:T164"/>
    <mergeCell ref="U164:V164"/>
    <mergeCell ref="K164:K165"/>
    <mergeCell ref="L164:L165"/>
    <mergeCell ref="B162:H162"/>
    <mergeCell ref="I162:T162"/>
    <mergeCell ref="U162:AJ162"/>
    <mergeCell ref="B163:D163"/>
    <mergeCell ref="F163:N163"/>
    <mergeCell ref="O163:AF163"/>
    <mergeCell ref="AG163:AJ163"/>
    <mergeCell ref="AC164:AD164"/>
    <mergeCell ref="AH63:AH64"/>
    <mergeCell ref="AI63:AI64"/>
    <mergeCell ref="AJ63:AJ64"/>
    <mergeCell ref="C65:H65"/>
    <mergeCell ref="B66:AJ66"/>
    <mergeCell ref="B161:AJ161"/>
    <mergeCell ref="W63:X63"/>
    <mergeCell ref="Y63:Z63"/>
    <mergeCell ref="AA63:AB63"/>
    <mergeCell ref="AC63:AD63"/>
    <mergeCell ref="AE63:AF63"/>
    <mergeCell ref="AG63:AG64"/>
    <mergeCell ref="M63:M64"/>
    <mergeCell ref="N63:N64"/>
    <mergeCell ref="O63:P63"/>
    <mergeCell ref="Q63:R63"/>
    <mergeCell ref="S63:T63"/>
    <mergeCell ref="U63:V63"/>
    <mergeCell ref="B63:B64"/>
    <mergeCell ref="C63:H64"/>
    <mergeCell ref="I63:I64"/>
    <mergeCell ref="J63:J64"/>
    <mergeCell ref="K63:K64"/>
    <mergeCell ref="L63:L64"/>
    <mergeCell ref="B60:AJ60"/>
    <mergeCell ref="B61:H61"/>
    <mergeCell ref="I61:T61"/>
    <mergeCell ref="U61:AJ61"/>
    <mergeCell ref="B62:D62"/>
    <mergeCell ref="F62:N62"/>
    <mergeCell ref="O62:AF62"/>
    <mergeCell ref="AG62:AJ62"/>
    <mergeCell ref="AH53:AH54"/>
    <mergeCell ref="AI53:AI54"/>
    <mergeCell ref="AJ53:AJ54"/>
    <mergeCell ref="C55:H55"/>
    <mergeCell ref="B56:AJ56"/>
    <mergeCell ref="B58:B59"/>
    <mergeCell ref="C58:C59"/>
    <mergeCell ref="W53:X53"/>
    <mergeCell ref="Y53:Z53"/>
    <mergeCell ref="AA53:AB53"/>
    <mergeCell ref="AC53:AD53"/>
    <mergeCell ref="AE53:AF53"/>
    <mergeCell ref="AG53:AG54"/>
    <mergeCell ref="M53:M54"/>
    <mergeCell ref="N53:N54"/>
    <mergeCell ref="O53:P53"/>
    <mergeCell ref="Q53:R53"/>
    <mergeCell ref="S53:T53"/>
    <mergeCell ref="U53:V53"/>
    <mergeCell ref="B52:D52"/>
    <mergeCell ref="F52:N52"/>
    <mergeCell ref="O52:AF52"/>
    <mergeCell ref="AG52:AJ52"/>
    <mergeCell ref="B53:B54"/>
    <mergeCell ref="C53:H54"/>
    <mergeCell ref="I53:I54"/>
    <mergeCell ref="J53:J54"/>
    <mergeCell ref="K53:K54"/>
    <mergeCell ref="L53:L54"/>
    <mergeCell ref="AH45:AH46"/>
    <mergeCell ref="AI45:AI46"/>
    <mergeCell ref="AJ45:AJ46"/>
    <mergeCell ref="C47:H47"/>
    <mergeCell ref="B49:B51"/>
    <mergeCell ref="C49:C51"/>
    <mergeCell ref="W45:X45"/>
    <mergeCell ref="Y45:Z45"/>
    <mergeCell ref="AA45:AB45"/>
    <mergeCell ref="AC45:AD45"/>
    <mergeCell ref="AE45:AF45"/>
    <mergeCell ref="AG45:AG46"/>
    <mergeCell ref="M45:M46"/>
    <mergeCell ref="N45:N46"/>
    <mergeCell ref="O45:P45"/>
    <mergeCell ref="Q45:R45"/>
    <mergeCell ref="S45:T45"/>
    <mergeCell ref="U45:V45"/>
    <mergeCell ref="B45:B46"/>
    <mergeCell ref="C45:H46"/>
    <mergeCell ref="I45:I46"/>
    <mergeCell ref="J45:J46"/>
    <mergeCell ref="K45:K46"/>
    <mergeCell ref="L45:L46"/>
    <mergeCell ref="AH38:AH39"/>
    <mergeCell ref="AI38:AI39"/>
    <mergeCell ref="AJ38:AJ39"/>
    <mergeCell ref="C40:H40"/>
    <mergeCell ref="B41:AJ41"/>
    <mergeCell ref="B43:B44"/>
    <mergeCell ref="C43:C44"/>
    <mergeCell ref="W38:X38"/>
    <mergeCell ref="Y38:Z38"/>
    <mergeCell ref="AA38:AB38"/>
    <mergeCell ref="AC38:AD38"/>
    <mergeCell ref="AE38:AF38"/>
    <mergeCell ref="AG38:AG39"/>
    <mergeCell ref="M38:M39"/>
    <mergeCell ref="N38:N39"/>
    <mergeCell ref="O38:P38"/>
    <mergeCell ref="Q38:R38"/>
    <mergeCell ref="S38:T38"/>
    <mergeCell ref="U38:V38"/>
    <mergeCell ref="B38:B39"/>
    <mergeCell ref="C38:H39"/>
    <mergeCell ref="I38:I39"/>
    <mergeCell ref="J38:J39"/>
    <mergeCell ref="K38:K39"/>
    <mergeCell ref="L38:L39"/>
    <mergeCell ref="B36:H36"/>
    <mergeCell ref="I36:T36"/>
    <mergeCell ref="U36:AJ36"/>
    <mergeCell ref="B37:D37"/>
    <mergeCell ref="F37:N37"/>
    <mergeCell ref="O37:AF37"/>
    <mergeCell ref="AG37:AJ37"/>
    <mergeCell ref="AH29:AH30"/>
    <mergeCell ref="AI29:AI30"/>
    <mergeCell ref="AJ29:AJ30"/>
    <mergeCell ref="C31:H31"/>
    <mergeCell ref="B32:AJ32"/>
    <mergeCell ref="B35:AJ35"/>
    <mergeCell ref="W29:X29"/>
    <mergeCell ref="Y29:Z29"/>
    <mergeCell ref="AA29:AB29"/>
    <mergeCell ref="AC29:AD29"/>
    <mergeCell ref="AE29:AF29"/>
    <mergeCell ref="AG29:AG30"/>
    <mergeCell ref="M29:M30"/>
    <mergeCell ref="N29:N30"/>
    <mergeCell ref="O29:P29"/>
    <mergeCell ref="Q29:R29"/>
    <mergeCell ref="S29:T29"/>
    <mergeCell ref="U29:V29"/>
    <mergeCell ref="B28:D28"/>
    <mergeCell ref="F28:N28"/>
    <mergeCell ref="O28:AF28"/>
    <mergeCell ref="AG28:AJ28"/>
    <mergeCell ref="B29:B30"/>
    <mergeCell ref="C29:H30"/>
    <mergeCell ref="I29:I30"/>
    <mergeCell ref="J29:J30"/>
    <mergeCell ref="K29:K30"/>
    <mergeCell ref="L29:L30"/>
    <mergeCell ref="AH21:AH22"/>
    <mergeCell ref="AI21:AI22"/>
    <mergeCell ref="AJ21:AJ22"/>
    <mergeCell ref="C23:H23"/>
    <mergeCell ref="B24:AJ24"/>
    <mergeCell ref="B26:B27"/>
    <mergeCell ref="C26:C27"/>
    <mergeCell ref="W21:X21"/>
    <mergeCell ref="Y21:Z21"/>
    <mergeCell ref="AA21:AB21"/>
    <mergeCell ref="AC21:AD21"/>
    <mergeCell ref="AE21:AF21"/>
    <mergeCell ref="AG21:AG22"/>
    <mergeCell ref="M21:M22"/>
    <mergeCell ref="N21:N22"/>
    <mergeCell ref="O21:P21"/>
    <mergeCell ref="Q21:R21"/>
    <mergeCell ref="S21:T21"/>
    <mergeCell ref="U21:V21"/>
    <mergeCell ref="B20:D20"/>
    <mergeCell ref="F20:N20"/>
    <mergeCell ref="O20:AF20"/>
    <mergeCell ref="AG20:AJ20"/>
    <mergeCell ref="B21:B22"/>
    <mergeCell ref="C21:H22"/>
    <mergeCell ref="I21:I22"/>
    <mergeCell ref="J21:J22"/>
    <mergeCell ref="K21:K22"/>
    <mergeCell ref="L21:L22"/>
    <mergeCell ref="AH14:AH15"/>
    <mergeCell ref="AI14:AI15"/>
    <mergeCell ref="AJ14:AJ15"/>
    <mergeCell ref="C16:H16"/>
    <mergeCell ref="B18:B19"/>
    <mergeCell ref="C18:C19"/>
    <mergeCell ref="W14:X14"/>
    <mergeCell ref="Y14:Z14"/>
    <mergeCell ref="AA14:AB14"/>
    <mergeCell ref="AC14:AD14"/>
    <mergeCell ref="AE14:AF14"/>
    <mergeCell ref="AG14:AG15"/>
    <mergeCell ref="M14:M15"/>
    <mergeCell ref="N14:N15"/>
    <mergeCell ref="O14:P14"/>
    <mergeCell ref="Q14:R14"/>
    <mergeCell ref="S14:T14"/>
    <mergeCell ref="U14:V14"/>
    <mergeCell ref="B13:D13"/>
    <mergeCell ref="F13:N13"/>
    <mergeCell ref="O13:AF13"/>
    <mergeCell ref="AG13:AJ13"/>
    <mergeCell ref="B14:B15"/>
    <mergeCell ref="C14:H15"/>
    <mergeCell ref="I14:I15"/>
    <mergeCell ref="J14:J15"/>
    <mergeCell ref="K14:K15"/>
    <mergeCell ref="L14:L15"/>
    <mergeCell ref="AH6:AH7"/>
    <mergeCell ref="AI6:AI7"/>
    <mergeCell ref="AJ6:AJ7"/>
    <mergeCell ref="C8:H8"/>
    <mergeCell ref="B9:AJ9"/>
    <mergeCell ref="B11:B12"/>
    <mergeCell ref="C11:C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3:AJ3"/>
    <mergeCell ref="B4:H4"/>
    <mergeCell ref="I4:T4"/>
    <mergeCell ref="U4:AJ4"/>
    <mergeCell ref="B5:D5"/>
    <mergeCell ref="F5:N5"/>
    <mergeCell ref="O5:AF5"/>
    <mergeCell ref="AG5:AJ5"/>
    <mergeCell ref="S75:T75"/>
    <mergeCell ref="M75:M76"/>
    <mergeCell ref="B71:AJ71"/>
    <mergeCell ref="B75:B76"/>
    <mergeCell ref="I75:I76"/>
    <mergeCell ref="J75:J76"/>
    <mergeCell ref="K75:K76"/>
    <mergeCell ref="L75:L76"/>
    <mergeCell ref="U75:V75"/>
    <mergeCell ref="AC75:AD75"/>
    <mergeCell ref="B72:AJ72"/>
    <mergeCell ref="B73:H73"/>
    <mergeCell ref="B74:D74"/>
    <mergeCell ref="F74:N74"/>
    <mergeCell ref="O74:AF74"/>
    <mergeCell ref="AG74:AJ74"/>
    <mergeCell ref="O75:P75"/>
    <mergeCell ref="I73:T73"/>
    <mergeCell ref="Q75:R75"/>
    <mergeCell ref="B78:AJ78"/>
    <mergeCell ref="C77:H77"/>
    <mergeCell ref="C75:H76"/>
    <mergeCell ref="U73:AJ73"/>
    <mergeCell ref="W75:X75"/>
    <mergeCell ref="N75:N76"/>
    <mergeCell ref="Y75:Z75"/>
    <mergeCell ref="AE75:AF75"/>
    <mergeCell ref="AH75:AH76"/>
    <mergeCell ref="AI75:AI76"/>
    <mergeCell ref="AJ75:AJ76"/>
    <mergeCell ref="AG75:AG76"/>
    <mergeCell ref="W81:X81"/>
    <mergeCell ref="AH81:AH82"/>
    <mergeCell ref="AA75:AB75"/>
    <mergeCell ref="B81:B82"/>
    <mergeCell ref="C81:H82"/>
    <mergeCell ref="I81:I82"/>
    <mergeCell ref="J81:J82"/>
    <mergeCell ref="K81:K82"/>
    <mergeCell ref="Q81:R81"/>
    <mergeCell ref="N81:N82"/>
    <mergeCell ref="L81:L82"/>
    <mergeCell ref="M81:M82"/>
    <mergeCell ref="O81:P81"/>
    <mergeCell ref="S81:T81"/>
    <mergeCell ref="U81:V81"/>
    <mergeCell ref="AI81:AI82"/>
    <mergeCell ref="AJ81:AJ82"/>
    <mergeCell ref="C83:H83"/>
    <mergeCell ref="Y81:Z81"/>
    <mergeCell ref="AA81:AB81"/>
    <mergeCell ref="AC81:AD81"/>
    <mergeCell ref="AE81:AF81"/>
    <mergeCell ref="AG81:AG82"/>
    <mergeCell ref="B400:H400"/>
    <mergeCell ref="I400:T400"/>
    <mergeCell ref="U400:AJ400"/>
    <mergeCell ref="B401:D401"/>
    <mergeCell ref="E401:N401"/>
    <mergeCell ref="O401:AF401"/>
    <mergeCell ref="AG401:AJ401"/>
    <mergeCell ref="B402:B403"/>
    <mergeCell ref="C402:H403"/>
    <mergeCell ref="I402:I403"/>
    <mergeCell ref="J402:J403"/>
    <mergeCell ref="K402:K403"/>
    <mergeCell ref="L402:L403"/>
    <mergeCell ref="AC402:AD402"/>
    <mergeCell ref="AE402:AF402"/>
    <mergeCell ref="AG402:AG403"/>
    <mergeCell ref="M402:M403"/>
    <mergeCell ref="N402:N403"/>
    <mergeCell ref="O402:P402"/>
    <mergeCell ref="Q402:R402"/>
    <mergeCell ref="S402:T402"/>
    <mergeCell ref="U402:V402"/>
    <mergeCell ref="AH402:AH403"/>
    <mergeCell ref="AI402:AI403"/>
    <mergeCell ref="AJ402:AJ403"/>
    <mergeCell ref="C404:H404"/>
    <mergeCell ref="B405:AJ405"/>
    <mergeCell ref="B407:B409"/>
    <mergeCell ref="C407:C409"/>
    <mergeCell ref="W402:X402"/>
    <mergeCell ref="Y402:Z402"/>
    <mergeCell ref="AA402:AB402"/>
    <mergeCell ref="C410:H410"/>
    <mergeCell ref="I410:T410"/>
    <mergeCell ref="U410:AJ410"/>
    <mergeCell ref="B411:D411"/>
    <mergeCell ref="O411:AF411"/>
    <mergeCell ref="AG411:AJ411"/>
    <mergeCell ref="B412:B413"/>
    <mergeCell ref="C412:H413"/>
    <mergeCell ref="I412:I413"/>
    <mergeCell ref="J412:J413"/>
    <mergeCell ref="K412:K413"/>
    <mergeCell ref="L412:L413"/>
    <mergeCell ref="AE412:AF412"/>
    <mergeCell ref="AG412:AG413"/>
    <mergeCell ref="M412:M413"/>
    <mergeCell ref="N412:N413"/>
    <mergeCell ref="O412:P412"/>
    <mergeCell ref="Q412:R412"/>
    <mergeCell ref="S412:T412"/>
    <mergeCell ref="U412:V412"/>
    <mergeCell ref="AH412:AH413"/>
    <mergeCell ref="AI412:AI413"/>
    <mergeCell ref="AJ412:AJ413"/>
    <mergeCell ref="C414:H414"/>
    <mergeCell ref="B416:B418"/>
    <mergeCell ref="C416:C418"/>
    <mergeCell ref="W412:X412"/>
    <mergeCell ref="Y412:Z412"/>
    <mergeCell ref="AA412:AB412"/>
    <mergeCell ref="AC412:AD412"/>
    <mergeCell ref="B103:H103"/>
    <mergeCell ref="I103:T103"/>
    <mergeCell ref="U103:AJ103"/>
    <mergeCell ref="B104:D104"/>
    <mergeCell ref="F104:N104"/>
    <mergeCell ref="O104:AF104"/>
    <mergeCell ref="AG104:AJ104"/>
    <mergeCell ref="B105:B106"/>
    <mergeCell ref="C105:H106"/>
    <mergeCell ref="I105:I106"/>
    <mergeCell ref="J105:J106"/>
    <mergeCell ref="K105:K106"/>
    <mergeCell ref="L105:L106"/>
    <mergeCell ref="AE105:AF105"/>
    <mergeCell ref="AG105:AG106"/>
    <mergeCell ref="M105:M106"/>
    <mergeCell ref="N105:N106"/>
    <mergeCell ref="O105:P105"/>
    <mergeCell ref="Q105:R105"/>
    <mergeCell ref="S105:T105"/>
    <mergeCell ref="U105:V105"/>
    <mergeCell ref="AH105:AH106"/>
    <mergeCell ref="AI105:AI106"/>
    <mergeCell ref="AJ105:AJ106"/>
    <mergeCell ref="C107:H107"/>
    <mergeCell ref="B108:AJ108"/>
    <mergeCell ref="B110:B115"/>
    <mergeCell ref="W105:X105"/>
    <mergeCell ref="Y105:Z105"/>
    <mergeCell ref="AA105:AB105"/>
    <mergeCell ref="AC105:AD105"/>
    <mergeCell ref="B116:D116"/>
    <mergeCell ref="F116:N116"/>
    <mergeCell ref="O116:AF116"/>
    <mergeCell ref="AG116:AJ116"/>
    <mergeCell ref="B117:B118"/>
    <mergeCell ref="C117:H118"/>
    <mergeCell ref="I117:I118"/>
    <mergeCell ref="J117:J118"/>
    <mergeCell ref="K117:K118"/>
    <mergeCell ref="L117:L118"/>
    <mergeCell ref="AC117:AD117"/>
    <mergeCell ref="AE117:AF117"/>
    <mergeCell ref="AG117:AG118"/>
    <mergeCell ref="M117:M118"/>
    <mergeCell ref="N117:N118"/>
    <mergeCell ref="O117:P117"/>
    <mergeCell ref="Q117:R117"/>
    <mergeCell ref="S117:T117"/>
    <mergeCell ref="U117:V117"/>
    <mergeCell ref="AH117:AH118"/>
    <mergeCell ref="AI117:AI118"/>
    <mergeCell ref="AJ117:AJ118"/>
    <mergeCell ref="C119:H119"/>
    <mergeCell ref="B122:H122"/>
    <mergeCell ref="I122:T122"/>
    <mergeCell ref="U122:AJ122"/>
    <mergeCell ref="W117:X117"/>
    <mergeCell ref="Y117:Z117"/>
    <mergeCell ref="AA117:AB117"/>
    <mergeCell ref="B123:D123"/>
    <mergeCell ref="F123:N123"/>
    <mergeCell ref="O123:AF123"/>
    <mergeCell ref="AG123:AJ123"/>
    <mergeCell ref="B124:B125"/>
    <mergeCell ref="C124:H125"/>
    <mergeCell ref="I124:I125"/>
    <mergeCell ref="J124:J125"/>
    <mergeCell ref="K124:K125"/>
    <mergeCell ref="L124:L125"/>
    <mergeCell ref="AE124:AF124"/>
    <mergeCell ref="AG124:AG125"/>
    <mergeCell ref="M124:M125"/>
    <mergeCell ref="N124:N125"/>
    <mergeCell ref="O124:P124"/>
    <mergeCell ref="Q124:R124"/>
    <mergeCell ref="S124:T124"/>
    <mergeCell ref="U124:V124"/>
    <mergeCell ref="AH124:AH125"/>
    <mergeCell ref="AI124:AI125"/>
    <mergeCell ref="AJ124:AJ125"/>
    <mergeCell ref="C126:H126"/>
    <mergeCell ref="B127:AJ127"/>
    <mergeCell ref="B129:B130"/>
    <mergeCell ref="W124:X124"/>
    <mergeCell ref="Y124:Z124"/>
    <mergeCell ref="AA124:AB124"/>
    <mergeCell ref="AC124:AD124"/>
    <mergeCell ref="B131:H131"/>
    <mergeCell ref="I131:T131"/>
    <mergeCell ref="U131:AJ131"/>
    <mergeCell ref="B132:D132"/>
    <mergeCell ref="F132:N132"/>
    <mergeCell ref="O132:AF132"/>
    <mergeCell ref="AG132:AJ132"/>
    <mergeCell ref="B133:B134"/>
    <mergeCell ref="C133:H134"/>
    <mergeCell ref="I133:I134"/>
    <mergeCell ref="J133:J134"/>
    <mergeCell ref="K133:K134"/>
    <mergeCell ref="L133:L134"/>
    <mergeCell ref="AC133:AD133"/>
    <mergeCell ref="AE133:AF133"/>
    <mergeCell ref="AG133:AG134"/>
    <mergeCell ref="M133:M134"/>
    <mergeCell ref="N133:N134"/>
    <mergeCell ref="O133:P133"/>
    <mergeCell ref="Q133:R133"/>
    <mergeCell ref="S133:T133"/>
    <mergeCell ref="U133:V133"/>
    <mergeCell ref="AH133:AH134"/>
    <mergeCell ref="AI133:AI134"/>
    <mergeCell ref="AJ133:AJ134"/>
    <mergeCell ref="C135:H135"/>
    <mergeCell ref="B136:AJ136"/>
    <mergeCell ref="B138:B140"/>
    <mergeCell ref="C138:C140"/>
    <mergeCell ref="W133:X133"/>
    <mergeCell ref="Y133:Z133"/>
    <mergeCell ref="AA133:AB133"/>
    <mergeCell ref="B141:H141"/>
    <mergeCell ref="I141:T141"/>
    <mergeCell ref="U141:AJ141"/>
    <mergeCell ref="B142:D142"/>
    <mergeCell ref="F142:N142"/>
    <mergeCell ref="O142:AF142"/>
    <mergeCell ref="AG142:AJ142"/>
    <mergeCell ref="B143:B144"/>
    <mergeCell ref="C143:H144"/>
    <mergeCell ref="I143:I144"/>
    <mergeCell ref="J143:J144"/>
    <mergeCell ref="K143:K144"/>
    <mergeCell ref="L143:L144"/>
    <mergeCell ref="AE143:AF143"/>
    <mergeCell ref="AG143:AG144"/>
    <mergeCell ref="M143:M144"/>
    <mergeCell ref="N143:N144"/>
    <mergeCell ref="O143:P143"/>
    <mergeCell ref="Q143:R143"/>
    <mergeCell ref="S143:T143"/>
    <mergeCell ref="U143:V143"/>
    <mergeCell ref="AH143:AH144"/>
    <mergeCell ref="AI143:AI144"/>
    <mergeCell ref="AJ143:AJ144"/>
    <mergeCell ref="C145:H145"/>
    <mergeCell ref="B147:B148"/>
    <mergeCell ref="C147:C148"/>
    <mergeCell ref="W143:X143"/>
    <mergeCell ref="Y143:Z143"/>
    <mergeCell ref="AA143:AB143"/>
    <mergeCell ref="AC143:AD143"/>
    <mergeCell ref="B149:B150"/>
    <mergeCell ref="C149:H150"/>
    <mergeCell ref="I149:I150"/>
    <mergeCell ref="J149:J150"/>
    <mergeCell ref="K149:K150"/>
    <mergeCell ref="L149:L150"/>
    <mergeCell ref="AC149:AD149"/>
    <mergeCell ref="AE149:AF149"/>
    <mergeCell ref="AG149:AG150"/>
    <mergeCell ref="M149:M150"/>
    <mergeCell ref="N149:N150"/>
    <mergeCell ref="O149:P149"/>
    <mergeCell ref="Q149:R149"/>
    <mergeCell ref="S149:T149"/>
    <mergeCell ref="U149:V149"/>
    <mergeCell ref="AH149:AH150"/>
    <mergeCell ref="AI149:AI150"/>
    <mergeCell ref="AJ149:AJ150"/>
    <mergeCell ref="C151:H151"/>
    <mergeCell ref="B154:H154"/>
    <mergeCell ref="I154:T154"/>
    <mergeCell ref="U154:AJ154"/>
    <mergeCell ref="W149:X149"/>
    <mergeCell ref="Y149:Z149"/>
    <mergeCell ref="AA149:AB149"/>
    <mergeCell ref="B155:D155"/>
    <mergeCell ref="F155:N155"/>
    <mergeCell ref="O155:AF155"/>
    <mergeCell ref="AG155:AJ155"/>
    <mergeCell ref="B156:B157"/>
    <mergeCell ref="C156:H157"/>
    <mergeCell ref="I156:I157"/>
    <mergeCell ref="J156:J157"/>
    <mergeCell ref="K156:K157"/>
    <mergeCell ref="L156:L157"/>
    <mergeCell ref="M156:M157"/>
    <mergeCell ref="N156:N157"/>
    <mergeCell ref="O156:P156"/>
    <mergeCell ref="Q156:R156"/>
    <mergeCell ref="S156:T156"/>
    <mergeCell ref="U156:V156"/>
    <mergeCell ref="AH156:AH157"/>
    <mergeCell ref="AI156:AI157"/>
    <mergeCell ref="AJ156:AJ157"/>
    <mergeCell ref="C158:H158"/>
    <mergeCell ref="W156:X156"/>
    <mergeCell ref="Y156:Z156"/>
    <mergeCell ref="AA156:AB156"/>
    <mergeCell ref="AC156:AD156"/>
    <mergeCell ref="AE156:AF156"/>
    <mergeCell ref="AG156:AG157"/>
    <mergeCell ref="B282:H282"/>
    <mergeCell ref="I282:T282"/>
    <mergeCell ref="U282:AJ282"/>
    <mergeCell ref="B283:D283"/>
    <mergeCell ref="F283:N283"/>
    <mergeCell ref="O283:AF283"/>
    <mergeCell ref="AG283:AJ283"/>
    <mergeCell ref="B284:B285"/>
    <mergeCell ref="C284:H285"/>
    <mergeCell ref="I284:I285"/>
    <mergeCell ref="J284:J285"/>
    <mergeCell ref="K284:K285"/>
    <mergeCell ref="L284:L285"/>
    <mergeCell ref="AC284:AD284"/>
    <mergeCell ref="AE284:AF284"/>
    <mergeCell ref="AG284:AG285"/>
    <mergeCell ref="M284:M285"/>
    <mergeCell ref="N284:N285"/>
    <mergeCell ref="O284:P284"/>
    <mergeCell ref="Q284:R284"/>
    <mergeCell ref="S284:T284"/>
    <mergeCell ref="U284:V284"/>
    <mergeCell ref="AH284:AH285"/>
    <mergeCell ref="AI284:AI285"/>
    <mergeCell ref="AJ284:AJ285"/>
    <mergeCell ref="C286:H286"/>
    <mergeCell ref="B287:AJ287"/>
    <mergeCell ref="C289:C291"/>
    <mergeCell ref="B289:B293"/>
    <mergeCell ref="W284:X284"/>
    <mergeCell ref="Y284:Z284"/>
    <mergeCell ref="AA284:AB284"/>
    <mergeCell ref="B294:H294"/>
    <mergeCell ref="I294:T294"/>
    <mergeCell ref="U294:AJ294"/>
    <mergeCell ref="B295:D295"/>
    <mergeCell ref="F295:N295"/>
    <mergeCell ref="O295:AF295"/>
    <mergeCell ref="AG295:AJ295"/>
    <mergeCell ref="B296:B297"/>
    <mergeCell ref="C296:H297"/>
    <mergeCell ref="I296:I297"/>
    <mergeCell ref="J296:J297"/>
    <mergeCell ref="K296:K297"/>
    <mergeCell ref="L296:L297"/>
    <mergeCell ref="AC296:AD296"/>
    <mergeCell ref="AE296:AF296"/>
    <mergeCell ref="AG296:AG297"/>
    <mergeCell ref="M296:M297"/>
    <mergeCell ref="N296:N297"/>
    <mergeCell ref="O296:P296"/>
    <mergeCell ref="Q296:R296"/>
    <mergeCell ref="S296:T296"/>
    <mergeCell ref="U296:V296"/>
    <mergeCell ref="AH296:AH297"/>
    <mergeCell ref="AI296:AI297"/>
    <mergeCell ref="AJ296:AJ297"/>
    <mergeCell ref="C298:H298"/>
    <mergeCell ref="B299:AJ299"/>
    <mergeCell ref="B302:B304"/>
    <mergeCell ref="C302:C303"/>
    <mergeCell ref="W296:X296"/>
    <mergeCell ref="Y296:Z296"/>
    <mergeCell ref="AA296:AB296"/>
    <mergeCell ref="B306:B307"/>
    <mergeCell ref="C306:H307"/>
    <mergeCell ref="I306:I307"/>
    <mergeCell ref="J306:J307"/>
    <mergeCell ref="K306:K307"/>
    <mergeCell ref="L306:L307"/>
    <mergeCell ref="M306:M307"/>
    <mergeCell ref="N306:N307"/>
    <mergeCell ref="O306:P306"/>
    <mergeCell ref="Q306:R306"/>
    <mergeCell ref="S306:T306"/>
    <mergeCell ref="U306:V306"/>
    <mergeCell ref="W306:X306"/>
    <mergeCell ref="Y306:Z306"/>
    <mergeCell ref="AA306:AB306"/>
    <mergeCell ref="AC306:AD306"/>
    <mergeCell ref="AE306:AF306"/>
    <mergeCell ref="AG306:AG307"/>
    <mergeCell ref="AH306:AH307"/>
    <mergeCell ref="AI306:AI307"/>
    <mergeCell ref="AJ306:AJ307"/>
    <mergeCell ref="C308:H308"/>
    <mergeCell ref="B309:AJ309"/>
    <mergeCell ref="B311:B312"/>
    <mergeCell ref="C311:C312"/>
    <mergeCell ref="H311:H312"/>
    <mergeCell ref="I311:I312"/>
    <mergeCell ref="J311:J312"/>
    <mergeCell ref="K311:K312"/>
    <mergeCell ref="L311:L312"/>
    <mergeCell ref="M311:M312"/>
    <mergeCell ref="N311:N312"/>
    <mergeCell ref="O311:O312"/>
    <mergeCell ref="P311:P312"/>
    <mergeCell ref="Q311:Q312"/>
    <mergeCell ref="R311:R312"/>
    <mergeCell ref="S311:S312"/>
    <mergeCell ref="T311:T312"/>
    <mergeCell ref="U311:U312"/>
    <mergeCell ref="V311:V312"/>
    <mergeCell ref="W311:W312"/>
    <mergeCell ref="X311:X312"/>
    <mergeCell ref="Y311:Y312"/>
    <mergeCell ref="Z311:Z312"/>
    <mergeCell ref="AA311:AA312"/>
    <mergeCell ref="AB311:AB312"/>
    <mergeCell ref="AC311:AC312"/>
    <mergeCell ref="AD311:AD312"/>
    <mergeCell ref="AE311:AE312"/>
    <mergeCell ref="AF311:AF312"/>
    <mergeCell ref="AG311:AG312"/>
    <mergeCell ref="AH311:AH312"/>
    <mergeCell ref="AI311:AI312"/>
    <mergeCell ref="AJ311:AJ312"/>
    <mergeCell ref="B313:B314"/>
    <mergeCell ref="C313:C314"/>
    <mergeCell ref="H313:H314"/>
    <mergeCell ref="I313:I314"/>
    <mergeCell ref="J313:J314"/>
    <mergeCell ref="K313:K314"/>
    <mergeCell ref="L313:L314"/>
    <mergeCell ref="M313:M314"/>
    <mergeCell ref="N313:N314"/>
    <mergeCell ref="O313:O314"/>
    <mergeCell ref="P313:P314"/>
    <mergeCell ref="Q313:Q314"/>
    <mergeCell ref="R313:R314"/>
    <mergeCell ref="S313:S314"/>
    <mergeCell ref="T313:T314"/>
    <mergeCell ref="U313:U314"/>
    <mergeCell ref="V313:V314"/>
    <mergeCell ref="W313:W314"/>
    <mergeCell ref="X313:X314"/>
    <mergeCell ref="Y313:Y314"/>
    <mergeCell ref="Z313:Z314"/>
    <mergeCell ref="AA313:AA314"/>
    <mergeCell ref="AB313:AB314"/>
    <mergeCell ref="AC313:AC314"/>
    <mergeCell ref="AD313:AD314"/>
    <mergeCell ref="AE313:AE314"/>
    <mergeCell ref="AF313:AF314"/>
    <mergeCell ref="AG313:AG314"/>
    <mergeCell ref="AH313:AH314"/>
    <mergeCell ref="AI313:AI314"/>
    <mergeCell ref="AJ313:AJ314"/>
    <mergeCell ref="B315:B316"/>
    <mergeCell ref="C315:C316"/>
    <mergeCell ref="H315:H316"/>
    <mergeCell ref="I315:I316"/>
    <mergeCell ref="J315:J316"/>
    <mergeCell ref="K315:K316"/>
    <mergeCell ref="L315:L316"/>
    <mergeCell ref="M315:M316"/>
    <mergeCell ref="N315:N316"/>
    <mergeCell ref="O315:O316"/>
    <mergeCell ref="P315:P316"/>
    <mergeCell ref="Q315:Q316"/>
    <mergeCell ref="R315:R316"/>
    <mergeCell ref="S315:S316"/>
    <mergeCell ref="T315:T316"/>
    <mergeCell ref="U315:U316"/>
    <mergeCell ref="V315:V316"/>
    <mergeCell ref="W315:W316"/>
    <mergeCell ref="X315:X316"/>
    <mergeCell ref="Y315:Y316"/>
    <mergeCell ref="Z315:Z316"/>
    <mergeCell ref="AA315:AA316"/>
    <mergeCell ref="AB315:AB316"/>
    <mergeCell ref="AC315:AC316"/>
    <mergeCell ref="AD315:AD316"/>
    <mergeCell ref="AE315:AE316"/>
    <mergeCell ref="AF315:AF316"/>
    <mergeCell ref="AG315:AG316"/>
    <mergeCell ref="AH315:AH316"/>
    <mergeCell ref="AI315:AI316"/>
    <mergeCell ref="AJ315:AJ316"/>
    <mergeCell ref="B317:B318"/>
    <mergeCell ref="C317:C318"/>
    <mergeCell ref="H317:H318"/>
    <mergeCell ref="I317:I318"/>
    <mergeCell ref="J317:J318"/>
    <mergeCell ref="K317:K318"/>
    <mergeCell ref="L317:L318"/>
    <mergeCell ref="M317:M318"/>
    <mergeCell ref="N317:N318"/>
    <mergeCell ref="O317:O318"/>
    <mergeCell ref="P317:P318"/>
    <mergeCell ref="Q317:Q318"/>
    <mergeCell ref="R317:R318"/>
    <mergeCell ref="S317:S318"/>
    <mergeCell ref="AB317:AB318"/>
    <mergeCell ref="AC317:AC318"/>
    <mergeCell ref="AD317:AD318"/>
    <mergeCell ref="AE317:AE318"/>
    <mergeCell ref="T317:T318"/>
    <mergeCell ref="U317:U318"/>
    <mergeCell ref="V317:V318"/>
    <mergeCell ref="W317:W318"/>
    <mergeCell ref="X317:X318"/>
    <mergeCell ref="Y317:Y318"/>
    <mergeCell ref="AF317:AF318"/>
    <mergeCell ref="AG317:AG318"/>
    <mergeCell ref="AH317:AH318"/>
    <mergeCell ref="AI317:AI318"/>
    <mergeCell ref="AJ317:AJ318"/>
    <mergeCell ref="B319:B320"/>
    <mergeCell ref="C319:C320"/>
    <mergeCell ref="AJ319:AJ320"/>
    <mergeCell ref="Z317:Z318"/>
    <mergeCell ref="AA317:AA318"/>
    <mergeCell ref="B322:B323"/>
    <mergeCell ref="C322:H323"/>
    <mergeCell ref="I322:I323"/>
    <mergeCell ref="J322:J323"/>
    <mergeCell ref="K322:K323"/>
    <mergeCell ref="L322:L323"/>
    <mergeCell ref="M322:M323"/>
    <mergeCell ref="N322:N323"/>
    <mergeCell ref="O322:P322"/>
    <mergeCell ref="Q322:R322"/>
    <mergeCell ref="S322:T322"/>
    <mergeCell ref="U322:V322"/>
    <mergeCell ref="W322:X322"/>
    <mergeCell ref="Y322:Z322"/>
    <mergeCell ref="AA322:AB322"/>
    <mergeCell ref="AC322:AD322"/>
    <mergeCell ref="AE322:AF322"/>
    <mergeCell ref="AG322:AG323"/>
    <mergeCell ref="AH322:AH323"/>
    <mergeCell ref="AI322:AI323"/>
    <mergeCell ref="AJ322:AJ323"/>
    <mergeCell ref="C324:H324"/>
    <mergeCell ref="B325:AJ325"/>
    <mergeCell ref="B327:B329"/>
    <mergeCell ref="C327:C329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AB327:AB328"/>
    <mergeCell ref="Q327:Q328"/>
    <mergeCell ref="R327:R328"/>
    <mergeCell ref="S327:S328"/>
    <mergeCell ref="T327:T328"/>
    <mergeCell ref="U327:U328"/>
    <mergeCell ref="V327:V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I327:AI328"/>
    <mergeCell ref="AJ327:AJ328"/>
    <mergeCell ref="B332:H332"/>
    <mergeCell ref="I332:T332"/>
    <mergeCell ref="U332:AJ332"/>
    <mergeCell ref="B333:D333"/>
    <mergeCell ref="F333:N333"/>
    <mergeCell ref="O333:AF333"/>
    <mergeCell ref="AG333:AJ333"/>
    <mergeCell ref="AC327:AC328"/>
    <mergeCell ref="B334:B335"/>
    <mergeCell ref="C334:H335"/>
    <mergeCell ref="I334:I335"/>
    <mergeCell ref="J334:J335"/>
    <mergeCell ref="K334:K335"/>
    <mergeCell ref="L334:L335"/>
    <mergeCell ref="AA334:AB334"/>
    <mergeCell ref="AC334:AD334"/>
    <mergeCell ref="AE334:AF334"/>
    <mergeCell ref="AG334:AG335"/>
    <mergeCell ref="M334:M335"/>
    <mergeCell ref="N334:N335"/>
    <mergeCell ref="O334:P334"/>
    <mergeCell ref="Q334:R334"/>
    <mergeCell ref="S334:T334"/>
    <mergeCell ref="U334:V334"/>
    <mergeCell ref="AH334:AH335"/>
    <mergeCell ref="AI334:AI335"/>
    <mergeCell ref="AJ334:AJ335"/>
    <mergeCell ref="C336:H336"/>
    <mergeCell ref="B337:AJ337"/>
    <mergeCell ref="B340:H340"/>
    <mergeCell ref="I340:T340"/>
    <mergeCell ref="U340:AJ340"/>
    <mergeCell ref="W334:X334"/>
    <mergeCell ref="Y334:Z334"/>
    <mergeCell ref="B341:D341"/>
    <mergeCell ref="F341:N341"/>
    <mergeCell ref="O341:AF341"/>
    <mergeCell ref="AG341:AJ341"/>
    <mergeCell ref="B342:B343"/>
    <mergeCell ref="C342:H343"/>
    <mergeCell ref="I342:I343"/>
    <mergeCell ref="J342:J343"/>
    <mergeCell ref="K342:K343"/>
    <mergeCell ref="L342:L343"/>
    <mergeCell ref="M342:M343"/>
    <mergeCell ref="N342:N343"/>
    <mergeCell ref="O342:P342"/>
    <mergeCell ref="Q342:R342"/>
    <mergeCell ref="S342:T342"/>
    <mergeCell ref="U342:V342"/>
    <mergeCell ref="W342:X342"/>
    <mergeCell ref="Y342:Z342"/>
    <mergeCell ref="AA342:AB342"/>
    <mergeCell ref="AC342:AD342"/>
    <mergeCell ref="AE342:AF342"/>
    <mergeCell ref="AG342:AG343"/>
    <mergeCell ref="AH342:AH343"/>
    <mergeCell ref="AI342:AI343"/>
    <mergeCell ref="AJ342:AJ343"/>
    <mergeCell ref="C344:H344"/>
    <mergeCell ref="B345:AJ345"/>
    <mergeCell ref="B348:B349"/>
    <mergeCell ref="C348:H349"/>
    <mergeCell ref="I348:I349"/>
    <mergeCell ref="J348:J349"/>
    <mergeCell ref="K348:K349"/>
    <mergeCell ref="Y348:Z348"/>
    <mergeCell ref="AA348:AB348"/>
    <mergeCell ref="AC348:AD348"/>
    <mergeCell ref="AE348:AF348"/>
    <mergeCell ref="L348:L349"/>
    <mergeCell ref="M348:M349"/>
    <mergeCell ref="N348:N349"/>
    <mergeCell ref="O348:P348"/>
    <mergeCell ref="Q348:R348"/>
    <mergeCell ref="S348:T348"/>
    <mergeCell ref="B354:D354"/>
    <mergeCell ref="F354:N354"/>
    <mergeCell ref="AG348:AG349"/>
    <mergeCell ref="AH348:AH349"/>
    <mergeCell ref="AI348:AI349"/>
    <mergeCell ref="AJ348:AJ349"/>
    <mergeCell ref="C350:H350"/>
    <mergeCell ref="B351:AJ351"/>
    <mergeCell ref="U348:V348"/>
    <mergeCell ref="W348:X348"/>
    <mergeCell ref="O355:P355"/>
    <mergeCell ref="Q355:R355"/>
    <mergeCell ref="S355:T355"/>
    <mergeCell ref="U355:V355"/>
    <mergeCell ref="C355:H356"/>
    <mergeCell ref="I355:I356"/>
    <mergeCell ref="J355:J356"/>
    <mergeCell ref="K355:K356"/>
    <mergeCell ref="L355:L356"/>
    <mergeCell ref="B358:AJ358"/>
    <mergeCell ref="B355:B356"/>
    <mergeCell ref="W355:X355"/>
    <mergeCell ref="Y355:Z355"/>
    <mergeCell ref="AA355:AB355"/>
    <mergeCell ref="AC355:AD355"/>
    <mergeCell ref="AE355:AF355"/>
    <mergeCell ref="AG355:AG356"/>
    <mergeCell ref="M355:M356"/>
    <mergeCell ref="N355:N356"/>
    <mergeCell ref="B362:B363"/>
    <mergeCell ref="C362:H363"/>
    <mergeCell ref="I362:I363"/>
    <mergeCell ref="J362:J363"/>
    <mergeCell ref="K362:K363"/>
    <mergeCell ref="L362:L363"/>
    <mergeCell ref="AA362:AB362"/>
    <mergeCell ref="AC362:AD362"/>
    <mergeCell ref="AE362:AF362"/>
    <mergeCell ref="AG362:AG363"/>
    <mergeCell ref="M362:M363"/>
    <mergeCell ref="N362:N363"/>
    <mergeCell ref="O362:P362"/>
    <mergeCell ref="Q362:R362"/>
    <mergeCell ref="S362:T362"/>
    <mergeCell ref="U362:V362"/>
    <mergeCell ref="AH362:AH363"/>
    <mergeCell ref="AI362:AI363"/>
    <mergeCell ref="AJ362:AJ363"/>
    <mergeCell ref="C364:H364"/>
    <mergeCell ref="B365:AJ365"/>
    <mergeCell ref="B368:H368"/>
    <mergeCell ref="I368:T368"/>
    <mergeCell ref="U368:AJ368"/>
    <mergeCell ref="W362:X362"/>
    <mergeCell ref="Y362:Z362"/>
    <mergeCell ref="O354:AF354"/>
    <mergeCell ref="AG354:AJ354"/>
    <mergeCell ref="B361:D361"/>
    <mergeCell ref="F361:N361"/>
    <mergeCell ref="O361:AF361"/>
    <mergeCell ref="AG361:AJ361"/>
    <mergeCell ref="AH355:AH356"/>
    <mergeCell ref="AI355:AI356"/>
    <mergeCell ref="AJ355:AJ356"/>
    <mergeCell ref="C357:H357"/>
    <mergeCell ref="B369:D369"/>
    <mergeCell ref="F369:N369"/>
    <mergeCell ref="O369:AF369"/>
    <mergeCell ref="AG369:AJ369"/>
    <mergeCell ref="B370:B371"/>
    <mergeCell ref="C370:H371"/>
    <mergeCell ref="I370:I371"/>
    <mergeCell ref="J370:J371"/>
    <mergeCell ref="K370:K371"/>
    <mergeCell ref="L370:L371"/>
    <mergeCell ref="M370:M371"/>
    <mergeCell ref="N370:N371"/>
    <mergeCell ref="O370:P370"/>
    <mergeCell ref="Q370:R370"/>
    <mergeCell ref="S370:T370"/>
    <mergeCell ref="U370:V370"/>
    <mergeCell ref="W370:X370"/>
    <mergeCell ref="Y370:Z370"/>
    <mergeCell ref="AA370:AB370"/>
    <mergeCell ref="AC370:AD370"/>
    <mergeCell ref="AE370:AF370"/>
    <mergeCell ref="AG370:AG371"/>
    <mergeCell ref="AH370:AH371"/>
    <mergeCell ref="AI370:AI371"/>
    <mergeCell ref="AJ370:AJ371"/>
    <mergeCell ref="C372:H372"/>
    <mergeCell ref="B373:AJ373"/>
    <mergeCell ref="B378:B379"/>
    <mergeCell ref="C378:H379"/>
    <mergeCell ref="I378:I379"/>
    <mergeCell ref="J378:J379"/>
    <mergeCell ref="K378:K379"/>
    <mergeCell ref="AC378:AD378"/>
    <mergeCell ref="AE378:AF378"/>
    <mergeCell ref="L378:L379"/>
    <mergeCell ref="M378:M379"/>
    <mergeCell ref="N378:N379"/>
    <mergeCell ref="O378:P378"/>
    <mergeCell ref="Q378:R378"/>
    <mergeCell ref="S378:T378"/>
    <mergeCell ref="AG378:AG379"/>
    <mergeCell ref="AH378:AH379"/>
    <mergeCell ref="AI378:AI379"/>
    <mergeCell ref="AJ378:AJ379"/>
    <mergeCell ref="C380:H380"/>
    <mergeCell ref="B381:AJ381"/>
    <mergeCell ref="U378:V378"/>
    <mergeCell ref="W378:X378"/>
    <mergeCell ref="Y378:Z378"/>
    <mergeCell ref="AA378:AB378"/>
    <mergeCell ref="B377:D377"/>
    <mergeCell ref="F377:N377"/>
    <mergeCell ref="O377:AF377"/>
    <mergeCell ref="AG377:AJ377"/>
    <mergeCell ref="B385:B386"/>
    <mergeCell ref="C385:H386"/>
    <mergeCell ref="I385:I386"/>
    <mergeCell ref="J385:J386"/>
    <mergeCell ref="K385:K386"/>
    <mergeCell ref="L385:L386"/>
    <mergeCell ref="AA385:AB385"/>
    <mergeCell ref="AC385:AD385"/>
    <mergeCell ref="AE385:AF385"/>
    <mergeCell ref="AG385:AG386"/>
    <mergeCell ref="M385:M386"/>
    <mergeCell ref="N385:N386"/>
    <mergeCell ref="O385:P385"/>
    <mergeCell ref="Q385:R385"/>
    <mergeCell ref="S385:T385"/>
    <mergeCell ref="U385:V385"/>
    <mergeCell ref="AH385:AH386"/>
    <mergeCell ref="AI385:AI386"/>
    <mergeCell ref="AJ385:AJ386"/>
    <mergeCell ref="C387:H387"/>
    <mergeCell ref="B388:AJ388"/>
    <mergeCell ref="B391:H391"/>
    <mergeCell ref="I391:T391"/>
    <mergeCell ref="U391:AJ391"/>
    <mergeCell ref="W385:X385"/>
    <mergeCell ref="Y385:Z385"/>
    <mergeCell ref="B392:D392"/>
    <mergeCell ref="F392:N392"/>
    <mergeCell ref="O392:AF392"/>
    <mergeCell ref="AG392:AJ392"/>
    <mergeCell ref="B393:B394"/>
    <mergeCell ref="C393:H394"/>
    <mergeCell ref="I393:I394"/>
    <mergeCell ref="J393:J394"/>
    <mergeCell ref="K393:K394"/>
    <mergeCell ref="L393:L394"/>
    <mergeCell ref="M393:M394"/>
    <mergeCell ref="N393:N394"/>
    <mergeCell ref="O393:P393"/>
    <mergeCell ref="Q393:R393"/>
    <mergeCell ref="S393:T393"/>
    <mergeCell ref="U393:V393"/>
    <mergeCell ref="W393:X393"/>
    <mergeCell ref="Y393:Z393"/>
    <mergeCell ref="AA393:AB393"/>
    <mergeCell ref="AC393:AD393"/>
    <mergeCell ref="AE393:AF393"/>
    <mergeCell ref="AG393:AG394"/>
    <mergeCell ref="AH393:AH394"/>
    <mergeCell ref="AI393:AI394"/>
    <mergeCell ref="AJ393:AJ394"/>
    <mergeCell ref="C395:H395"/>
    <mergeCell ref="B396:AJ396"/>
    <mergeCell ref="B86:AJ86"/>
    <mergeCell ref="B87:H87"/>
    <mergeCell ref="I87:T87"/>
    <mergeCell ref="U87:AJ87"/>
    <mergeCell ref="B88:D88"/>
    <mergeCell ref="F88:N88"/>
    <mergeCell ref="O88:AF88"/>
    <mergeCell ref="AG88:AJ88"/>
    <mergeCell ref="B89:B90"/>
    <mergeCell ref="C89:H90"/>
    <mergeCell ref="I89:I90"/>
    <mergeCell ref="J89:J90"/>
    <mergeCell ref="K89:K90"/>
    <mergeCell ref="L89:L90"/>
    <mergeCell ref="M89:M90"/>
    <mergeCell ref="AH89:AH90"/>
    <mergeCell ref="N89:N90"/>
    <mergeCell ref="O89:P89"/>
    <mergeCell ref="Q89:R89"/>
    <mergeCell ref="S89:T89"/>
    <mergeCell ref="U89:V89"/>
    <mergeCell ref="W89:X89"/>
    <mergeCell ref="AI89:AI90"/>
    <mergeCell ref="AJ89:AJ90"/>
    <mergeCell ref="C91:H91"/>
    <mergeCell ref="B92:AJ92"/>
    <mergeCell ref="B94:B95"/>
    <mergeCell ref="Y89:Z89"/>
    <mergeCell ref="AA89:AB89"/>
    <mergeCell ref="AC89:AD89"/>
    <mergeCell ref="AE89:AF89"/>
    <mergeCell ref="AG89:AG90"/>
    <mergeCell ref="B96:B97"/>
    <mergeCell ref="C96:H97"/>
    <mergeCell ref="I96:I97"/>
    <mergeCell ref="J96:J97"/>
    <mergeCell ref="K96:K97"/>
    <mergeCell ref="L96:L97"/>
    <mergeCell ref="AG96:AG97"/>
    <mergeCell ref="M96:M97"/>
    <mergeCell ref="N96:N97"/>
    <mergeCell ref="O96:P96"/>
    <mergeCell ref="Q96:R96"/>
    <mergeCell ref="S96:T96"/>
    <mergeCell ref="U96:V96"/>
    <mergeCell ref="AH96:AH97"/>
    <mergeCell ref="AI96:AI97"/>
    <mergeCell ref="AJ96:AJ97"/>
    <mergeCell ref="C98:H98"/>
    <mergeCell ref="B99:AJ99"/>
    <mergeCell ref="W96:X96"/>
    <mergeCell ref="Y96:Z96"/>
    <mergeCell ref="AA96:AB96"/>
    <mergeCell ref="AC96:AD96"/>
    <mergeCell ref="AE96:AF9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Beltrán</dc:creator>
  <cp:keywords/>
  <dc:description/>
  <cp:lastModifiedBy>Mayra Leguizamon</cp:lastModifiedBy>
  <dcterms:created xsi:type="dcterms:W3CDTF">2012-06-04T03:15:36Z</dcterms:created>
  <dcterms:modified xsi:type="dcterms:W3CDTF">2014-04-03T15:40:22Z</dcterms:modified>
  <cp:category/>
  <cp:version/>
  <cp:contentType/>
  <cp:contentStatus/>
</cp:coreProperties>
</file>