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3"/>
  </bookViews>
  <sheets>
    <sheet name="DIMENSION SOCIO - CULTURAL" sheetId="1" r:id="rId1"/>
    <sheet name="DIMENSION ECONOMICA" sheetId="2" r:id="rId2"/>
    <sheet name="DIMENSION INFRAESTRUCTURA" sheetId="3" r:id="rId3"/>
    <sheet name="DIMENSION INSTITUCIONAL" sheetId="4" r:id="rId4"/>
  </sheets>
  <definedNames/>
  <calcPr fullCalcOnLoad="1"/>
</workbook>
</file>

<file path=xl/sharedStrings.xml><?xml version="1.0" encoding="utf-8"?>
<sst xmlns="http://schemas.openxmlformats.org/spreadsheetml/2006/main" count="1671" uniqueCount="237">
  <si>
    <t xml:space="preserve">SISTEMA DEPARTAMENTAL DE EVALUACIÓN A LA GESTIÓN MUNICIPAL </t>
  </si>
  <si>
    <r>
      <t>DEPARTAMENTO:</t>
    </r>
    <r>
      <rPr>
        <b/>
        <u val="single"/>
        <sz val="8"/>
        <rFont val="Arial"/>
        <family val="2"/>
      </rPr>
      <t>CUNDINAMARCA</t>
    </r>
  </si>
  <si>
    <t>EJE / AREA/ DIMENSIÓN:</t>
  </si>
  <si>
    <t xml:space="preserve">META DEL CUATRENIO PARA EL PERIODO DE GOBIERNO: </t>
  </si>
  <si>
    <t>META ANUALIZADA</t>
  </si>
  <si>
    <t xml:space="preserve">SECTOR: </t>
  </si>
  <si>
    <t xml:space="preserve">PROGRAMA: </t>
  </si>
  <si>
    <t xml:space="preserve">PROYECTOS Y SUS ACCIONES </t>
  </si>
  <si>
    <t xml:space="preserve">FUENTES DE RECURSOS DE INVERSIÓN EN EL PRESENTE AÑO </t>
  </si>
  <si>
    <t>FUNCIONARIO RESPONSABLE</t>
  </si>
  <si>
    <t xml:space="preserve">OBSERVACIONES </t>
  </si>
  <si>
    <t>(En miles de pesos)</t>
  </si>
  <si>
    <t>No</t>
  </si>
  <si>
    <t xml:space="preserve">NOMBRE DEL PROYECTO </t>
  </si>
  <si>
    <t>META FISICA</t>
  </si>
  <si>
    <t>AVANCE FISICO       A LA FECHA</t>
  </si>
  <si>
    <t>% DE AVANCE FISICO                          A LA FECHA</t>
  </si>
  <si>
    <t>%  LOGRO DE AVANCE DE RESULTADO</t>
  </si>
  <si>
    <t>SGP</t>
  </si>
  <si>
    <t>PROPIOS</t>
  </si>
  <si>
    <t>NACIONALES</t>
  </si>
  <si>
    <t xml:space="preserve">DEPARTAMENTALES </t>
  </si>
  <si>
    <t xml:space="preserve">REGALIAS </t>
  </si>
  <si>
    <t xml:space="preserve">CREDITO </t>
  </si>
  <si>
    <t>OTROS</t>
  </si>
  <si>
    <t xml:space="preserve"> $ TOTAL PROGRAMADO</t>
  </si>
  <si>
    <t xml:space="preserve"> $ TOTAL EJECUTADO</t>
  </si>
  <si>
    <t>TOTAL PROGRAMA</t>
  </si>
  <si>
    <t>SECRETARIO DE PLANEACION</t>
  </si>
  <si>
    <t>FORMATO   No 2</t>
  </si>
  <si>
    <r>
      <t>SECRETARÍA O DEPENDENCIA MUNICIPAL: OFICINA DE PLANEACION</t>
    </r>
    <r>
      <rPr>
        <b/>
        <sz val="8"/>
        <color indexed="10"/>
        <rFont val="Arial"/>
        <family val="2"/>
      </rPr>
      <t xml:space="preserve"> </t>
    </r>
  </si>
  <si>
    <t>EDUCACION</t>
  </si>
  <si>
    <t>SECTOR : EDUCACION</t>
  </si>
  <si>
    <t>SECTOR : SALUD</t>
  </si>
  <si>
    <t>SALUD</t>
  </si>
  <si>
    <t>SALUD PUBLICA</t>
  </si>
  <si>
    <t>SECTOR : BIENESTAR SOCIAL</t>
  </si>
  <si>
    <t>BIENESTAR SOCIAL</t>
  </si>
  <si>
    <t>MANEJO DEL TIEMPO LIBRE</t>
  </si>
  <si>
    <t>SECTOR : CULTURA</t>
  </si>
  <si>
    <t>CULTURA</t>
  </si>
  <si>
    <r>
      <t xml:space="preserve">Hoja No. </t>
    </r>
    <r>
      <rPr>
        <b/>
        <u val="single"/>
        <sz val="8"/>
        <rFont val="Arial"/>
        <family val="2"/>
      </rPr>
      <t>1</t>
    </r>
    <r>
      <rPr>
        <b/>
        <sz val="8"/>
        <rFont val="Arial"/>
        <family val="2"/>
      </rPr>
      <t xml:space="preserve"> de 3</t>
    </r>
  </si>
  <si>
    <t>PLAN DE DESARROLLO: " LO HICIMOS BIEN, LO HAREMOS MEJOR"</t>
  </si>
  <si>
    <r>
      <t xml:space="preserve">MUNICIPIO Y CODIGO DANE: GAMA </t>
    </r>
    <r>
      <rPr>
        <b/>
        <sz val="8"/>
        <color indexed="10"/>
        <rFont val="Arial"/>
        <family val="2"/>
      </rPr>
      <t>CODIGO</t>
    </r>
  </si>
  <si>
    <t>COMPONENTE DE EFICACIA - PLAN DE ACCION - AÑO 2.011</t>
  </si>
  <si>
    <t>JEFE DE PLANEACIÓN: RUDY ERNEY POVEDA GONZALEZ</t>
  </si>
  <si>
    <t>Fecha de elaboración:  Mayo 2011,</t>
  </si>
  <si>
    <t>GAMA PRIMERO LA GENTE</t>
  </si>
  <si>
    <t>COBERTURA  TOTAL</t>
  </si>
  <si>
    <t>Para los 4 años Subsidiar a 140 alumnos de la poblacion en educacion basica con  necesidad de transporte escolar</t>
  </si>
  <si>
    <t>CALIDAD  TOTAL</t>
  </si>
  <si>
    <t>Garantizar a las niñas, niños y jóvenes que habitan el Municipio, el derecho a una educación que responda a las expectativas individuales y colectivas, y a los desafíos del Municipio. Apoyando las instituciones educativas, el personal docente y la población estudiantil; mejoramiento infraestructura propia del sector, dotación de materiales pedagógicos y subsidios para el pago de servicios públicos, apoyando a los docentes con capacitación y preparación constante incentivando la concurrencia de la educación con la vocación agropecuaria del Municipio.</t>
  </si>
  <si>
    <t>CALIDAD TOTAL</t>
  </si>
  <si>
    <t>Al finalizar la gestion municipal se abra Dotado los 16 centros educativos con implementos pedagogicos basicos</t>
  </si>
  <si>
    <t>En el cuatrearnio se relizaran 15 programas para la consolidacion y fortalecimiento de la educaion</t>
  </si>
  <si>
    <t>Para el cuatrenio se hara ampliacion del 20% de los centros educativos para educacion basica y media</t>
  </si>
  <si>
    <t>Al terminar el cuatrenio se realizara el mantenimiento de la planta fisica de los 16 centros educativos</t>
  </si>
  <si>
    <t>ASEGURAMIENTO</t>
  </si>
  <si>
    <t>Mantener la cobertura total en aseguramiento, garantizando con interventorías y seguimiento, la eficiente prestación de los servicios, la oportuna entrega de medicamentos, la oportuna autorización de servicios y la depuración permanente de las bases de datos.</t>
  </si>
  <si>
    <t>SECRETARIO DE GOBIERNO</t>
  </si>
  <si>
    <t>Aumentar el regimen Regimen subsidiado con el 7% de la pobalcion faltante</t>
  </si>
  <si>
    <t>Anualmente se continuara con el Regimen subsidiado</t>
  </si>
  <si>
    <t>COBERTURA TOTAL</t>
  </si>
  <si>
    <t>Para el cuatrenio se Subsidiara al 927 alumnos de la poblacion en educacion basica primaria con  alimentacio  escolar</t>
  </si>
  <si>
    <t>Durante los 4 años se cubrira el Pago de servivios de 16 instituciones educativas</t>
  </si>
  <si>
    <t>Al finalizar el cuatrenio se realizaran 5 convenio de apoyo a educacion superior, tecnica y tecnologica</t>
  </si>
  <si>
    <t>Garantizar el acceso y permanencia a la educación para todas y todos, generando las condiciones para que las niñas, niños y jóvenes accedan y permanezcan en todos los ciclos educativos. A través de proyectos de subsidios estudiantiles en transporte,  y restaurantes escolares. Realizar convenios con instituciones de educación superior, con el fin de garantizar la educación superior de nuestros jóvenes; reglamentar el fondo para la financiación de la educación superior de nuestros estudiantes</t>
  </si>
  <si>
    <t>Desarrollar acciones de promoción de la salud y calidad de vida, previniendo los riesgos e implementando acciones de vigilancia y gestión del conocimiento</t>
  </si>
  <si>
    <t>SECRTARIO DE GOBIERNO</t>
  </si>
  <si>
    <t>anualmenete se realizara como minimo 4 proyectos de Salud publica</t>
  </si>
  <si>
    <t>RECREACION, DEPORTE Y APROVECHAMIENTO DEL TIEMPO LIBRE</t>
  </si>
  <si>
    <t>DEPORTE PARA TODOS</t>
  </si>
  <si>
    <t>para el cuatrenio se realizara el mantenimiento de los 16 escenarios deportivos del municipio</t>
  </si>
  <si>
    <t xml:space="preserve">Dotar durante el cuatrenio a la totalidad de instituciones educativas y juntas de accion comunal de implementos deportivos </t>
  </si>
  <si>
    <t>Construcción, mantenimiento, adecuación y administración de los respectivos escenarios deportivos, y apoyo a encuentros deportivos.</t>
  </si>
  <si>
    <t>Promover la atención y cuidado de los niños y adolescentes; continuidad en la implementación de Escuelas de Formación Deportiva</t>
  </si>
  <si>
    <t>Anualmente se contratara dos 2 instructores para el desarrollo de las escuelas deportivas y el apoyo a las 16 instituciones educativas</t>
  </si>
  <si>
    <t>Desarollar durante el cuatrenio 12 Eventos deportivos realizados con niños, adolescentes, Jovenes y adultos</t>
  </si>
  <si>
    <t>RECREACION</t>
  </si>
  <si>
    <t>Desarrollo de juegos autóctonos para la población de la tercera edad; adecuación y construcción de espacios de recreación a la población infantil.</t>
  </si>
  <si>
    <t xml:space="preserve">Apoyo a 8 proyectos anuales de recreacion </t>
  </si>
  <si>
    <t>GAMA CULTURAL</t>
  </si>
  <si>
    <t>Continuidad en la implementación de Escuelas de Formación Artística, rescate de nuestro patrimonio cultural; celebración de días de la cultura con participación de grupos artísticos de distintos Municipios y adecuación de la infraestructura propia del sector.</t>
  </si>
  <si>
    <t>En el cuatrenio se hara Mantenimiento a  ocho escenarios culturales</t>
  </si>
  <si>
    <t>adecuar el 20%  la casa de la cultura</t>
  </si>
  <si>
    <t>Dotar durante el cuatrenio de implementos artisticos a cinco grupos que desarrollen esta actividad</t>
  </si>
  <si>
    <t>anualmnete  se contratar 5 instructores para el desarrollo de escuelas de formacion artistica, bibliotecas y ludotecas</t>
  </si>
  <si>
    <t>EXPRESIONES ARTISTICAS</t>
  </si>
  <si>
    <t xml:space="preserve">Ampliar las oportunidades y mejorar las capacidades para que todas y todos accedan, participen, se apropien y realicen prácticas artísticas, patrimoniales y culturales atendiendo criterios de identidad, autonomía,  proximidad y diversidad. </t>
  </si>
  <si>
    <t>EXPRESIONES ARTISITICAS</t>
  </si>
  <si>
    <t>Por año se dara Apoyo, fomento y difucion a cinco  eventos y expresiones artisticas en el municipio</t>
  </si>
  <si>
    <t>ATENCION A POBLACION VULNERABLE</t>
  </si>
  <si>
    <t>Fortalecimineto de una organizaciones comunitarias de madres cabezas de familia</t>
  </si>
  <si>
    <t>Durante cada año se formulara 3 actividades o proyectos que fomenten la vida saludable del adulto mayor</t>
  </si>
  <si>
    <t>Anualmente Promover  4 proyectos de proteccion integral a la primera infancia</t>
  </si>
  <si>
    <t>Desarrollo de 4 capacitaciones que promuevan o protejan a los jovenes gemenses durante el actula periodo ejecutivo</t>
  </si>
  <si>
    <t>Anualmente apoyar la implementacion del 100% de los programas de Familias en Accion y estrategia juntos</t>
  </si>
  <si>
    <t>Desarrollar programas tendientes a reducir la desnutrición infantil, fortaleciendo, ampliando y mejorando los recursos de los programas del ICBF, Programas de Complementos Nutricionales y Subsidios para los Adultos Mayores; gestionar la ampliación de los programas de orden nacional tales como Familias en Acción y Prosperar.</t>
  </si>
  <si>
    <t>JEFE  DE PLANEACION</t>
  </si>
  <si>
    <t>EN GAMA TODOS CONTAMOS</t>
  </si>
  <si>
    <t>Fortalecer el Banco de Ayudas Técnicas para discapacitados, apoyo en proyectos productivos a mujeres cabeza de hogar y discapacitados e implementación de la educación especial.</t>
  </si>
  <si>
    <t>Implementacion de un proyecto de ayuda integral al desplazado</t>
  </si>
  <si>
    <t>Desarrollar proyectos de atención integral a la población desplazada, garantizando su inserción  a la comunidad y la accesibilidad a la prestación de servicios y ayudas.</t>
  </si>
  <si>
    <t>ATENCION ESPECIAL A LAS PERSONAS DESPLAZADAS</t>
  </si>
  <si>
    <t>ATENCION ESPECIAL A PERSONAS DESPLAZADAS</t>
  </si>
  <si>
    <t>SECTOR : RECREACION, DEPORTE Y APROVECHAMIENTO DEL TIEMPO LIBRE</t>
  </si>
  <si>
    <t>SECTOR : PROYECTOS PRODUCTIVOS LOCALES Y REGIONALES</t>
  </si>
  <si>
    <t>GAMA PRODUCTIVA Y SOSTENIBLE</t>
  </si>
  <si>
    <t>PROYECTOS PRODUCTIVOS LOCALES Y REGIONALES</t>
  </si>
  <si>
    <t>DESARROLLO DE PROYECTOS AGRICOLAS</t>
  </si>
  <si>
    <t>Consolidar el  desarrollo económico, a través del desarrollo y seguimiento de proyectos agrícolas tradicionales, en función de los requerimientos alimentarios locales y regionales, como fríjol, maíz, papa y arveja, entre otros. Así mismo, la ampliación del proyecto de café. Desarrollo de proyectos agrícolas con tecnologías limpias y orgánica, a través del desarrollo de huertas caseras capaces de satisfacer el autoconsumo de las familias Gamenses.</t>
  </si>
  <si>
    <t>Al finalizar el cuatrenio se Implementara 800 parcelas de cultivos de productos tradicionales y alternativos</t>
  </si>
  <si>
    <t>Durante el cuatrenio se tendran 800 parcelas sembradas con asistencia tecnica</t>
  </si>
  <si>
    <t xml:space="preserve">Al finalizar el actual periodo ejecutivo se entragara abono a 1100 familias </t>
  </si>
  <si>
    <t>SECTOR : EMPLEO</t>
  </si>
  <si>
    <t>EMPLEO</t>
  </si>
  <si>
    <t>COMERCIALIZACION</t>
  </si>
  <si>
    <t>Desarrollo de programas de capacitación, búsqueda de mecanismos  de comercio con empresas líderes en el mercado para dar a conocer nuestros productos; marcas propias para identificar  nuestros productos típicos y apoyo institucional a participaciones de mercados campesinos a nivel departamental, permitiendo ampliar la demanda de mano de obra.</t>
  </si>
  <si>
    <t>realizar 3 Promocion de la microempresa y Alianzas para el desarrollo comercial en los ultimos 3 años</t>
  </si>
  <si>
    <t>SECTOR : TURISMO</t>
  </si>
  <si>
    <t>TURISMO</t>
  </si>
  <si>
    <t>GAMA TURISTICA</t>
  </si>
  <si>
    <t>Creacion e implementacion del 100% del plan municipal de turismo</t>
  </si>
  <si>
    <t>Se desarrollará un programa basado en la promoción constante del Municipio de Gama como atractivo turístico, capacitando a jóvenes en la prestación de servicios; gestionando y apoyando la puesta en funcionamiento del parque piscina como lugar turístico y propendiendo por el arreglo y mejoramiento de atractivos turísticos, como es el caso del Santuario.</t>
  </si>
  <si>
    <t>SECTOR : DESARROLLO RURAL</t>
  </si>
  <si>
    <t>DESARROLLO RURAL</t>
  </si>
  <si>
    <t>DESARROLLO PECUARIO</t>
  </si>
  <si>
    <t>Desarrollar la actividad pecuaria como forma de subsistencia, a partir de la implentación de Asistencia Técnica, con el fin de mejorar praderas, pastos de corte y forrajes, campañas de vacunación y vermifumigación; mejoramiento genético a través de la dotación de termos de inseminación y  desarrollo de la actividad pecuaria a partir de la construcción de establos.</t>
  </si>
  <si>
    <t>Al finalizar el actual periodo ejecutivo se vacunaran del carbono a 14200  cabezas de ganados Bovino</t>
  </si>
  <si>
    <t>se realizaran 2400 visitas de atenciones ambulatorias a ganado bovino durante los 4 años</t>
  </si>
  <si>
    <t>SECTOR : MEDIO AMBIENTE</t>
  </si>
  <si>
    <t>MEDIO AMBIENTE</t>
  </si>
  <si>
    <t>DESARROLLO SOSTENIBLE</t>
  </si>
  <si>
    <t>Gestionar proyectos ante Corpoguavio de conservación del Medio Ambiente dentro de nuestra jurisdicción; reforestación de laderas y quebradas; protección a nuestras fuentes hídricas, construcción de obras biomecánicas en quebradas; creación de viveros e implementación del Bosque Protector Productor;  sumado a  la adquisición de predios.</t>
  </si>
  <si>
    <t>para el cutrenio se comprara 100 hectreas de importancia hidrica</t>
  </si>
  <si>
    <t>Reforestacion y control de erosion de 50 hectareas</t>
  </si>
  <si>
    <t>AMBIENTE SANO</t>
  </si>
  <si>
    <t xml:space="preserve"> Realización de campañas y jornadas para descontaminar nuestros ríos y quebradas; impulsar una cultura ambiental municipal que concientice a la población Gamense de la imperiosa necesidad de hacer un uso adecuado de los recursos, con el fin de prolongar los efectos del desarrollo.</t>
  </si>
  <si>
    <t>durante el periodo se implementara 3 capacitaciones en educacion ambiental</t>
  </si>
  <si>
    <t>TODOS APORTAMOS</t>
  </si>
  <si>
    <t>Desarrollar proyectos con el fiel compromiso de las comunidades, en procura de mantener el medio ambiente, incentivando la consolidación de cercas vivas, la reforestación de laderas y el manejo de residuos sólidos.</t>
  </si>
  <si>
    <t>anualmente se relizara  3 Campañas y Jornadas para descontaminar nuestros rios, quebradas y espacios publicos.</t>
  </si>
  <si>
    <t>SECTOR : AGUA POTABLE Y SANEAMIENTO BASICO</t>
  </si>
  <si>
    <t>AGUA POTABLE Y SANEAMIENTO BASICO</t>
  </si>
  <si>
    <t>COBERTURA EN PRESTACION DEL SERVICIO</t>
  </si>
  <si>
    <t>SECTOR : VIVIENDA</t>
  </si>
  <si>
    <t>VIVIENDA</t>
  </si>
  <si>
    <t>TODOS CON VIVIENDA</t>
  </si>
  <si>
    <t xml:space="preserve">Promover la construcción colectiva de viviendas y el mejoramiento de las existentes, a partir de la  vinculación de múltiples agentes, la utilización eficiente de recursos, la adecuada implementación de instrumentos y la coordinación interinstitucional. </t>
  </si>
  <si>
    <t>realizar 2 proyectos de construccion de  vivienda urbana y rural</t>
  </si>
  <si>
    <t xml:space="preserve">Realizar 2  planes de mejoramiento de vivienda </t>
  </si>
  <si>
    <t>GAMA PARA TODOS</t>
  </si>
  <si>
    <t>Ejecucion del 70% de la segunda fase del plan maestro de alcantarrillado urbano</t>
  </si>
  <si>
    <t>en el cuatrenio se mantenimiento 10  sistemas de abastecimiento del municipio</t>
  </si>
  <si>
    <t>anualmente se hara mantenimiento a las dos redes de alcantarillado existente</t>
  </si>
  <si>
    <t>Adecuacion y suministro del 100% de productos del sistema de potabilizacion</t>
  </si>
  <si>
    <t>Implementar un proyecto de reactivacion del parque ambiental Gmita</t>
  </si>
  <si>
    <t>Construcción, ampliación, optimización y mejoramiento de los sistemas de acueducto y alcantarillado, plantas de potabilización, e inversión para la prestación del servicio público de aseo, con el fin de proveer a toda la población de estos servicios.</t>
  </si>
  <si>
    <t>TRANSFORMACION EMPRESARIAL</t>
  </si>
  <si>
    <t>Desarrollo de programas tendientes a implementar el desarrollo empresarial en la prestación de los servicios. A través de programas de reducción de agua no contabilizada y  adquisición de los equipos requeridos para la operación de los sistemas de agua potable y saneamiento básico.</t>
  </si>
  <si>
    <t>durante el cuatrenio de cambiara la prestacion del servicio de diracta a empresarial</t>
  </si>
  <si>
    <t>PLAN DEPARTAMENTAL DE AGUAS</t>
  </si>
  <si>
    <t>en el 2008 se presentara el proyecto de acuerdo de vinculacion del Mpio al Plan Deptal de Aguas.</t>
  </si>
  <si>
    <t>Incorporación del Municipio al Plan Departamental de Aguas, mediante la asignación de recursos y la pignoración de los recursos asignados al sector, con el fin de financiar los proyectos del sector de agua potable, saneamiento básico, tratamiento de aguas residuales y disposición final de residuos sólidos.</t>
  </si>
  <si>
    <t>SUBSIDIOS</t>
  </si>
  <si>
    <t>A través del Fondo de Solidaridad y Redistribución del Ingreso se subsidiarán a las personas de estratos 1 y 2.</t>
  </si>
  <si>
    <t>ASEO</t>
  </si>
  <si>
    <t>Desarrollo de una cultura sustentada en el manejo y disposición adecuada de residuos sólidos, a través de convenios interinstitucionales de capacitación e implementación de políticas de reciclaje.</t>
  </si>
  <si>
    <t xml:space="preserve">en los 4 años se hara la recolecion y dispocicon de residuos solidos  total de viviendas urbanas (900  viviendas) </t>
  </si>
  <si>
    <t>SECTOR : INFRAESTRUCTURA VIAL</t>
  </si>
  <si>
    <t>INFRAESTRUCTURA VIAL</t>
  </si>
  <si>
    <t>CAMINOS, OBRAS DE ARTE Y ESPACIOS DEL TRANSPORTE.</t>
  </si>
  <si>
    <t>Se realizará mantenimiento de caminos veredales con programas y convenios con JAC, junto con la construcción y mantenimiento de obras de arte, alcantarillas, gaviones, encintados, y  mantenimiento de puentes peatonales.</t>
  </si>
  <si>
    <t>en el primer t caurto  año se hara el 95%se hara Mantenimiento y  Rehabilitación del  30% Caminos</t>
  </si>
  <si>
    <t>VIAS</t>
  </si>
  <si>
    <t>Se desarrollará, con la participación activa de la comunidad, el mantenimiento de las vías veredales; se determinará la necesidad y la apertura de nuevas vías. Se desarrollarán proyectos de pavimentación y rehabilitación de las vías del casco urbano, inspecciones y vías  intermunicipales; y construcción encintados vías veredales</t>
  </si>
  <si>
    <t>anualmente se  realizarara el mantenimientoy rehabilitacion del 90% de las vias municipales</t>
  </si>
  <si>
    <t>Durante los 4 años se construira 5 estructuras viales en el municipio</t>
  </si>
  <si>
    <t>SECTOR :SERVICIOS PUBLICOS</t>
  </si>
  <si>
    <t>SERVICIOS PUBLICOS</t>
  </si>
  <si>
    <t>ELECTRIFICACION</t>
  </si>
  <si>
    <t>Desarrollo  de proyectos que beneficien la electrificación de viviendas nuevas y extensión de redes  y de proyectos  que permitan optimización de alumbrado público, con la ampliación del servicio, mantenimiento del existente y mejoramiento con el cambio de luminarias.</t>
  </si>
  <si>
    <t>al finalizar (4 años) tendremos fortalecimiento y ampliacion del 5% de redes electricas</t>
  </si>
  <si>
    <t>SECTOR : PREVENCION Y ATENCION DE DESASTRES</t>
  </si>
  <si>
    <t>PREVENCION Y ATENCION DE DESASTRES</t>
  </si>
  <si>
    <t>Implementar la cultura de la prevención, manteniendo la acción permanente del Comité de Prevención Local de Desastres y apoyando la acción interinstitucional con el apoyo a los bomberos voluntarios y la defensa civil</t>
  </si>
  <si>
    <t>Crear e implementar un programa para la Atencion y prevencion al desastre</t>
  </si>
  <si>
    <t>PROMOVER Y ORGANIZAR EL CLOPAD</t>
  </si>
  <si>
    <t>formulacion y ejecucion del total del PLEC</t>
  </si>
  <si>
    <t>durante el cutranio conformacion e implementara el 70% del cuerpo de bomberos y defensa civil</t>
  </si>
  <si>
    <t>SECTOR : EQUIPAMENTO MUNICIPAL</t>
  </si>
  <si>
    <t>EQUIPAMENTO MUNICIPAL</t>
  </si>
  <si>
    <t>INFRAESTRUCTURA MUNICIPAL</t>
  </si>
  <si>
    <t>Se realizará adecuación, mantenimiento y construcción de la infraestructura requerida a nivel Municipal para la prestación eficiente de sus competencias.</t>
  </si>
  <si>
    <t>Durante el cuatrenio se realizara el Matenimiento del 70% del equipamento municipio</t>
  </si>
  <si>
    <t>en el cutrenio se realizara el programa de conservacion y seguros de bienes publicos</t>
  </si>
  <si>
    <t>anulamente se realizara un programas dotaciona de las dependencias de la administracion municipal</t>
  </si>
  <si>
    <t>Garantizar la oferta y calidad educativa para la totalidad de niños y niñas del Municipio de Gama</t>
  </si>
  <si>
    <t>Vincular a todos los sectores y grupos poblacionales del municipios en todos los programas  recreativos y deportivos.</t>
  </si>
  <si>
    <t xml:space="preserve">promover la cultura a partir del acceso a la practica de actividades culturales y  artisticas al total  de la poblacion. </t>
  </si>
  <si>
    <t>Desarrollar Diferentes actividad agricola tanto tradicionales como alternativos</t>
  </si>
  <si>
    <t>Desarrollo de actividad pecuaria destinadas a la mejora genetica</t>
  </si>
  <si>
    <t>Generar programas de presevacion ambiental, crear un ambiente sano en especial con las fuentes de agua y crear sencibilizar ambiental en la gente de gama</t>
  </si>
  <si>
    <t>Mejorar la vivienda de la poblacion y reducir  el deficit habitacional del municpio de Gama</t>
  </si>
  <si>
    <t xml:space="preserve">Garantizar lel servicio publico de agua potable, recoleccion de aguas negras y residuos solidos , a partir de la articulacion de politicas deparatmentales y nacionales </t>
  </si>
  <si>
    <t>Garantizar lel servicio publicos difrentes al agua potable y el saneamiento basico a la poblacion gamense</t>
  </si>
  <si>
    <t>“Mejoremos la accesibilidad a nuestro territorio Vías Municipales y Garantizar el acceso a nivel de todas las ve nivel peatonal, interviniendo los caminos veredales</t>
  </si>
  <si>
    <t>Desarrollar actividades que posibiliten la prevención y atención de dessastres</t>
  </si>
  <si>
    <t xml:space="preserve">adecuar la infraestructura existente para que se sostenga en buenas condiciones </t>
  </si>
  <si>
    <t>SECTOR : JUSTICIA</t>
  </si>
  <si>
    <t>GAMA CON LEGITIMIDAD INSTITUCIONAL</t>
  </si>
  <si>
    <t>JUSTICIA</t>
  </si>
  <si>
    <t>Fortalecer la Administración Municipal, a través del forttalecimiento de la justicia en el municipio de Gama</t>
  </si>
  <si>
    <t>COMISARIA DE FAMILIA</t>
  </si>
  <si>
    <t>Gestionar la creación de la Comisaría de la Familia a nivel regional.</t>
  </si>
  <si>
    <t>al finalizar el  cuatrenio se tendre una comisaria de familia</t>
  </si>
  <si>
    <t>ALCALDE MUNICIPAL</t>
  </si>
  <si>
    <t>BUEN TRATO FAMILIAR, INFANTIL Y CONVIVENCIA SANA</t>
  </si>
  <si>
    <t>Realización  de campañas a favor del buen trato familiar e infantil y la sana convivencia</t>
  </si>
  <si>
    <t>BUEN TRATO FAMILIAR, INFANTIL Y CFONVIVENCIA SANA</t>
  </si>
  <si>
    <t>Realización 4 campañas a favor del buen trato familiar e infantil y la sana convivencia en el cutrenio</t>
  </si>
  <si>
    <t>SECTOR : SEGURIDAD Y CONVIVENCIA CIUDADANA</t>
  </si>
  <si>
    <t>SEGURIDAD Y CONVIVENCIA CIUDADANA</t>
  </si>
  <si>
    <t>GARANTIZAR UN ESQUEMA DE SEGURIDAD MUNICIPAL</t>
  </si>
  <si>
    <t>Propender por la asignación de recursos para garantizar un esquema de seguridad Municipal.</t>
  </si>
  <si>
    <t>Generar espacios donde el comité de Seguridad ciudadana muestre su gestión.</t>
  </si>
  <si>
    <t>anualmente se creara e implenetara un proyecto integrales en el tema de seguridad y convivencia.</t>
  </si>
  <si>
    <t>ACCION PERMANENTE DEL COMITÉ DE SEGURIDAD Y CONVIVENCIA CIUDADANA</t>
  </si>
  <si>
    <t>Mantener el accionar permanente del Comité de Seguridad y Convivencia Ciudadana.</t>
  </si>
  <si>
    <t>anualmente se realizara  4 diferentes actividades de impacto para la comunidad que la motiven a promover la seguridad ciudadana</t>
  </si>
  <si>
    <t>INSPECCION DE POLICIA</t>
  </si>
  <si>
    <t>realizar un programa anual de fortalecimiento de la inspeccion municipal</t>
  </si>
  <si>
    <t>SECTOR : FORTALECIMIENTO INSTITUCIONAL</t>
  </si>
  <si>
    <t>FORTALECIMIENTO INSTITUCIONAL</t>
  </si>
  <si>
    <t>Fortalecer la Administración Municipal, que acompañen y orienten la gestion publica y el desarrollo municipal</t>
  </si>
  <si>
    <t>anualmente se creara o implementara   5 proyectos de capacitacion y acompañamiento orientado al desarrollo municipal</t>
  </si>
  <si>
    <t>en los 4 años se subsidiar al 100% de la poblacion de  estratos 1, 2 y 3 el 50%, 40% y  15%  del pago de servicios publicos del area urbana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</si>
</sst>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\ &quot;€&quot;"/>
    <numFmt numFmtId="183" formatCode="[$-C0A]dddd\,\ d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00"/>
    <numFmt numFmtId="189" formatCode="#,##0.0000"/>
    <numFmt numFmtId="190" formatCode="#,##0.0"/>
    <numFmt numFmtId="191" formatCode="0.0%"/>
    <numFmt numFmtId="192" formatCode="0.000%"/>
    <numFmt numFmtId="193" formatCode="0.000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3" fontId="46" fillId="33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7" fillId="0" borderId="0" xfId="0" applyFont="1" applyAlignment="1">
      <alignment horizontal="justify"/>
    </xf>
    <xf numFmtId="9" fontId="8" fillId="15" borderId="10" xfId="0" applyNumberFormat="1" applyFont="1" applyFill="1" applyBorder="1" applyAlignment="1">
      <alignment horizontal="justify" vertical="center" wrapText="1"/>
    </xf>
    <xf numFmtId="0" fontId="8" fillId="15" borderId="10" xfId="0" applyFont="1" applyFill="1" applyBorder="1" applyAlignment="1">
      <alignment horizontal="justify" vertical="center" wrapText="1"/>
    </xf>
    <xf numFmtId="0" fontId="41" fillId="0" borderId="10" xfId="0" applyFont="1" applyBorder="1" applyAlignment="1">
      <alignment horizontal="center" vertical="center" wrapText="1"/>
    </xf>
    <xf numFmtId="9" fontId="48" fillId="0" borderId="10" xfId="0" applyNumberFormat="1" applyFont="1" applyBorder="1" applyAlignment="1">
      <alignment horizontal="center" vertical="center"/>
    </xf>
    <xf numFmtId="3" fontId="9" fillId="0" borderId="10" xfId="47" applyNumberFormat="1" applyFont="1" applyFill="1" applyBorder="1" applyAlignment="1">
      <alignment vertical="center"/>
    </xf>
    <xf numFmtId="9" fontId="9" fillId="15" borderId="10" xfId="0" applyNumberFormat="1" applyFont="1" applyFill="1" applyBorder="1" applyAlignment="1">
      <alignment horizontal="justify" vertical="center" wrapText="1"/>
    </xf>
    <xf numFmtId="3" fontId="49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 textRotation="45"/>
    </xf>
    <xf numFmtId="0" fontId="3" fillId="0" borderId="0" xfId="0" applyFont="1" applyBorder="1" applyAlignment="1">
      <alignment/>
    </xf>
    <xf numFmtId="0" fontId="9" fillId="15" borderId="10" xfId="0" applyFont="1" applyFill="1" applyBorder="1" applyAlignment="1">
      <alignment horizontal="justify" vertical="center" wrapText="1"/>
    </xf>
    <xf numFmtId="0" fontId="46" fillId="0" borderId="0" xfId="0" applyFont="1" applyAlignment="1">
      <alignment horizontal="justify"/>
    </xf>
    <xf numFmtId="0" fontId="3" fillId="0" borderId="11" xfId="0" applyFont="1" applyBorder="1" applyAlignment="1">
      <alignment horizontal="center" vertical="center" wrapText="1"/>
    </xf>
    <xf numFmtId="0" fontId="9" fillId="15" borderId="10" xfId="0" applyFont="1" applyFill="1" applyBorder="1" applyAlignment="1">
      <alignment horizontal="justify" vertical="center"/>
    </xf>
    <xf numFmtId="0" fontId="46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47" applyNumberFormat="1" applyFont="1" applyFill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17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45"/>
    </xf>
    <xf numFmtId="0" fontId="2" fillId="0" borderId="16" xfId="0" applyFont="1" applyBorder="1" applyAlignment="1">
      <alignment horizontal="center" vertical="center" textRotation="45"/>
    </xf>
    <xf numFmtId="0" fontId="3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45" wrapText="1"/>
    </xf>
    <xf numFmtId="0" fontId="2" fillId="0" borderId="16" xfId="0" applyFont="1" applyBorder="1" applyAlignment="1">
      <alignment horizontal="center" vertical="center" textRotation="45" wrapText="1"/>
    </xf>
    <xf numFmtId="0" fontId="2" fillId="0" borderId="16" xfId="0" applyFont="1" applyBorder="1" applyAlignment="1">
      <alignment horizontal="center" vertical="center" textRotation="45" wrapText="1"/>
    </xf>
    <xf numFmtId="0" fontId="2" fillId="0" borderId="15" xfId="0" applyFont="1" applyBorder="1" applyAlignment="1">
      <alignment horizontal="center" vertical="center" textRotation="45" wrapText="1"/>
    </xf>
    <xf numFmtId="0" fontId="2" fillId="0" borderId="17" xfId="0" applyFont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 textRotation="45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top" wrapText="1"/>
    </xf>
    <xf numFmtId="0" fontId="48" fillId="0" borderId="2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1</xdr:row>
      <xdr:rowOff>171450</xdr:rowOff>
    </xdr:from>
    <xdr:to>
      <xdr:col>8</xdr:col>
      <xdr:colOff>523875</xdr:colOff>
      <xdr:row>6</xdr:row>
      <xdr:rowOff>9525</xdr:rowOff>
    </xdr:to>
    <xdr:pic>
      <xdr:nvPicPr>
        <xdr:cNvPr id="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361950"/>
          <a:ext cx="2019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30</xdr:row>
      <xdr:rowOff>0</xdr:rowOff>
    </xdr:from>
    <xdr:to>
      <xdr:col>7</xdr:col>
      <xdr:colOff>228600</xdr:colOff>
      <xdr:row>34</xdr:row>
      <xdr:rowOff>28575</xdr:rowOff>
    </xdr:to>
    <xdr:pic>
      <xdr:nvPicPr>
        <xdr:cNvPr id="2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9439275"/>
          <a:ext cx="2019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56</xdr:row>
      <xdr:rowOff>85725</xdr:rowOff>
    </xdr:from>
    <xdr:to>
      <xdr:col>7</xdr:col>
      <xdr:colOff>238125</xdr:colOff>
      <xdr:row>60</xdr:row>
      <xdr:rowOff>114300</xdr:rowOff>
    </xdr:to>
    <xdr:pic>
      <xdr:nvPicPr>
        <xdr:cNvPr id="3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8049875"/>
          <a:ext cx="2019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81</xdr:row>
      <xdr:rowOff>85725</xdr:rowOff>
    </xdr:from>
    <xdr:to>
      <xdr:col>7</xdr:col>
      <xdr:colOff>238125</xdr:colOff>
      <xdr:row>85</xdr:row>
      <xdr:rowOff>114300</xdr:rowOff>
    </xdr:to>
    <xdr:pic>
      <xdr:nvPicPr>
        <xdr:cNvPr id="4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5031700"/>
          <a:ext cx="2019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108</xdr:row>
      <xdr:rowOff>0</xdr:rowOff>
    </xdr:from>
    <xdr:to>
      <xdr:col>7</xdr:col>
      <xdr:colOff>228600</xdr:colOff>
      <xdr:row>112</xdr:row>
      <xdr:rowOff>28575</xdr:rowOff>
    </xdr:to>
    <xdr:pic>
      <xdr:nvPicPr>
        <xdr:cNvPr id="5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31756350"/>
          <a:ext cx="2019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133</xdr:row>
      <xdr:rowOff>0</xdr:rowOff>
    </xdr:from>
    <xdr:to>
      <xdr:col>7</xdr:col>
      <xdr:colOff>228600</xdr:colOff>
      <xdr:row>137</xdr:row>
      <xdr:rowOff>28575</xdr:rowOff>
    </xdr:to>
    <xdr:pic>
      <xdr:nvPicPr>
        <xdr:cNvPr id="6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38738175"/>
          <a:ext cx="2019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159</xdr:row>
      <xdr:rowOff>0</xdr:rowOff>
    </xdr:from>
    <xdr:to>
      <xdr:col>7</xdr:col>
      <xdr:colOff>228600</xdr:colOff>
      <xdr:row>163</xdr:row>
      <xdr:rowOff>28575</xdr:rowOff>
    </xdr:to>
    <xdr:pic>
      <xdr:nvPicPr>
        <xdr:cNvPr id="7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6062900"/>
          <a:ext cx="2019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183</xdr:row>
      <xdr:rowOff>0</xdr:rowOff>
    </xdr:from>
    <xdr:to>
      <xdr:col>7</xdr:col>
      <xdr:colOff>228600</xdr:colOff>
      <xdr:row>187</xdr:row>
      <xdr:rowOff>28575</xdr:rowOff>
    </xdr:to>
    <xdr:pic>
      <xdr:nvPicPr>
        <xdr:cNvPr id="8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51977925"/>
          <a:ext cx="2019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210</xdr:row>
      <xdr:rowOff>0</xdr:rowOff>
    </xdr:from>
    <xdr:to>
      <xdr:col>7</xdr:col>
      <xdr:colOff>228600</xdr:colOff>
      <xdr:row>214</xdr:row>
      <xdr:rowOff>28575</xdr:rowOff>
    </xdr:to>
    <xdr:pic>
      <xdr:nvPicPr>
        <xdr:cNvPr id="9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59693175"/>
          <a:ext cx="2019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234</xdr:row>
      <xdr:rowOff>0</xdr:rowOff>
    </xdr:from>
    <xdr:to>
      <xdr:col>7</xdr:col>
      <xdr:colOff>228600</xdr:colOff>
      <xdr:row>238</xdr:row>
      <xdr:rowOff>28575</xdr:rowOff>
    </xdr:to>
    <xdr:pic>
      <xdr:nvPicPr>
        <xdr:cNvPr id="10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65903475"/>
          <a:ext cx="2019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262</xdr:row>
      <xdr:rowOff>0</xdr:rowOff>
    </xdr:from>
    <xdr:to>
      <xdr:col>7</xdr:col>
      <xdr:colOff>228600</xdr:colOff>
      <xdr:row>266</xdr:row>
      <xdr:rowOff>28575</xdr:rowOff>
    </xdr:to>
    <xdr:pic>
      <xdr:nvPicPr>
        <xdr:cNvPr id="1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5599925"/>
          <a:ext cx="2019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286</xdr:row>
      <xdr:rowOff>0</xdr:rowOff>
    </xdr:from>
    <xdr:to>
      <xdr:col>7</xdr:col>
      <xdr:colOff>228600</xdr:colOff>
      <xdr:row>290</xdr:row>
      <xdr:rowOff>28575</xdr:rowOff>
    </xdr:to>
    <xdr:pic>
      <xdr:nvPicPr>
        <xdr:cNvPr id="12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82276950"/>
          <a:ext cx="2019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1</xdr:row>
      <xdr:rowOff>171450</xdr:rowOff>
    </xdr:from>
    <xdr:to>
      <xdr:col>8</xdr:col>
      <xdr:colOff>523875</xdr:colOff>
      <xdr:row>6</xdr:row>
      <xdr:rowOff>9525</xdr:rowOff>
    </xdr:to>
    <xdr:pic>
      <xdr:nvPicPr>
        <xdr:cNvPr id="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361950"/>
          <a:ext cx="2076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733425</xdr:colOff>
      <xdr:row>29</xdr:row>
      <xdr:rowOff>171450</xdr:rowOff>
    </xdr:from>
    <xdr:to>
      <xdr:col>8</xdr:col>
      <xdr:colOff>523875</xdr:colOff>
      <xdr:row>34</xdr:row>
      <xdr:rowOff>9525</xdr:rowOff>
    </xdr:to>
    <xdr:pic>
      <xdr:nvPicPr>
        <xdr:cNvPr id="2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9610725"/>
          <a:ext cx="2076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733425</xdr:colOff>
      <xdr:row>55</xdr:row>
      <xdr:rowOff>171450</xdr:rowOff>
    </xdr:from>
    <xdr:to>
      <xdr:col>8</xdr:col>
      <xdr:colOff>523875</xdr:colOff>
      <xdr:row>60</xdr:row>
      <xdr:rowOff>9525</xdr:rowOff>
    </xdr:to>
    <xdr:pic>
      <xdr:nvPicPr>
        <xdr:cNvPr id="3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7125950"/>
          <a:ext cx="2076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733425</xdr:colOff>
      <xdr:row>80</xdr:row>
      <xdr:rowOff>171450</xdr:rowOff>
    </xdr:from>
    <xdr:to>
      <xdr:col>8</xdr:col>
      <xdr:colOff>523875</xdr:colOff>
      <xdr:row>85</xdr:row>
      <xdr:rowOff>9525</xdr:rowOff>
    </xdr:to>
    <xdr:pic>
      <xdr:nvPicPr>
        <xdr:cNvPr id="4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23698200"/>
          <a:ext cx="2076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733425</xdr:colOff>
      <xdr:row>106</xdr:row>
      <xdr:rowOff>171450</xdr:rowOff>
    </xdr:from>
    <xdr:to>
      <xdr:col>8</xdr:col>
      <xdr:colOff>523875</xdr:colOff>
      <xdr:row>111</xdr:row>
      <xdr:rowOff>9525</xdr:rowOff>
    </xdr:to>
    <xdr:pic>
      <xdr:nvPicPr>
        <xdr:cNvPr id="5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31775400"/>
          <a:ext cx="2076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733425</xdr:colOff>
      <xdr:row>132</xdr:row>
      <xdr:rowOff>0</xdr:rowOff>
    </xdr:from>
    <xdr:to>
      <xdr:col>8</xdr:col>
      <xdr:colOff>523875</xdr:colOff>
      <xdr:row>136</xdr:row>
      <xdr:rowOff>9525</xdr:rowOff>
    </xdr:to>
    <xdr:pic>
      <xdr:nvPicPr>
        <xdr:cNvPr id="6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39128700"/>
          <a:ext cx="2076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733425</xdr:colOff>
      <xdr:row>157</xdr:row>
      <xdr:rowOff>0</xdr:rowOff>
    </xdr:from>
    <xdr:to>
      <xdr:col>8</xdr:col>
      <xdr:colOff>523875</xdr:colOff>
      <xdr:row>161</xdr:row>
      <xdr:rowOff>9525</xdr:rowOff>
    </xdr:to>
    <xdr:pic>
      <xdr:nvPicPr>
        <xdr:cNvPr id="7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46148625"/>
          <a:ext cx="2076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2</xdr:row>
      <xdr:rowOff>0</xdr:rowOff>
    </xdr:from>
    <xdr:to>
      <xdr:col>8</xdr:col>
      <xdr:colOff>523875</xdr:colOff>
      <xdr:row>6</xdr:row>
      <xdr:rowOff>9525</xdr:rowOff>
    </xdr:to>
    <xdr:pic>
      <xdr:nvPicPr>
        <xdr:cNvPr id="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81000"/>
          <a:ext cx="2076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733425</xdr:colOff>
      <xdr:row>28</xdr:row>
      <xdr:rowOff>0</xdr:rowOff>
    </xdr:from>
    <xdr:to>
      <xdr:col>8</xdr:col>
      <xdr:colOff>523875</xdr:colOff>
      <xdr:row>32</xdr:row>
      <xdr:rowOff>9525</xdr:rowOff>
    </xdr:to>
    <xdr:pic>
      <xdr:nvPicPr>
        <xdr:cNvPr id="2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448550"/>
          <a:ext cx="2076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733425</xdr:colOff>
      <xdr:row>56</xdr:row>
      <xdr:rowOff>0</xdr:rowOff>
    </xdr:from>
    <xdr:to>
      <xdr:col>8</xdr:col>
      <xdr:colOff>523875</xdr:colOff>
      <xdr:row>60</xdr:row>
      <xdr:rowOff>9525</xdr:rowOff>
    </xdr:to>
    <xdr:pic>
      <xdr:nvPicPr>
        <xdr:cNvPr id="3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8135600"/>
          <a:ext cx="2076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733425</xdr:colOff>
      <xdr:row>81</xdr:row>
      <xdr:rowOff>0</xdr:rowOff>
    </xdr:from>
    <xdr:to>
      <xdr:col>8</xdr:col>
      <xdr:colOff>523875</xdr:colOff>
      <xdr:row>85</xdr:row>
      <xdr:rowOff>9525</xdr:rowOff>
    </xdr:to>
    <xdr:pic>
      <xdr:nvPicPr>
        <xdr:cNvPr id="4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5165050"/>
          <a:ext cx="2076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733425</xdr:colOff>
      <xdr:row>107</xdr:row>
      <xdr:rowOff>0</xdr:rowOff>
    </xdr:from>
    <xdr:to>
      <xdr:col>8</xdr:col>
      <xdr:colOff>523875</xdr:colOff>
      <xdr:row>111</xdr:row>
      <xdr:rowOff>9525</xdr:rowOff>
    </xdr:to>
    <xdr:pic>
      <xdr:nvPicPr>
        <xdr:cNvPr id="5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2518350"/>
          <a:ext cx="2076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733425</xdr:colOff>
      <xdr:row>132</xdr:row>
      <xdr:rowOff>0</xdr:rowOff>
    </xdr:from>
    <xdr:to>
      <xdr:col>8</xdr:col>
      <xdr:colOff>523875</xdr:colOff>
      <xdr:row>136</xdr:row>
      <xdr:rowOff>9525</xdr:rowOff>
    </xdr:to>
    <xdr:pic>
      <xdr:nvPicPr>
        <xdr:cNvPr id="6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40128825"/>
          <a:ext cx="2076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733425</xdr:colOff>
      <xdr:row>183</xdr:row>
      <xdr:rowOff>0</xdr:rowOff>
    </xdr:from>
    <xdr:to>
      <xdr:col>8</xdr:col>
      <xdr:colOff>523875</xdr:colOff>
      <xdr:row>187</xdr:row>
      <xdr:rowOff>9525</xdr:rowOff>
    </xdr:to>
    <xdr:pic>
      <xdr:nvPicPr>
        <xdr:cNvPr id="7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54606825"/>
          <a:ext cx="2076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733425</xdr:colOff>
      <xdr:row>207</xdr:row>
      <xdr:rowOff>0</xdr:rowOff>
    </xdr:from>
    <xdr:to>
      <xdr:col>8</xdr:col>
      <xdr:colOff>523875</xdr:colOff>
      <xdr:row>211</xdr:row>
      <xdr:rowOff>9525</xdr:rowOff>
    </xdr:to>
    <xdr:pic>
      <xdr:nvPicPr>
        <xdr:cNvPr id="8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1941075"/>
          <a:ext cx="2076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733425</xdr:colOff>
      <xdr:row>156</xdr:row>
      <xdr:rowOff>0</xdr:rowOff>
    </xdr:from>
    <xdr:to>
      <xdr:col>8</xdr:col>
      <xdr:colOff>523875</xdr:colOff>
      <xdr:row>160</xdr:row>
      <xdr:rowOff>9525</xdr:rowOff>
    </xdr:to>
    <xdr:pic>
      <xdr:nvPicPr>
        <xdr:cNvPr id="9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47272575"/>
          <a:ext cx="2076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733425</xdr:colOff>
      <xdr:row>234</xdr:row>
      <xdr:rowOff>0</xdr:rowOff>
    </xdr:from>
    <xdr:to>
      <xdr:col>8</xdr:col>
      <xdr:colOff>523875</xdr:colOff>
      <xdr:row>238</xdr:row>
      <xdr:rowOff>9525</xdr:rowOff>
    </xdr:to>
    <xdr:pic>
      <xdr:nvPicPr>
        <xdr:cNvPr id="10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0313550"/>
          <a:ext cx="2076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733425</xdr:colOff>
      <xdr:row>259</xdr:row>
      <xdr:rowOff>0</xdr:rowOff>
    </xdr:from>
    <xdr:to>
      <xdr:col>8</xdr:col>
      <xdr:colOff>523875</xdr:colOff>
      <xdr:row>263</xdr:row>
      <xdr:rowOff>9525</xdr:rowOff>
    </xdr:to>
    <xdr:pic>
      <xdr:nvPicPr>
        <xdr:cNvPr id="1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7076300"/>
          <a:ext cx="2076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733425</xdr:colOff>
      <xdr:row>286</xdr:row>
      <xdr:rowOff>0</xdr:rowOff>
    </xdr:from>
    <xdr:to>
      <xdr:col>8</xdr:col>
      <xdr:colOff>523875</xdr:colOff>
      <xdr:row>290</xdr:row>
      <xdr:rowOff>9525</xdr:rowOff>
    </xdr:to>
    <xdr:pic>
      <xdr:nvPicPr>
        <xdr:cNvPr id="12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4639150"/>
          <a:ext cx="2076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2</xdr:row>
      <xdr:rowOff>0</xdr:rowOff>
    </xdr:from>
    <xdr:to>
      <xdr:col>8</xdr:col>
      <xdr:colOff>523875</xdr:colOff>
      <xdr:row>6</xdr:row>
      <xdr:rowOff>9525</xdr:rowOff>
    </xdr:to>
    <xdr:pic>
      <xdr:nvPicPr>
        <xdr:cNvPr id="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81000"/>
          <a:ext cx="2076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733425</xdr:colOff>
      <xdr:row>27</xdr:row>
      <xdr:rowOff>0</xdr:rowOff>
    </xdr:from>
    <xdr:to>
      <xdr:col>8</xdr:col>
      <xdr:colOff>523875</xdr:colOff>
      <xdr:row>31</xdr:row>
      <xdr:rowOff>9525</xdr:rowOff>
    </xdr:to>
    <xdr:pic>
      <xdr:nvPicPr>
        <xdr:cNvPr id="2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7096125"/>
          <a:ext cx="2076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733425</xdr:colOff>
      <xdr:row>52</xdr:row>
      <xdr:rowOff>0</xdr:rowOff>
    </xdr:from>
    <xdr:to>
      <xdr:col>8</xdr:col>
      <xdr:colOff>523875</xdr:colOff>
      <xdr:row>56</xdr:row>
      <xdr:rowOff>9525</xdr:rowOff>
    </xdr:to>
    <xdr:pic>
      <xdr:nvPicPr>
        <xdr:cNvPr id="3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4097000"/>
          <a:ext cx="2076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733425</xdr:colOff>
      <xdr:row>77</xdr:row>
      <xdr:rowOff>0</xdr:rowOff>
    </xdr:from>
    <xdr:to>
      <xdr:col>8</xdr:col>
      <xdr:colOff>523875</xdr:colOff>
      <xdr:row>81</xdr:row>
      <xdr:rowOff>9525</xdr:rowOff>
    </xdr:to>
    <xdr:pic>
      <xdr:nvPicPr>
        <xdr:cNvPr id="4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1088350"/>
          <a:ext cx="2076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733425</xdr:colOff>
      <xdr:row>101</xdr:row>
      <xdr:rowOff>0</xdr:rowOff>
    </xdr:from>
    <xdr:to>
      <xdr:col>8</xdr:col>
      <xdr:colOff>523875</xdr:colOff>
      <xdr:row>105</xdr:row>
      <xdr:rowOff>9525</xdr:rowOff>
    </xdr:to>
    <xdr:pic>
      <xdr:nvPicPr>
        <xdr:cNvPr id="5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8346400"/>
          <a:ext cx="2076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733425</xdr:colOff>
      <xdr:row>129</xdr:row>
      <xdr:rowOff>0</xdr:rowOff>
    </xdr:from>
    <xdr:to>
      <xdr:col>8</xdr:col>
      <xdr:colOff>523875</xdr:colOff>
      <xdr:row>133</xdr:row>
      <xdr:rowOff>9525</xdr:rowOff>
    </xdr:to>
    <xdr:pic>
      <xdr:nvPicPr>
        <xdr:cNvPr id="6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5823525"/>
          <a:ext cx="2076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FF"/>
  </sheetPr>
  <dimension ref="A2:U306"/>
  <sheetViews>
    <sheetView zoomScalePageLayoutView="0" workbookViewId="0" topLeftCell="A210">
      <selection activeCell="J308" sqref="J308"/>
    </sheetView>
  </sheetViews>
  <sheetFormatPr defaultColWidth="11.421875" defaultRowHeight="15"/>
  <cols>
    <col min="1" max="1" width="2.57421875" style="0" customWidth="1"/>
    <col min="2" max="2" width="20.57421875" style="0" customWidth="1"/>
    <col min="3" max="3" width="20.00390625" style="0" customWidth="1"/>
    <col min="7" max="15" width="11.00390625" style="0" customWidth="1"/>
    <col min="16" max="16" width="19.140625" style="0" customWidth="1"/>
    <col min="17" max="17" width="15.7109375" style="0" customWidth="1"/>
  </cols>
  <sheetData>
    <row r="1" s="30" customFormat="1" ht="15"/>
    <row r="2" spans="1:4" ht="15">
      <c r="A2" s="136" t="s">
        <v>32</v>
      </c>
      <c r="B2" s="137"/>
      <c r="C2" s="137"/>
      <c r="D2" s="138"/>
    </row>
    <row r="4" spans="1:17" ht="15">
      <c r="A4" s="1"/>
      <c r="B4" s="1"/>
      <c r="C4" s="2"/>
      <c r="D4" s="3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"/>
      <c r="C5" s="2"/>
      <c r="D5" s="3"/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"/>
      <c r="B6" s="1"/>
      <c r="C6" s="2"/>
      <c r="D6" s="3"/>
      <c r="E6" s="1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9" ht="1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S7" s="29"/>
    </row>
    <row r="8" spans="1:17" ht="15">
      <c r="A8" s="98" t="s">
        <v>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spans="1:17" ht="15">
      <c r="A9" s="1"/>
      <c r="B9" s="1"/>
      <c r="C9" s="2"/>
      <c r="D9" s="3"/>
      <c r="E9" s="105" t="s">
        <v>44</v>
      </c>
      <c r="F9" s="105"/>
      <c r="G9" s="105"/>
      <c r="H9" s="105"/>
      <c r="I9" s="105"/>
      <c r="J9" s="105"/>
      <c r="K9" s="105"/>
      <c r="L9" s="1"/>
      <c r="M9" s="1"/>
      <c r="N9" s="1"/>
      <c r="O9" s="1"/>
      <c r="P9" s="93"/>
      <c r="Q9" s="93"/>
    </row>
    <row r="10" spans="1:17" ht="15">
      <c r="A10" s="93" t="s">
        <v>1</v>
      </c>
      <c r="B10" s="93"/>
      <c r="C10" s="93"/>
      <c r="D10" s="93"/>
      <c r="E10" s="93"/>
      <c r="F10" s="93"/>
      <c r="G10" s="1"/>
      <c r="H10" s="1"/>
      <c r="I10" s="1"/>
      <c r="J10" s="1"/>
      <c r="K10" s="1"/>
      <c r="L10" s="93"/>
      <c r="M10" s="93"/>
      <c r="N10" s="5"/>
      <c r="O10" s="20" t="s">
        <v>29</v>
      </c>
      <c r="P10" s="5"/>
      <c r="Q10" s="5"/>
    </row>
    <row r="11" spans="1:17" ht="15">
      <c r="A11" s="93" t="s">
        <v>43</v>
      </c>
      <c r="B11" s="93"/>
      <c r="C11" s="93"/>
      <c r="D11" s="93"/>
      <c r="E11" s="93"/>
      <c r="F11" s="93"/>
      <c r="G11" s="1"/>
      <c r="H11" s="1"/>
      <c r="I11" s="1"/>
      <c r="J11" s="1"/>
      <c r="K11" s="1"/>
      <c r="L11" s="5"/>
      <c r="M11" s="5"/>
      <c r="N11" s="5"/>
      <c r="O11" s="20" t="s">
        <v>41</v>
      </c>
      <c r="P11" s="5"/>
      <c r="Q11" s="5"/>
    </row>
    <row r="12" spans="1:17" ht="15">
      <c r="A12" s="111" t="s">
        <v>30</v>
      </c>
      <c r="B12" s="93"/>
      <c r="C12" s="93"/>
      <c r="D12" s="93"/>
      <c r="E12" s="93"/>
      <c r="F12" s="93"/>
      <c r="G12" s="1"/>
      <c r="H12" s="1"/>
      <c r="I12" s="1"/>
      <c r="J12" s="1"/>
      <c r="K12" s="1"/>
      <c r="L12" s="5"/>
      <c r="M12" s="5"/>
      <c r="N12" s="5"/>
      <c r="O12" s="5" t="s">
        <v>45</v>
      </c>
      <c r="P12" s="5"/>
      <c r="Q12" s="5"/>
    </row>
    <row r="13" spans="1:17" ht="15">
      <c r="A13" s="6" t="s">
        <v>42</v>
      </c>
      <c r="B13" s="6"/>
      <c r="C13" s="2"/>
      <c r="D13" s="3"/>
      <c r="E13" s="1"/>
      <c r="F13" s="4"/>
      <c r="G13" s="1"/>
      <c r="H13" s="1"/>
      <c r="I13" s="1"/>
      <c r="J13" s="1"/>
      <c r="K13" s="1"/>
      <c r="L13" s="6"/>
      <c r="M13" s="6"/>
      <c r="N13" s="6"/>
      <c r="O13" s="6" t="s">
        <v>46</v>
      </c>
      <c r="P13" s="6"/>
      <c r="Q13" s="6"/>
    </row>
    <row r="14" spans="1:17" ht="15">
      <c r="A14" s="1"/>
      <c r="B14" s="1"/>
      <c r="C14" s="2"/>
      <c r="D14" s="3"/>
      <c r="E14" s="1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>
      <c r="A15" s="7" t="s">
        <v>2</v>
      </c>
      <c r="B15" s="7"/>
      <c r="C15" s="106" t="s">
        <v>47</v>
      </c>
      <c r="D15" s="112"/>
      <c r="E15" s="112"/>
      <c r="F15" s="113"/>
      <c r="G15" s="114" t="s">
        <v>3</v>
      </c>
      <c r="H15" s="114"/>
      <c r="I15" s="114"/>
      <c r="J15" s="114"/>
      <c r="K15" s="114"/>
      <c r="L15" s="114"/>
      <c r="M15" s="114"/>
      <c r="N15" s="114"/>
      <c r="O15" s="114"/>
      <c r="P15" s="114" t="s">
        <v>4</v>
      </c>
      <c r="Q15" s="114"/>
    </row>
    <row r="16" spans="1:20" ht="17.25" customHeight="1">
      <c r="A16" s="7" t="s">
        <v>5</v>
      </c>
      <c r="B16" s="7"/>
      <c r="C16" s="106" t="s">
        <v>31</v>
      </c>
      <c r="D16" s="115"/>
      <c r="E16" s="115"/>
      <c r="F16" s="116"/>
      <c r="G16" s="117" t="s">
        <v>66</v>
      </c>
      <c r="H16" s="118"/>
      <c r="I16" s="118"/>
      <c r="J16" s="118"/>
      <c r="K16" s="118"/>
      <c r="L16" s="118"/>
      <c r="M16" s="118"/>
      <c r="N16" s="118"/>
      <c r="O16" s="119"/>
      <c r="P16" s="94" t="s">
        <v>197</v>
      </c>
      <c r="Q16" s="95"/>
      <c r="T16" s="29"/>
    </row>
    <row r="17" spans="1:17" ht="17.25" customHeight="1">
      <c r="A17" s="7" t="s">
        <v>6</v>
      </c>
      <c r="B17" s="7"/>
      <c r="C17" s="84" t="s">
        <v>48</v>
      </c>
      <c r="D17" s="124"/>
      <c r="E17" s="124"/>
      <c r="F17" s="125"/>
      <c r="G17" s="120"/>
      <c r="H17" s="121"/>
      <c r="I17" s="121"/>
      <c r="J17" s="121"/>
      <c r="K17" s="121"/>
      <c r="L17" s="121"/>
      <c r="M17" s="121"/>
      <c r="N17" s="121"/>
      <c r="O17" s="122"/>
      <c r="P17" s="96"/>
      <c r="Q17" s="97"/>
    </row>
    <row r="18" spans="1:17" ht="15">
      <c r="A18" s="1"/>
      <c r="B18" s="1"/>
      <c r="C18" s="2"/>
      <c r="D18" s="3"/>
      <c r="E18" s="1"/>
      <c r="F18" s="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>
      <c r="A19" s="126" t="s">
        <v>7</v>
      </c>
      <c r="B19" s="126"/>
      <c r="C19" s="126"/>
      <c r="D19" s="126"/>
      <c r="E19" s="126"/>
      <c r="F19" s="126"/>
      <c r="G19" s="126" t="s">
        <v>8</v>
      </c>
      <c r="H19" s="126"/>
      <c r="I19" s="126"/>
      <c r="J19" s="126"/>
      <c r="K19" s="126"/>
      <c r="L19" s="126"/>
      <c r="M19" s="126"/>
      <c r="N19" s="126"/>
      <c r="O19" s="126"/>
      <c r="P19" s="127" t="s">
        <v>9</v>
      </c>
      <c r="Q19" s="128" t="s">
        <v>10</v>
      </c>
    </row>
    <row r="20" spans="1:17" ht="15">
      <c r="A20" s="10"/>
      <c r="B20" s="10"/>
      <c r="C20" s="11"/>
      <c r="D20" s="12"/>
      <c r="E20" s="10"/>
      <c r="F20" s="13"/>
      <c r="G20" s="10"/>
      <c r="H20" s="10"/>
      <c r="I20" s="10"/>
      <c r="J20" s="10"/>
      <c r="K20" s="14" t="s">
        <v>11</v>
      </c>
      <c r="L20" s="14"/>
      <c r="M20" s="10"/>
      <c r="N20" s="10"/>
      <c r="O20" s="10"/>
      <c r="P20" s="127"/>
      <c r="Q20" s="128"/>
    </row>
    <row r="21" spans="1:17" ht="105.75" customHeight="1">
      <c r="A21" s="9" t="s">
        <v>12</v>
      </c>
      <c r="B21" s="9" t="s">
        <v>13</v>
      </c>
      <c r="C21" s="22" t="s">
        <v>14</v>
      </c>
      <c r="D21" s="8" t="s">
        <v>15</v>
      </c>
      <c r="E21" s="8" t="s">
        <v>16</v>
      </c>
      <c r="F21" s="15" t="s">
        <v>17</v>
      </c>
      <c r="G21" s="16" t="s">
        <v>18</v>
      </c>
      <c r="H21" s="16" t="s">
        <v>19</v>
      </c>
      <c r="I21" s="16" t="s">
        <v>20</v>
      </c>
      <c r="J21" s="16" t="s">
        <v>21</v>
      </c>
      <c r="K21" s="16" t="s">
        <v>22</v>
      </c>
      <c r="L21" s="16" t="s">
        <v>23</v>
      </c>
      <c r="M21" s="16" t="s">
        <v>24</v>
      </c>
      <c r="N21" s="16" t="s">
        <v>25</v>
      </c>
      <c r="O21" s="16" t="s">
        <v>26</v>
      </c>
      <c r="P21" s="127"/>
      <c r="Q21" s="128"/>
    </row>
    <row r="22" spans="1:17" s="19" customFormat="1" ht="109.5" customHeight="1">
      <c r="A22" s="81">
        <v>1</v>
      </c>
      <c r="B22" s="79" t="s">
        <v>62</v>
      </c>
      <c r="C22" s="52" t="s">
        <v>49</v>
      </c>
      <c r="D22" s="72">
        <v>140</v>
      </c>
      <c r="E22" s="73">
        <v>0.75</v>
      </c>
      <c r="F22" s="73">
        <v>0.75</v>
      </c>
      <c r="G22" s="56"/>
      <c r="H22" s="56"/>
      <c r="I22" s="17"/>
      <c r="J22" s="17"/>
      <c r="K22" s="56">
        <v>35000</v>
      </c>
      <c r="L22" s="9"/>
      <c r="M22" s="9"/>
      <c r="N22" s="33">
        <f>SUM(G22:M22)</f>
        <v>35000</v>
      </c>
      <c r="O22" s="33">
        <v>64663</v>
      </c>
      <c r="P22" s="131" t="s">
        <v>59</v>
      </c>
      <c r="Q22" s="17"/>
    </row>
    <row r="23" spans="1:17" s="19" customFormat="1" ht="48" customHeight="1">
      <c r="A23" s="83"/>
      <c r="B23" s="130"/>
      <c r="C23" s="52" t="s">
        <v>63</v>
      </c>
      <c r="D23" s="72">
        <v>927</v>
      </c>
      <c r="E23" s="73">
        <v>0.75</v>
      </c>
      <c r="F23" s="73">
        <v>0.75</v>
      </c>
      <c r="G23" s="58">
        <v>7980</v>
      </c>
      <c r="H23" s="56"/>
      <c r="I23" s="17"/>
      <c r="J23" s="17"/>
      <c r="K23" s="56">
        <v>1000</v>
      </c>
      <c r="L23" s="9"/>
      <c r="M23" s="9"/>
      <c r="N23" s="33">
        <f>SUM(G23:M23)</f>
        <v>8980</v>
      </c>
      <c r="O23" s="33">
        <v>8609</v>
      </c>
      <c r="P23" s="132"/>
      <c r="Q23" s="17"/>
    </row>
    <row r="24" spans="1:17" s="19" customFormat="1" ht="48" customHeight="1">
      <c r="A24" s="83"/>
      <c r="B24" s="130"/>
      <c r="C24" s="52" t="s">
        <v>64</v>
      </c>
      <c r="D24" s="72">
        <v>16</v>
      </c>
      <c r="E24" s="73">
        <v>0.75</v>
      </c>
      <c r="F24" s="73">
        <v>0.75</v>
      </c>
      <c r="G24" s="56">
        <v>5000</v>
      </c>
      <c r="H24" s="56"/>
      <c r="I24" s="17"/>
      <c r="J24" s="17"/>
      <c r="K24" s="56"/>
      <c r="L24" s="9"/>
      <c r="M24" s="9"/>
      <c r="N24" s="33">
        <f>SUM(G24:M24)</f>
        <v>5000</v>
      </c>
      <c r="O24" s="33">
        <v>5000</v>
      </c>
      <c r="P24" s="132"/>
      <c r="Q24" s="17"/>
    </row>
    <row r="25" spans="1:17" s="19" customFormat="1" ht="48" customHeight="1">
      <c r="A25" s="82"/>
      <c r="B25" s="80"/>
      <c r="C25" s="52" t="s">
        <v>65</v>
      </c>
      <c r="D25" s="72">
        <v>4</v>
      </c>
      <c r="E25" s="73">
        <v>0.75</v>
      </c>
      <c r="F25" s="73">
        <v>0.75</v>
      </c>
      <c r="G25" s="56"/>
      <c r="H25" s="56">
        <v>18000</v>
      </c>
      <c r="I25" s="17"/>
      <c r="J25" s="17"/>
      <c r="K25" s="56"/>
      <c r="L25" s="9"/>
      <c r="M25" s="9"/>
      <c r="N25" s="33">
        <f>SUM(G25:M25)</f>
        <v>18000</v>
      </c>
      <c r="O25" s="33">
        <v>1177</v>
      </c>
      <c r="P25" s="139"/>
      <c r="Q25" s="17"/>
    </row>
    <row r="26" spans="1:17" s="19" customFormat="1" ht="19.5" customHeight="1">
      <c r="A26" s="18"/>
      <c r="B26" s="21" t="s">
        <v>27</v>
      </c>
      <c r="C26" s="18"/>
      <c r="D26" s="18"/>
      <c r="E26" s="18"/>
      <c r="F26" s="18"/>
      <c r="G26" s="27">
        <f>SUM(G22:G25)</f>
        <v>12980</v>
      </c>
      <c r="H26" s="27">
        <f aca="true" t="shared" si="0" ref="H26:M26">SUM(H22:H25)</f>
        <v>18000</v>
      </c>
      <c r="I26" s="27">
        <f t="shared" si="0"/>
        <v>0</v>
      </c>
      <c r="J26" s="27">
        <f t="shared" si="0"/>
        <v>0</v>
      </c>
      <c r="K26" s="27">
        <f t="shared" si="0"/>
        <v>36000</v>
      </c>
      <c r="L26" s="27">
        <f t="shared" si="0"/>
        <v>0</v>
      </c>
      <c r="M26" s="27">
        <f t="shared" si="0"/>
        <v>0</v>
      </c>
      <c r="N26" s="33">
        <f>SUM(N22:N24)</f>
        <v>48980</v>
      </c>
      <c r="O26" s="33">
        <f>SUM(O22:O24)</f>
        <v>78272</v>
      </c>
      <c r="P26" s="18"/>
      <c r="Q26" s="18"/>
    </row>
    <row r="31" spans="1:17" ht="15">
      <c r="A31" s="1"/>
      <c r="B31" s="1"/>
      <c r="C31" s="2"/>
      <c r="D31" s="3"/>
      <c r="E31" s="1"/>
      <c r="F31" s="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2"/>
      <c r="D32" s="3"/>
      <c r="E32" s="1"/>
      <c r="F32" s="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2"/>
      <c r="D33" s="3"/>
      <c r="E33" s="1"/>
      <c r="F33" s="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1:17" ht="15">
      <c r="A35" s="98" t="s">
        <v>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1:17" ht="15">
      <c r="A36" s="1"/>
      <c r="B36" s="1"/>
      <c r="C36" s="2"/>
      <c r="D36" s="3"/>
      <c r="E36" s="105" t="s">
        <v>44</v>
      </c>
      <c r="F36" s="105"/>
      <c r="G36" s="105"/>
      <c r="H36" s="105"/>
      <c r="I36" s="105"/>
      <c r="J36" s="105"/>
      <c r="K36" s="105"/>
      <c r="L36" s="1"/>
      <c r="M36" s="1"/>
      <c r="N36" s="1"/>
      <c r="O36" s="1"/>
      <c r="P36" s="93"/>
      <c r="Q36" s="93"/>
    </row>
    <row r="37" spans="1:17" ht="15">
      <c r="A37" s="93" t="s">
        <v>1</v>
      </c>
      <c r="B37" s="93"/>
      <c r="C37" s="93"/>
      <c r="D37" s="93"/>
      <c r="E37" s="93"/>
      <c r="F37" s="93"/>
      <c r="G37" s="1"/>
      <c r="H37" s="1"/>
      <c r="I37" s="1"/>
      <c r="J37" s="1"/>
      <c r="K37" s="1"/>
      <c r="L37" s="93"/>
      <c r="M37" s="93"/>
      <c r="N37" s="5"/>
      <c r="O37" s="20" t="s">
        <v>29</v>
      </c>
      <c r="P37" s="5"/>
      <c r="Q37" s="5"/>
    </row>
    <row r="38" spans="1:17" ht="15">
      <c r="A38" s="93" t="s">
        <v>43</v>
      </c>
      <c r="B38" s="93"/>
      <c r="C38" s="93"/>
      <c r="D38" s="93"/>
      <c r="E38" s="93"/>
      <c r="F38" s="93"/>
      <c r="G38" s="1"/>
      <c r="H38" s="1"/>
      <c r="I38" s="1"/>
      <c r="J38" s="1"/>
      <c r="K38" s="1"/>
      <c r="L38" s="5"/>
      <c r="M38" s="5"/>
      <c r="N38" s="5"/>
      <c r="O38" s="20" t="s">
        <v>41</v>
      </c>
      <c r="P38" s="5"/>
      <c r="Q38" s="5"/>
    </row>
    <row r="39" spans="1:17" ht="15">
      <c r="A39" s="111" t="s">
        <v>30</v>
      </c>
      <c r="B39" s="93"/>
      <c r="C39" s="93"/>
      <c r="D39" s="93"/>
      <c r="E39" s="93"/>
      <c r="F39" s="93"/>
      <c r="G39" s="1"/>
      <c r="H39" s="1"/>
      <c r="I39" s="1"/>
      <c r="J39" s="1"/>
      <c r="K39" s="1"/>
      <c r="L39" s="5"/>
      <c r="M39" s="5"/>
      <c r="N39" s="5"/>
      <c r="O39" s="5" t="s">
        <v>45</v>
      </c>
      <c r="P39" s="5"/>
      <c r="Q39" s="5"/>
    </row>
    <row r="40" spans="1:17" ht="15">
      <c r="A40" s="6" t="s">
        <v>42</v>
      </c>
      <c r="B40" s="6"/>
      <c r="C40" s="2"/>
      <c r="D40" s="3"/>
      <c r="E40" s="1"/>
      <c r="F40" s="4"/>
      <c r="G40" s="1"/>
      <c r="H40" s="1"/>
      <c r="I40" s="1"/>
      <c r="J40" s="1"/>
      <c r="K40" s="1"/>
      <c r="L40" s="6"/>
      <c r="M40" s="6"/>
      <c r="N40" s="6"/>
      <c r="O40" s="6" t="s">
        <v>46</v>
      </c>
      <c r="P40" s="6"/>
      <c r="Q40" s="6"/>
    </row>
    <row r="41" spans="1:17" ht="15">
      <c r="A41" s="1"/>
      <c r="B41" s="1"/>
      <c r="C41" s="2"/>
      <c r="D41" s="3"/>
      <c r="E41" s="1"/>
      <c r="F41" s="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7" t="s">
        <v>2</v>
      </c>
      <c r="B42" s="7"/>
      <c r="C42" s="106" t="s">
        <v>47</v>
      </c>
      <c r="D42" s="112"/>
      <c r="E42" s="112"/>
      <c r="F42" s="113"/>
      <c r="G42" s="114" t="s">
        <v>3</v>
      </c>
      <c r="H42" s="114"/>
      <c r="I42" s="114"/>
      <c r="J42" s="114"/>
      <c r="K42" s="114"/>
      <c r="L42" s="114"/>
      <c r="M42" s="114"/>
      <c r="N42" s="114"/>
      <c r="O42" s="114"/>
      <c r="P42" s="114" t="s">
        <v>4</v>
      </c>
      <c r="Q42" s="114"/>
    </row>
    <row r="43" spans="1:21" ht="27" customHeight="1">
      <c r="A43" s="23" t="s">
        <v>5</v>
      </c>
      <c r="B43" s="7"/>
      <c r="C43" s="106" t="s">
        <v>31</v>
      </c>
      <c r="D43" s="115"/>
      <c r="E43" s="115"/>
      <c r="F43" s="116"/>
      <c r="G43" s="117" t="s">
        <v>51</v>
      </c>
      <c r="H43" s="118"/>
      <c r="I43" s="118"/>
      <c r="J43" s="118"/>
      <c r="K43" s="118"/>
      <c r="L43" s="118"/>
      <c r="M43" s="118"/>
      <c r="N43" s="118"/>
      <c r="O43" s="119"/>
      <c r="P43" s="94" t="s">
        <v>197</v>
      </c>
      <c r="Q43" s="95"/>
      <c r="U43" s="51"/>
    </row>
    <row r="44" spans="1:17" ht="28.5" customHeight="1">
      <c r="A44" s="23" t="s">
        <v>6</v>
      </c>
      <c r="B44" s="7"/>
      <c r="C44" s="84" t="s">
        <v>50</v>
      </c>
      <c r="D44" s="124"/>
      <c r="E44" s="124"/>
      <c r="F44" s="125"/>
      <c r="G44" s="120"/>
      <c r="H44" s="121"/>
      <c r="I44" s="121"/>
      <c r="J44" s="121"/>
      <c r="K44" s="121"/>
      <c r="L44" s="121"/>
      <c r="M44" s="121"/>
      <c r="N44" s="121"/>
      <c r="O44" s="122"/>
      <c r="P44" s="96"/>
      <c r="Q44" s="97"/>
    </row>
    <row r="45" spans="1:17" ht="15">
      <c r="A45" s="1"/>
      <c r="B45" s="1"/>
      <c r="C45" s="2"/>
      <c r="D45" s="3"/>
      <c r="E45" s="1"/>
      <c r="F45" s="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26" t="s">
        <v>7</v>
      </c>
      <c r="B46" s="126"/>
      <c r="C46" s="126"/>
      <c r="D46" s="126"/>
      <c r="E46" s="126"/>
      <c r="F46" s="126"/>
      <c r="G46" s="126" t="s">
        <v>8</v>
      </c>
      <c r="H46" s="126"/>
      <c r="I46" s="126"/>
      <c r="J46" s="126"/>
      <c r="K46" s="126"/>
      <c r="L46" s="126"/>
      <c r="M46" s="126"/>
      <c r="N46" s="126"/>
      <c r="O46" s="126"/>
      <c r="P46" s="127" t="s">
        <v>9</v>
      </c>
      <c r="Q46" s="128" t="s">
        <v>10</v>
      </c>
    </row>
    <row r="47" spans="1:17" ht="15">
      <c r="A47" s="10"/>
      <c r="B47" s="10"/>
      <c r="C47" s="11"/>
      <c r="D47" s="12"/>
      <c r="E47" s="10"/>
      <c r="F47" s="13"/>
      <c r="G47" s="10"/>
      <c r="H47" s="10"/>
      <c r="I47" s="10"/>
      <c r="J47" s="10"/>
      <c r="K47" s="14" t="s">
        <v>11</v>
      </c>
      <c r="L47" s="14"/>
      <c r="M47" s="10"/>
      <c r="N47" s="10"/>
      <c r="O47" s="10"/>
      <c r="P47" s="127"/>
      <c r="Q47" s="128"/>
    </row>
    <row r="48" spans="1:17" ht="103.5">
      <c r="A48" s="9" t="s">
        <v>12</v>
      </c>
      <c r="B48" s="9" t="s">
        <v>13</v>
      </c>
      <c r="C48" s="9" t="s">
        <v>14</v>
      </c>
      <c r="D48" s="8" t="s">
        <v>15</v>
      </c>
      <c r="E48" s="8" t="s">
        <v>16</v>
      </c>
      <c r="F48" s="15" t="s">
        <v>17</v>
      </c>
      <c r="G48" s="16" t="s">
        <v>18</v>
      </c>
      <c r="H48" s="16" t="s">
        <v>19</v>
      </c>
      <c r="I48" s="16" t="s">
        <v>20</v>
      </c>
      <c r="J48" s="16" t="s">
        <v>21</v>
      </c>
      <c r="K48" s="16" t="s">
        <v>22</v>
      </c>
      <c r="L48" s="16" t="s">
        <v>23</v>
      </c>
      <c r="M48" s="16" t="s">
        <v>24</v>
      </c>
      <c r="N48" s="16" t="s">
        <v>25</v>
      </c>
      <c r="O48" s="16" t="s">
        <v>26</v>
      </c>
      <c r="P48" s="127"/>
      <c r="Q48" s="128"/>
    </row>
    <row r="49" spans="1:17" ht="35.25" customHeight="1">
      <c r="A49" s="81">
        <v>2</v>
      </c>
      <c r="B49" s="79" t="s">
        <v>52</v>
      </c>
      <c r="C49" s="52" t="s">
        <v>53</v>
      </c>
      <c r="D49" s="72">
        <v>14</v>
      </c>
      <c r="E49" s="73">
        <v>0.87</v>
      </c>
      <c r="F49" s="73">
        <v>0.87</v>
      </c>
      <c r="G49" s="56"/>
      <c r="H49" s="17"/>
      <c r="I49" s="17"/>
      <c r="J49" s="17"/>
      <c r="K49" s="56">
        <v>12478</v>
      </c>
      <c r="L49" s="31"/>
      <c r="M49" s="31"/>
      <c r="N49" s="26">
        <f>SUM(G49:M49)</f>
        <v>12478</v>
      </c>
      <c r="O49" s="26">
        <v>30112</v>
      </c>
      <c r="P49" s="131" t="s">
        <v>59</v>
      </c>
      <c r="Q49" s="17"/>
    </row>
    <row r="50" spans="1:17" ht="60">
      <c r="A50" s="83"/>
      <c r="B50" s="130"/>
      <c r="C50" s="52" t="s">
        <v>54</v>
      </c>
      <c r="D50" s="72">
        <v>9</v>
      </c>
      <c r="E50" s="73">
        <v>0.6</v>
      </c>
      <c r="F50" s="73">
        <v>0.6</v>
      </c>
      <c r="G50" s="56"/>
      <c r="H50" s="17"/>
      <c r="I50" s="17"/>
      <c r="J50" s="17"/>
      <c r="K50" s="56">
        <v>1000</v>
      </c>
      <c r="L50" s="31"/>
      <c r="M50" s="31"/>
      <c r="N50" s="26">
        <f>SUM(G50:M50)</f>
        <v>1000</v>
      </c>
      <c r="O50" s="26">
        <v>28217</v>
      </c>
      <c r="P50" s="132"/>
      <c r="Q50" s="17"/>
    </row>
    <row r="51" spans="1:17" ht="72">
      <c r="A51" s="83"/>
      <c r="B51" s="130"/>
      <c r="C51" s="52" t="s">
        <v>55</v>
      </c>
      <c r="D51" s="72">
        <v>2</v>
      </c>
      <c r="E51" s="73">
        <v>0.5</v>
      </c>
      <c r="F51" s="73">
        <v>0.5</v>
      </c>
      <c r="G51" s="56">
        <v>5000</v>
      </c>
      <c r="H51" s="17"/>
      <c r="I51" s="17"/>
      <c r="J51" s="17"/>
      <c r="K51" s="56">
        <v>5000</v>
      </c>
      <c r="L51" s="31"/>
      <c r="M51" s="31"/>
      <c r="N51" s="26">
        <f>SUM(G51:M51)</f>
        <v>10000</v>
      </c>
      <c r="O51" s="26">
        <v>0</v>
      </c>
      <c r="P51" s="132"/>
      <c r="Q51" s="17"/>
    </row>
    <row r="52" spans="1:17" s="47" customFormat="1" ht="60">
      <c r="A52" s="82"/>
      <c r="B52" s="80"/>
      <c r="C52" s="53" t="s">
        <v>56</v>
      </c>
      <c r="D52" s="72">
        <v>13</v>
      </c>
      <c r="E52" s="73">
        <v>0.81</v>
      </c>
      <c r="F52" s="73">
        <v>0.81</v>
      </c>
      <c r="G52" s="56">
        <v>19000</v>
      </c>
      <c r="H52" s="17"/>
      <c r="I52" s="17"/>
      <c r="J52" s="17"/>
      <c r="K52" s="56">
        <v>10000</v>
      </c>
      <c r="L52" s="31"/>
      <c r="M52" s="31"/>
      <c r="N52" s="26">
        <f>SUM(G52:M52)</f>
        <v>29000</v>
      </c>
      <c r="O52" s="26">
        <v>12950</v>
      </c>
      <c r="P52" s="139"/>
      <c r="Q52" s="17"/>
    </row>
    <row r="53" spans="1:17" ht="15">
      <c r="A53" s="18"/>
      <c r="B53" s="21" t="s">
        <v>27</v>
      </c>
      <c r="C53" s="18"/>
      <c r="D53" s="18"/>
      <c r="E53" s="18"/>
      <c r="F53" s="18"/>
      <c r="G53" s="34">
        <f>SUM(G49:G52)</f>
        <v>24000</v>
      </c>
      <c r="H53" s="34">
        <f aca="true" t="shared" si="1" ref="H53:N53">SUM(H49:H52)</f>
        <v>0</v>
      </c>
      <c r="I53" s="34">
        <f t="shared" si="1"/>
        <v>0</v>
      </c>
      <c r="J53" s="34">
        <f t="shared" si="1"/>
        <v>0</v>
      </c>
      <c r="K53" s="34">
        <f t="shared" si="1"/>
        <v>28478</v>
      </c>
      <c r="L53" s="34">
        <f t="shared" si="1"/>
        <v>0</v>
      </c>
      <c r="M53" s="34">
        <f t="shared" si="1"/>
        <v>0</v>
      </c>
      <c r="N53" s="36">
        <f t="shared" si="1"/>
        <v>52478</v>
      </c>
      <c r="O53" s="35">
        <f>SUM(O49:O52)</f>
        <v>71279</v>
      </c>
      <c r="P53" s="18"/>
      <c r="Q53" s="18"/>
    </row>
    <row r="56" spans="1:4" ht="15">
      <c r="A56" s="136" t="s">
        <v>33</v>
      </c>
      <c r="B56" s="137"/>
      <c r="C56" s="137"/>
      <c r="D56" s="138"/>
    </row>
    <row r="58" spans="1:17" ht="15">
      <c r="A58" s="1"/>
      <c r="B58" s="1"/>
      <c r="C58" s="2"/>
      <c r="D58" s="3"/>
      <c r="E58" s="1"/>
      <c r="F58" s="4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2"/>
      <c r="D59" s="3"/>
      <c r="E59" s="1"/>
      <c r="F59" s="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2"/>
      <c r="D60" s="3"/>
      <c r="E60" s="1"/>
      <c r="F60" s="4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</row>
    <row r="62" spans="4:17" ht="15">
      <c r="D62" s="62" t="s">
        <v>0</v>
      </c>
      <c r="E62" s="62"/>
      <c r="F62" s="62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</row>
    <row r="63" spans="1:17" ht="15">
      <c r="A63" s="1"/>
      <c r="B63" s="1"/>
      <c r="C63" s="2"/>
      <c r="D63" s="3"/>
      <c r="E63" s="44" t="s">
        <v>44</v>
      </c>
      <c r="F63" s="44"/>
      <c r="G63" s="44"/>
      <c r="H63" s="44"/>
      <c r="I63" s="44"/>
      <c r="J63" s="44"/>
      <c r="K63" s="44"/>
      <c r="L63" s="1"/>
      <c r="M63" s="1"/>
      <c r="N63" s="1"/>
      <c r="O63" s="1"/>
      <c r="P63" s="5"/>
      <c r="Q63" s="5"/>
    </row>
    <row r="64" spans="1:17" ht="15">
      <c r="A64" s="5" t="s">
        <v>1</v>
      </c>
      <c r="B64" s="5"/>
      <c r="C64" s="5"/>
      <c r="D64" s="5"/>
      <c r="E64" s="5"/>
      <c r="F64" s="5"/>
      <c r="G64" s="1"/>
      <c r="H64" s="1"/>
      <c r="I64" s="1"/>
      <c r="J64" s="1"/>
      <c r="K64" s="1"/>
      <c r="L64" s="5"/>
      <c r="M64" s="5"/>
      <c r="N64" s="5"/>
      <c r="O64" s="20" t="s">
        <v>29</v>
      </c>
      <c r="P64" s="5"/>
      <c r="Q64" s="5"/>
    </row>
    <row r="65" spans="1:17" ht="15">
      <c r="A65" s="5" t="s">
        <v>43</v>
      </c>
      <c r="B65" s="5"/>
      <c r="C65" s="5"/>
      <c r="D65" s="5"/>
      <c r="E65" s="5"/>
      <c r="F65" s="5"/>
      <c r="G65" s="1"/>
      <c r="H65" s="1"/>
      <c r="I65" s="51"/>
      <c r="J65" s="1"/>
      <c r="K65" s="1"/>
      <c r="L65" s="5"/>
      <c r="M65" s="5"/>
      <c r="N65" s="5"/>
      <c r="O65" s="20" t="s">
        <v>41</v>
      </c>
      <c r="P65" s="5"/>
      <c r="Q65" s="5"/>
    </row>
    <row r="66" spans="1:17" ht="15">
      <c r="A66" s="20" t="s">
        <v>30</v>
      </c>
      <c r="B66" s="5"/>
      <c r="C66" s="5"/>
      <c r="D66" s="5"/>
      <c r="E66" s="5"/>
      <c r="F66" s="5"/>
      <c r="G66" s="1"/>
      <c r="H66" s="1"/>
      <c r="I66" s="1"/>
      <c r="J66" s="1"/>
      <c r="K66" s="1"/>
      <c r="L66" s="5"/>
      <c r="M66" s="5"/>
      <c r="N66" s="5"/>
      <c r="O66" s="5" t="s">
        <v>45</v>
      </c>
      <c r="P66" s="5"/>
      <c r="Q66" s="5"/>
    </row>
    <row r="67" spans="1:17" ht="15">
      <c r="A67" s="6" t="s">
        <v>42</v>
      </c>
      <c r="B67" s="6"/>
      <c r="C67" s="2"/>
      <c r="D67" s="3"/>
      <c r="E67" s="1"/>
      <c r="F67" s="4"/>
      <c r="G67" s="1"/>
      <c r="H67" s="1"/>
      <c r="I67" s="1"/>
      <c r="J67" s="1"/>
      <c r="K67" s="1"/>
      <c r="L67" s="6"/>
      <c r="M67" s="6"/>
      <c r="N67" s="6"/>
      <c r="O67" s="6" t="s">
        <v>46</v>
      </c>
      <c r="P67" s="6"/>
      <c r="Q67" s="6"/>
    </row>
    <row r="68" spans="1:17" ht="15">
      <c r="A68" s="1"/>
      <c r="B68" s="1"/>
      <c r="C68" s="2"/>
      <c r="D68" s="3"/>
      <c r="E68" s="1"/>
      <c r="F68" s="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9" ht="15">
      <c r="A69" s="7" t="s">
        <v>2</v>
      </c>
      <c r="B69" s="7"/>
      <c r="C69" s="48" t="s">
        <v>47</v>
      </c>
      <c r="D69" s="38"/>
      <c r="E69" s="38"/>
      <c r="F69" s="39"/>
      <c r="G69" s="40" t="s">
        <v>3</v>
      </c>
      <c r="H69" s="40"/>
      <c r="I69" s="40"/>
      <c r="J69" s="40"/>
      <c r="K69" s="40"/>
      <c r="L69" s="40"/>
      <c r="M69" s="40"/>
      <c r="N69" s="40"/>
      <c r="O69" s="40"/>
      <c r="P69" s="40" t="s">
        <v>4</v>
      </c>
      <c r="Q69" s="40"/>
      <c r="S69" s="78"/>
    </row>
    <row r="70" spans="1:19" ht="15" customHeight="1">
      <c r="A70" s="23" t="s">
        <v>5</v>
      </c>
      <c r="B70" s="7"/>
      <c r="C70" s="48" t="s">
        <v>34</v>
      </c>
      <c r="D70" s="41"/>
      <c r="E70" s="41"/>
      <c r="F70" s="42"/>
      <c r="G70" s="87" t="s">
        <v>58</v>
      </c>
      <c r="H70" s="88"/>
      <c r="I70" s="88"/>
      <c r="J70" s="88"/>
      <c r="K70" s="88"/>
      <c r="L70" s="88"/>
      <c r="M70" s="88"/>
      <c r="N70" s="88"/>
      <c r="O70" s="89"/>
      <c r="P70" s="94"/>
      <c r="Q70" s="95"/>
      <c r="S70" s="78"/>
    </row>
    <row r="71" spans="1:19" ht="24.75" customHeight="1">
      <c r="A71" s="23" t="s">
        <v>6</v>
      </c>
      <c r="B71" s="7"/>
      <c r="C71" s="49" t="s">
        <v>57</v>
      </c>
      <c r="D71" s="45"/>
      <c r="E71" s="45"/>
      <c r="F71" s="46"/>
      <c r="G71" s="90"/>
      <c r="H71" s="91"/>
      <c r="I71" s="91"/>
      <c r="J71" s="91"/>
      <c r="K71" s="91"/>
      <c r="L71" s="91"/>
      <c r="M71" s="91"/>
      <c r="N71" s="91"/>
      <c r="O71" s="92"/>
      <c r="P71" s="96"/>
      <c r="Q71" s="97"/>
      <c r="S71" s="78"/>
    </row>
    <row r="72" spans="1:19" ht="15">
      <c r="A72" s="1"/>
      <c r="B72" s="1"/>
      <c r="C72" s="2"/>
      <c r="D72" s="3"/>
      <c r="E72" s="1"/>
      <c r="F72" s="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S72" s="78"/>
    </row>
    <row r="73" spans="1:19" ht="15" customHeight="1">
      <c r="A73" s="32" t="s">
        <v>7</v>
      </c>
      <c r="B73" s="32"/>
      <c r="C73" s="32"/>
      <c r="D73" s="32"/>
      <c r="E73" s="32"/>
      <c r="F73" s="32"/>
      <c r="G73" s="32" t="s">
        <v>8</v>
      </c>
      <c r="H73" s="32"/>
      <c r="I73" s="32"/>
      <c r="J73" s="32"/>
      <c r="K73" s="32"/>
      <c r="L73" s="32"/>
      <c r="M73" s="32"/>
      <c r="N73" s="32"/>
      <c r="O73" s="32"/>
      <c r="P73" s="102" t="s">
        <v>9</v>
      </c>
      <c r="Q73" s="99" t="s">
        <v>10</v>
      </c>
      <c r="S73" s="78"/>
    </row>
    <row r="74" spans="1:17" ht="15">
      <c r="A74" s="10"/>
      <c r="B74" s="10"/>
      <c r="C74" s="11"/>
      <c r="D74" s="12"/>
      <c r="E74" s="10"/>
      <c r="F74" s="13"/>
      <c r="G74" s="10"/>
      <c r="H74" s="10"/>
      <c r="I74" s="10"/>
      <c r="J74" s="10"/>
      <c r="K74" s="14" t="s">
        <v>11</v>
      </c>
      <c r="L74" s="14"/>
      <c r="M74" s="10"/>
      <c r="N74" s="10"/>
      <c r="O74" s="10"/>
      <c r="P74" s="103"/>
      <c r="Q74" s="100"/>
    </row>
    <row r="75" spans="1:17" ht="103.5">
      <c r="A75" s="9" t="s">
        <v>12</v>
      </c>
      <c r="B75" s="9" t="s">
        <v>13</v>
      </c>
      <c r="C75" s="9" t="s">
        <v>14</v>
      </c>
      <c r="D75" s="8" t="s">
        <v>15</v>
      </c>
      <c r="E75" s="8" t="s">
        <v>16</v>
      </c>
      <c r="F75" s="15" t="s">
        <v>17</v>
      </c>
      <c r="G75" s="16" t="s">
        <v>18</v>
      </c>
      <c r="H75" s="16" t="s">
        <v>19</v>
      </c>
      <c r="I75" s="16" t="s">
        <v>20</v>
      </c>
      <c r="J75" s="16" t="s">
        <v>21</v>
      </c>
      <c r="K75" s="16" t="s">
        <v>22</v>
      </c>
      <c r="L75" s="16" t="s">
        <v>23</v>
      </c>
      <c r="M75" s="16" t="s">
        <v>24</v>
      </c>
      <c r="N75" s="16" t="s">
        <v>25</v>
      </c>
      <c r="O75" s="16" t="s">
        <v>26</v>
      </c>
      <c r="P75" s="104"/>
      <c r="Q75" s="101"/>
    </row>
    <row r="76" spans="1:17" ht="82.5" customHeight="1">
      <c r="A76" s="81">
        <v>1</v>
      </c>
      <c r="B76" s="79" t="s">
        <v>57</v>
      </c>
      <c r="C76" s="57" t="s">
        <v>60</v>
      </c>
      <c r="D76" s="72">
        <v>7</v>
      </c>
      <c r="E76" s="73">
        <v>1</v>
      </c>
      <c r="F76" s="73">
        <v>1</v>
      </c>
      <c r="G76" s="58"/>
      <c r="H76" s="56"/>
      <c r="I76" s="17"/>
      <c r="J76" s="17"/>
      <c r="K76" s="56">
        <v>2000</v>
      </c>
      <c r="L76" s="31"/>
      <c r="M76" s="58"/>
      <c r="N76" s="26">
        <f>SUM(G76:M76)</f>
        <v>2000</v>
      </c>
      <c r="O76" s="26">
        <v>7611</v>
      </c>
      <c r="P76" s="109" t="s">
        <v>59</v>
      </c>
      <c r="Q76" s="17"/>
    </row>
    <row r="77" spans="1:17" ht="24">
      <c r="A77" s="82"/>
      <c r="B77" s="80"/>
      <c r="C77" s="57" t="s">
        <v>61</v>
      </c>
      <c r="D77" s="72">
        <v>50</v>
      </c>
      <c r="E77" s="73">
        <v>0.75</v>
      </c>
      <c r="F77" s="73">
        <v>0.75</v>
      </c>
      <c r="G77" s="59">
        <v>499563</v>
      </c>
      <c r="H77" s="56">
        <v>12000</v>
      </c>
      <c r="I77" s="17"/>
      <c r="J77" s="17"/>
      <c r="K77" s="56"/>
      <c r="L77" s="31"/>
      <c r="M77" s="56">
        <v>417500</v>
      </c>
      <c r="N77" s="26">
        <f>SUM(G77:M77)</f>
        <v>929063</v>
      </c>
      <c r="O77" s="26">
        <v>670664</v>
      </c>
      <c r="P77" s="110"/>
      <c r="Q77" s="17"/>
    </row>
    <row r="78" spans="1:17" ht="15">
      <c r="A78" s="17"/>
      <c r="B78" s="21" t="s">
        <v>27</v>
      </c>
      <c r="C78" s="18"/>
      <c r="D78" s="18"/>
      <c r="E78" s="18"/>
      <c r="F78" s="18"/>
      <c r="G78" s="34">
        <f>SUM(G76:G77)</f>
        <v>499563</v>
      </c>
      <c r="H78" s="34">
        <f>SUM(H76:H77)</f>
        <v>12000</v>
      </c>
      <c r="I78" s="34"/>
      <c r="J78" s="34"/>
      <c r="K78" s="34">
        <f>SUM(K76:K77)</f>
        <v>2000</v>
      </c>
      <c r="L78" s="34"/>
      <c r="M78" s="34">
        <f>SUM(M76:M77)</f>
        <v>417500</v>
      </c>
      <c r="N78" s="36">
        <f>SUM(N76:N77)</f>
        <v>931063</v>
      </c>
      <c r="O78" s="35">
        <f>SUM(O76:O77)</f>
        <v>678275</v>
      </c>
      <c r="P78" s="61"/>
      <c r="Q78" s="17"/>
    </row>
    <row r="82" spans="1:17" ht="1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1:17" ht="15">
      <c r="A83" s="1"/>
      <c r="B83" s="1"/>
      <c r="C83" s="2"/>
      <c r="D83" s="3"/>
      <c r="E83" s="1"/>
      <c r="F83" s="4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2"/>
      <c r="D84" s="3"/>
      <c r="E84" s="1"/>
      <c r="F84" s="4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2"/>
      <c r="D85" s="3"/>
      <c r="E85" s="1"/>
      <c r="F85" s="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</row>
    <row r="87" spans="1:17" ht="15">
      <c r="A87" s="47"/>
      <c r="B87" s="47"/>
      <c r="C87" s="47"/>
      <c r="D87" s="62" t="s">
        <v>0</v>
      </c>
      <c r="E87" s="62"/>
      <c r="F87" s="62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</row>
    <row r="88" spans="1:17" ht="15">
      <c r="A88" s="1"/>
      <c r="B88" s="1"/>
      <c r="C88" s="2"/>
      <c r="D88" s="3"/>
      <c r="E88" s="44" t="s">
        <v>44</v>
      </c>
      <c r="F88" s="44"/>
      <c r="G88" s="44"/>
      <c r="H88" s="44"/>
      <c r="I88" s="44"/>
      <c r="J88" s="44"/>
      <c r="K88" s="44"/>
      <c r="L88" s="1"/>
      <c r="M88" s="1"/>
      <c r="N88" s="1"/>
      <c r="O88" s="1"/>
      <c r="P88" s="5"/>
      <c r="Q88" s="5"/>
    </row>
    <row r="89" spans="1:17" ht="15">
      <c r="A89" s="5" t="s">
        <v>1</v>
      </c>
      <c r="B89" s="5"/>
      <c r="C89" s="5"/>
      <c r="D89" s="5"/>
      <c r="E89" s="5"/>
      <c r="F89" s="5"/>
      <c r="G89" s="1"/>
      <c r="H89" s="1"/>
      <c r="I89" s="1"/>
      <c r="J89" s="1"/>
      <c r="K89" s="1"/>
      <c r="L89" s="5"/>
      <c r="M89" s="5"/>
      <c r="N89" s="5"/>
      <c r="O89" s="20" t="s">
        <v>29</v>
      </c>
      <c r="P89" s="5"/>
      <c r="Q89" s="5"/>
    </row>
    <row r="90" spans="1:17" ht="15">
      <c r="A90" s="5" t="s">
        <v>43</v>
      </c>
      <c r="B90" s="5"/>
      <c r="C90" s="5"/>
      <c r="D90" s="5"/>
      <c r="E90" s="5"/>
      <c r="F90" s="5"/>
      <c r="G90" s="1"/>
      <c r="H90" s="1"/>
      <c r="I90" s="51"/>
      <c r="J90" s="1"/>
      <c r="K90" s="1"/>
      <c r="L90" s="5"/>
      <c r="M90" s="5"/>
      <c r="N90" s="5"/>
      <c r="O90" s="20" t="s">
        <v>41</v>
      </c>
      <c r="P90" s="5"/>
      <c r="Q90" s="5"/>
    </row>
    <row r="91" spans="1:17" ht="15">
      <c r="A91" s="20" t="s">
        <v>30</v>
      </c>
      <c r="B91" s="5"/>
      <c r="C91" s="5"/>
      <c r="D91" s="5"/>
      <c r="E91" s="5"/>
      <c r="F91" s="5"/>
      <c r="G91" s="1"/>
      <c r="H91" s="1"/>
      <c r="I91" s="1"/>
      <c r="J91" s="1"/>
      <c r="K91" s="1"/>
      <c r="L91" s="5"/>
      <c r="M91" s="5"/>
      <c r="N91" s="5"/>
      <c r="O91" s="5" t="s">
        <v>45</v>
      </c>
      <c r="P91" s="5"/>
      <c r="Q91" s="5"/>
    </row>
    <row r="92" spans="1:21" ht="15">
      <c r="A92" s="6" t="s">
        <v>42</v>
      </c>
      <c r="B92" s="6"/>
      <c r="C92" s="2"/>
      <c r="D92" s="3"/>
      <c r="E92" s="1"/>
      <c r="F92" s="4"/>
      <c r="G92" s="1"/>
      <c r="H92" s="1"/>
      <c r="I92" s="1"/>
      <c r="J92" s="1"/>
      <c r="K92" s="1"/>
      <c r="L92" s="6"/>
      <c r="M92" s="6"/>
      <c r="N92" s="6"/>
      <c r="O92" s="6" t="s">
        <v>46</v>
      </c>
      <c r="P92" s="6"/>
      <c r="Q92" s="6"/>
      <c r="U92" s="29"/>
    </row>
    <row r="93" spans="1:17" ht="15">
      <c r="A93" s="1"/>
      <c r="B93" s="1"/>
      <c r="C93" s="2"/>
      <c r="D93" s="3"/>
      <c r="E93" s="1"/>
      <c r="F93" s="4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7" t="s">
        <v>2</v>
      </c>
      <c r="B94" s="7"/>
      <c r="C94" s="106" t="s">
        <v>47</v>
      </c>
      <c r="D94" s="107"/>
      <c r="E94" s="107"/>
      <c r="F94" s="108"/>
      <c r="G94" s="40" t="s">
        <v>3</v>
      </c>
      <c r="H94" s="40"/>
      <c r="I94" s="40"/>
      <c r="J94" s="40"/>
      <c r="K94" s="40"/>
      <c r="L94" s="40"/>
      <c r="M94" s="40"/>
      <c r="N94" s="40"/>
      <c r="O94" s="40"/>
      <c r="P94" s="40" t="s">
        <v>4</v>
      </c>
      <c r="Q94" s="40"/>
    </row>
    <row r="95" spans="1:17" ht="24" customHeight="1">
      <c r="A95" s="23" t="s">
        <v>5</v>
      </c>
      <c r="B95" s="7"/>
      <c r="C95" s="106" t="s">
        <v>34</v>
      </c>
      <c r="D95" s="107"/>
      <c r="E95" s="107"/>
      <c r="F95" s="108"/>
      <c r="G95" s="87" t="s">
        <v>67</v>
      </c>
      <c r="H95" s="88"/>
      <c r="I95" s="88"/>
      <c r="J95" s="88"/>
      <c r="K95" s="88"/>
      <c r="L95" s="88"/>
      <c r="M95" s="88"/>
      <c r="N95" s="88"/>
      <c r="O95" s="89"/>
      <c r="P95" s="94"/>
      <c r="Q95" s="95"/>
    </row>
    <row r="96" spans="1:17" ht="15">
      <c r="A96" s="23" t="s">
        <v>6</v>
      </c>
      <c r="B96" s="7"/>
      <c r="C96" s="84" t="s">
        <v>35</v>
      </c>
      <c r="D96" s="85"/>
      <c r="E96" s="85"/>
      <c r="F96" s="86"/>
      <c r="G96" s="90"/>
      <c r="H96" s="91"/>
      <c r="I96" s="91"/>
      <c r="J96" s="91"/>
      <c r="K96" s="91"/>
      <c r="L96" s="91"/>
      <c r="M96" s="91"/>
      <c r="N96" s="91"/>
      <c r="O96" s="92"/>
      <c r="P96" s="96"/>
      <c r="Q96" s="97"/>
    </row>
    <row r="97" spans="1:17" ht="15">
      <c r="A97" s="1"/>
      <c r="B97" s="1"/>
      <c r="C97" s="2"/>
      <c r="D97" s="3"/>
      <c r="E97" s="1"/>
      <c r="F97" s="4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32" t="s">
        <v>7</v>
      </c>
      <c r="B98" s="32"/>
      <c r="C98" s="32"/>
      <c r="D98" s="32"/>
      <c r="E98" s="32"/>
      <c r="F98" s="32"/>
      <c r="G98" s="32" t="s">
        <v>8</v>
      </c>
      <c r="H98" s="32"/>
      <c r="I98" s="32"/>
      <c r="J98" s="32"/>
      <c r="K98" s="32"/>
      <c r="L98" s="32"/>
      <c r="M98" s="32"/>
      <c r="N98" s="32"/>
      <c r="O98" s="32"/>
      <c r="P98" s="102" t="s">
        <v>9</v>
      </c>
      <c r="Q98" s="99" t="s">
        <v>10</v>
      </c>
    </row>
    <row r="99" spans="1:17" ht="15">
      <c r="A99" s="10"/>
      <c r="B99" s="10"/>
      <c r="C99" s="11"/>
      <c r="D99" s="12"/>
      <c r="E99" s="10"/>
      <c r="F99" s="13"/>
      <c r="G99" s="10"/>
      <c r="H99" s="10"/>
      <c r="I99" s="10"/>
      <c r="J99" s="10"/>
      <c r="K99" s="14" t="s">
        <v>11</v>
      </c>
      <c r="L99" s="14"/>
      <c r="M99" s="10"/>
      <c r="N99" s="10"/>
      <c r="O99" s="10"/>
      <c r="P99" s="103"/>
      <c r="Q99" s="100"/>
    </row>
    <row r="100" spans="1:17" ht="103.5">
      <c r="A100" s="9" t="s">
        <v>12</v>
      </c>
      <c r="B100" s="9" t="s">
        <v>13</v>
      </c>
      <c r="C100" s="9" t="s">
        <v>14</v>
      </c>
      <c r="D100" s="8" t="s">
        <v>15</v>
      </c>
      <c r="E100" s="8" t="s">
        <v>16</v>
      </c>
      <c r="F100" s="15" t="s">
        <v>17</v>
      </c>
      <c r="G100" s="16" t="s">
        <v>18</v>
      </c>
      <c r="H100" s="16" t="s">
        <v>19</v>
      </c>
      <c r="I100" s="16" t="s">
        <v>20</v>
      </c>
      <c r="J100" s="16" t="s">
        <v>21</v>
      </c>
      <c r="K100" s="16" t="s">
        <v>22</v>
      </c>
      <c r="L100" s="16" t="s">
        <v>23</v>
      </c>
      <c r="M100" s="16" t="s">
        <v>24</v>
      </c>
      <c r="N100" s="16" t="s">
        <v>25</v>
      </c>
      <c r="O100" s="16" t="s">
        <v>26</v>
      </c>
      <c r="P100" s="104"/>
      <c r="Q100" s="101"/>
    </row>
    <row r="101" spans="1:17" ht="48.75" customHeight="1">
      <c r="A101" s="17">
        <v>2</v>
      </c>
      <c r="B101" s="24" t="s">
        <v>35</v>
      </c>
      <c r="C101" s="57" t="s">
        <v>69</v>
      </c>
      <c r="D101" s="72">
        <v>4</v>
      </c>
      <c r="E101" s="73">
        <v>0.75</v>
      </c>
      <c r="F101" s="73">
        <v>0.75</v>
      </c>
      <c r="G101" s="58">
        <v>16236</v>
      </c>
      <c r="H101" s="56"/>
      <c r="I101" s="17"/>
      <c r="J101" s="17"/>
      <c r="K101" s="56"/>
      <c r="L101" s="31"/>
      <c r="M101" s="58"/>
      <c r="N101" s="26">
        <f>SUM(G101:M101)</f>
        <v>16236</v>
      </c>
      <c r="O101" s="26">
        <f>1700+2030+1155</f>
        <v>4885</v>
      </c>
      <c r="P101" s="37" t="s">
        <v>68</v>
      </c>
      <c r="Q101" s="17"/>
    </row>
    <row r="102" spans="1:17" ht="15">
      <c r="A102" s="17"/>
      <c r="B102" s="21" t="s">
        <v>27</v>
      </c>
      <c r="C102" s="18"/>
      <c r="D102" s="18"/>
      <c r="E102" s="18"/>
      <c r="F102" s="18"/>
      <c r="G102" s="34">
        <f>SUM(G101:G101)</f>
        <v>16236</v>
      </c>
      <c r="H102" s="34">
        <f>SUM(H101:H101)</f>
        <v>0</v>
      </c>
      <c r="I102" s="34"/>
      <c r="J102" s="34"/>
      <c r="K102" s="34">
        <f>SUM(K101:K101)</f>
        <v>0</v>
      </c>
      <c r="L102" s="34"/>
      <c r="M102" s="34">
        <f>SUM(M101:M101)</f>
        <v>0</v>
      </c>
      <c r="N102" s="36">
        <f>SUM(N101:N101)</f>
        <v>16236</v>
      </c>
      <c r="O102" s="35">
        <f>SUM(O101:O101)</f>
        <v>4885</v>
      </c>
      <c r="P102" s="61"/>
      <c r="Q102" s="17"/>
    </row>
    <row r="107" spans="1:17" ht="1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</row>
    <row r="108" spans="1:17" ht="15">
      <c r="A108" s="136" t="s">
        <v>105</v>
      </c>
      <c r="B108" s="137"/>
      <c r="C108" s="137"/>
      <c r="D108" s="138"/>
      <c r="E108" s="47"/>
      <c r="F108" s="47"/>
      <c r="G108" s="47"/>
      <c r="H108" s="47"/>
      <c r="I108" s="47"/>
      <c r="J108" s="47"/>
      <c r="K108" s="47"/>
      <c r="L108" s="29"/>
      <c r="M108" s="47"/>
      <c r="N108" s="47"/>
      <c r="O108" s="47"/>
      <c r="P108" s="47"/>
      <c r="Q108" s="47"/>
    </row>
    <row r="109" spans="1:17" ht="15">
      <c r="A109" s="1"/>
      <c r="B109" s="1"/>
      <c r="C109" s="2"/>
      <c r="D109" s="3"/>
      <c r="E109" s="1"/>
      <c r="F109" s="4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2"/>
      <c r="D110" s="3"/>
      <c r="E110" s="1"/>
      <c r="F110" s="4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2"/>
      <c r="D111" s="3"/>
      <c r="E111" s="1"/>
      <c r="F111" s="4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</row>
    <row r="113" spans="1:17" ht="15">
      <c r="A113" s="98" t="s">
        <v>0</v>
      </c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</row>
    <row r="114" spans="1:17" ht="15">
      <c r="A114" s="1"/>
      <c r="B114" s="1"/>
      <c r="C114" s="2"/>
      <c r="D114" s="3"/>
      <c r="E114" s="105" t="s">
        <v>44</v>
      </c>
      <c r="F114" s="105"/>
      <c r="G114" s="105"/>
      <c r="H114" s="105"/>
      <c r="I114" s="105"/>
      <c r="J114" s="105"/>
      <c r="K114" s="105"/>
      <c r="L114" s="1"/>
      <c r="M114" s="1"/>
      <c r="N114" s="1"/>
      <c r="O114" s="1"/>
      <c r="P114" s="93"/>
      <c r="Q114" s="93"/>
    </row>
    <row r="115" spans="1:17" ht="15">
      <c r="A115" s="93" t="s">
        <v>1</v>
      </c>
      <c r="B115" s="93"/>
      <c r="C115" s="93"/>
      <c r="D115" s="93"/>
      <c r="E115" s="93"/>
      <c r="F115" s="93"/>
      <c r="G115" s="1"/>
      <c r="H115" s="1"/>
      <c r="I115" s="1"/>
      <c r="J115" s="1"/>
      <c r="K115" s="1"/>
      <c r="L115" s="93"/>
      <c r="M115" s="93"/>
      <c r="N115" s="5"/>
      <c r="O115" s="20" t="s">
        <v>29</v>
      </c>
      <c r="P115" s="5"/>
      <c r="Q115" s="5"/>
    </row>
    <row r="116" spans="1:17" ht="15">
      <c r="A116" s="93" t="s">
        <v>43</v>
      </c>
      <c r="B116" s="93"/>
      <c r="C116" s="93"/>
      <c r="D116" s="93"/>
      <c r="E116" s="93"/>
      <c r="F116" s="93"/>
      <c r="G116" s="1"/>
      <c r="H116" s="1"/>
      <c r="I116" s="1"/>
      <c r="J116" s="1"/>
      <c r="K116" s="1"/>
      <c r="L116" s="5"/>
      <c r="M116" s="5"/>
      <c r="N116" s="5"/>
      <c r="O116" s="20" t="s">
        <v>41</v>
      </c>
      <c r="P116" s="5"/>
      <c r="Q116" s="5"/>
    </row>
    <row r="117" spans="1:17" ht="15">
      <c r="A117" s="111" t="s">
        <v>30</v>
      </c>
      <c r="B117" s="93"/>
      <c r="C117" s="93"/>
      <c r="D117" s="93"/>
      <c r="E117" s="93"/>
      <c r="F117" s="93"/>
      <c r="G117" s="1"/>
      <c r="H117" s="1"/>
      <c r="I117" s="1"/>
      <c r="J117" s="1"/>
      <c r="K117" s="1"/>
      <c r="L117" s="5"/>
      <c r="M117" s="5"/>
      <c r="N117" s="5"/>
      <c r="O117" s="5" t="s">
        <v>45</v>
      </c>
      <c r="P117" s="5"/>
      <c r="Q117" s="5"/>
    </row>
    <row r="118" spans="1:17" ht="15">
      <c r="A118" s="6" t="s">
        <v>42</v>
      </c>
      <c r="B118" s="6"/>
      <c r="C118" s="2"/>
      <c r="D118" s="3"/>
      <c r="E118" s="1"/>
      <c r="F118" s="4"/>
      <c r="G118" s="1"/>
      <c r="H118" s="1"/>
      <c r="I118" s="1"/>
      <c r="J118" s="1"/>
      <c r="K118" s="1"/>
      <c r="L118" s="6"/>
      <c r="M118" s="6"/>
      <c r="N118" s="6"/>
      <c r="O118" s="6" t="s">
        <v>46</v>
      </c>
      <c r="P118" s="6"/>
      <c r="Q118" s="6"/>
    </row>
    <row r="119" spans="1:17" ht="15">
      <c r="A119" s="1"/>
      <c r="B119" s="1"/>
      <c r="C119" s="2"/>
      <c r="D119" s="3"/>
      <c r="E119" s="1"/>
      <c r="F119" s="4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7" t="s">
        <v>2</v>
      </c>
      <c r="B120" s="7"/>
      <c r="C120" s="106" t="s">
        <v>47</v>
      </c>
      <c r="D120" s="112"/>
      <c r="E120" s="112"/>
      <c r="F120" s="113"/>
      <c r="G120" s="114" t="s">
        <v>3</v>
      </c>
      <c r="H120" s="114"/>
      <c r="I120" s="114"/>
      <c r="J120" s="114"/>
      <c r="K120" s="114"/>
      <c r="L120" s="114"/>
      <c r="M120" s="114"/>
      <c r="N120" s="114"/>
      <c r="O120" s="114"/>
      <c r="P120" s="114" t="s">
        <v>4</v>
      </c>
      <c r="Q120" s="114"/>
    </row>
    <row r="121" spans="1:17" ht="15" customHeight="1">
      <c r="A121" s="23" t="s">
        <v>5</v>
      </c>
      <c r="B121" s="7"/>
      <c r="C121" s="106" t="s">
        <v>70</v>
      </c>
      <c r="D121" s="115"/>
      <c r="E121" s="115"/>
      <c r="F121" s="116"/>
      <c r="G121" s="117" t="s">
        <v>74</v>
      </c>
      <c r="H121" s="118"/>
      <c r="I121" s="118"/>
      <c r="J121" s="118"/>
      <c r="K121" s="118"/>
      <c r="L121" s="118"/>
      <c r="M121" s="118"/>
      <c r="N121" s="118"/>
      <c r="O121" s="119"/>
      <c r="P121" s="123" t="s">
        <v>198</v>
      </c>
      <c r="Q121" s="95"/>
    </row>
    <row r="122" spans="1:17" ht="23.25" customHeight="1">
      <c r="A122" s="23" t="s">
        <v>6</v>
      </c>
      <c r="B122" s="7"/>
      <c r="C122" s="84" t="s">
        <v>71</v>
      </c>
      <c r="D122" s="124"/>
      <c r="E122" s="124"/>
      <c r="F122" s="125"/>
      <c r="G122" s="120"/>
      <c r="H122" s="121"/>
      <c r="I122" s="121"/>
      <c r="J122" s="121"/>
      <c r="K122" s="121"/>
      <c r="L122" s="121"/>
      <c r="M122" s="121"/>
      <c r="N122" s="121"/>
      <c r="O122" s="122"/>
      <c r="P122" s="96"/>
      <c r="Q122" s="97"/>
    </row>
    <row r="123" spans="1:17" ht="15">
      <c r="A123" s="1"/>
      <c r="B123" s="1"/>
      <c r="C123" s="2"/>
      <c r="D123" s="3"/>
      <c r="E123" s="1"/>
      <c r="F123" s="4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26" t="s">
        <v>7</v>
      </c>
      <c r="B124" s="126"/>
      <c r="C124" s="126"/>
      <c r="D124" s="126"/>
      <c r="E124" s="126"/>
      <c r="F124" s="126"/>
      <c r="G124" s="126" t="s">
        <v>8</v>
      </c>
      <c r="H124" s="126"/>
      <c r="I124" s="126"/>
      <c r="J124" s="126"/>
      <c r="K124" s="126"/>
      <c r="L124" s="126"/>
      <c r="M124" s="126"/>
      <c r="N124" s="126"/>
      <c r="O124" s="126"/>
      <c r="P124" s="127" t="s">
        <v>9</v>
      </c>
      <c r="Q124" s="128" t="s">
        <v>10</v>
      </c>
    </row>
    <row r="125" spans="1:17" ht="15">
      <c r="A125" s="10"/>
      <c r="B125" s="10"/>
      <c r="C125" s="11"/>
      <c r="D125" s="12"/>
      <c r="E125" s="10"/>
      <c r="F125" s="13"/>
      <c r="G125" s="10"/>
      <c r="H125" s="10"/>
      <c r="I125" s="10"/>
      <c r="J125" s="10"/>
      <c r="K125" s="14" t="s">
        <v>11</v>
      </c>
      <c r="L125" s="14"/>
      <c r="M125" s="10"/>
      <c r="N125" s="10"/>
      <c r="O125" s="10"/>
      <c r="P125" s="127"/>
      <c r="Q125" s="128"/>
    </row>
    <row r="126" spans="1:17" ht="103.5">
      <c r="A126" s="9" t="s">
        <v>12</v>
      </c>
      <c r="B126" s="9" t="s">
        <v>13</v>
      </c>
      <c r="C126" s="9" t="s">
        <v>14</v>
      </c>
      <c r="D126" s="8" t="s">
        <v>15</v>
      </c>
      <c r="E126" s="8" t="s">
        <v>16</v>
      </c>
      <c r="F126" s="15" t="s">
        <v>17</v>
      </c>
      <c r="G126" s="16" t="s">
        <v>18</v>
      </c>
      <c r="H126" s="16" t="s">
        <v>19</v>
      </c>
      <c r="I126" s="16" t="s">
        <v>20</v>
      </c>
      <c r="J126" s="16" t="s">
        <v>21</v>
      </c>
      <c r="K126" s="16" t="s">
        <v>22</v>
      </c>
      <c r="L126" s="16" t="s">
        <v>23</v>
      </c>
      <c r="M126" s="16" t="s">
        <v>24</v>
      </c>
      <c r="N126" s="16" t="s">
        <v>25</v>
      </c>
      <c r="O126" s="16" t="s">
        <v>26</v>
      </c>
      <c r="P126" s="127"/>
      <c r="Q126" s="128"/>
    </row>
    <row r="127" spans="1:17" ht="48">
      <c r="A127" s="129">
        <v>1</v>
      </c>
      <c r="B127" s="79" t="s">
        <v>71</v>
      </c>
      <c r="C127" s="57" t="s">
        <v>72</v>
      </c>
      <c r="D127" s="72">
        <v>11</v>
      </c>
      <c r="E127" s="73">
        <v>0.68</v>
      </c>
      <c r="F127" s="73">
        <v>0.68</v>
      </c>
      <c r="G127" s="56">
        <v>4000</v>
      </c>
      <c r="H127" s="17"/>
      <c r="I127" s="17"/>
      <c r="J127" s="17"/>
      <c r="K127" s="56">
        <v>10000</v>
      </c>
      <c r="L127" s="31"/>
      <c r="M127" s="31"/>
      <c r="N127" s="26">
        <f>SUM(G127:M127)</f>
        <v>14000</v>
      </c>
      <c r="O127" s="26">
        <v>14784</v>
      </c>
      <c r="P127" s="131" t="s">
        <v>59</v>
      </c>
      <c r="Q127" s="17"/>
    </row>
    <row r="128" spans="1:17" ht="60">
      <c r="A128" s="129"/>
      <c r="B128" s="130"/>
      <c r="C128" s="57" t="s">
        <v>73</v>
      </c>
      <c r="D128" s="72">
        <v>65</v>
      </c>
      <c r="E128" s="73">
        <v>0.65</v>
      </c>
      <c r="F128" s="73">
        <v>0.65</v>
      </c>
      <c r="G128" s="58">
        <v>1065</v>
      </c>
      <c r="H128" s="17"/>
      <c r="I128" s="17"/>
      <c r="J128" s="17"/>
      <c r="K128" s="56">
        <v>5000</v>
      </c>
      <c r="L128" s="31"/>
      <c r="M128" s="31"/>
      <c r="N128" s="26">
        <f>SUM(G128:M128)</f>
        <v>6065</v>
      </c>
      <c r="O128" s="26">
        <v>11999</v>
      </c>
      <c r="P128" s="132"/>
      <c r="Q128" s="17"/>
    </row>
    <row r="129" spans="1:17" ht="15">
      <c r="A129" s="18"/>
      <c r="B129" s="21" t="s">
        <v>27</v>
      </c>
      <c r="C129" s="18"/>
      <c r="D129" s="18"/>
      <c r="E129" s="18"/>
      <c r="F129" s="18"/>
      <c r="G129" s="34">
        <f aca="true" t="shared" si="2" ref="G129:O129">SUM(G127:G128)</f>
        <v>5065</v>
      </c>
      <c r="H129" s="34">
        <f t="shared" si="2"/>
        <v>0</v>
      </c>
      <c r="I129" s="34">
        <f t="shared" si="2"/>
        <v>0</v>
      </c>
      <c r="J129" s="34">
        <f t="shared" si="2"/>
        <v>0</v>
      </c>
      <c r="K129" s="34">
        <f t="shared" si="2"/>
        <v>15000</v>
      </c>
      <c r="L129" s="34">
        <f t="shared" si="2"/>
        <v>0</v>
      </c>
      <c r="M129" s="34">
        <f t="shared" si="2"/>
        <v>0</v>
      </c>
      <c r="N129" s="36">
        <f t="shared" si="2"/>
        <v>20065</v>
      </c>
      <c r="O129" s="35">
        <f t="shared" si="2"/>
        <v>26783</v>
      </c>
      <c r="P129" s="18"/>
      <c r="Q129" s="18"/>
    </row>
    <row r="130" spans="1:17" ht="1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</row>
    <row r="133" spans="1:17" ht="1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51"/>
      <c r="L133" s="47"/>
      <c r="M133" s="47"/>
      <c r="N133" s="47"/>
      <c r="O133" s="47"/>
      <c r="P133" s="47"/>
      <c r="Q133" s="47"/>
    </row>
    <row r="134" spans="1:17" ht="15">
      <c r="A134" s="1"/>
      <c r="B134" s="1"/>
      <c r="C134" s="2"/>
      <c r="D134" s="3"/>
      <c r="E134" s="1"/>
      <c r="F134" s="4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2"/>
      <c r="D135" s="3"/>
      <c r="E135" s="1"/>
      <c r="F135" s="4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2"/>
      <c r="D136" s="3"/>
      <c r="E136" s="1"/>
      <c r="F136" s="4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</row>
    <row r="138" spans="1:17" ht="15">
      <c r="A138" s="98" t="s">
        <v>0</v>
      </c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</row>
    <row r="139" spans="1:17" ht="15">
      <c r="A139" s="1"/>
      <c r="B139" s="1"/>
      <c r="C139" s="2"/>
      <c r="D139" s="3"/>
      <c r="E139" s="105" t="s">
        <v>44</v>
      </c>
      <c r="F139" s="105"/>
      <c r="G139" s="105"/>
      <c r="H139" s="105"/>
      <c r="I139" s="105"/>
      <c r="J139" s="105"/>
      <c r="K139" s="105"/>
      <c r="L139" s="1"/>
      <c r="M139" s="1"/>
      <c r="N139" s="1"/>
      <c r="O139" s="1"/>
      <c r="P139" s="93"/>
      <c r="Q139" s="93"/>
    </row>
    <row r="140" spans="1:17" ht="15">
      <c r="A140" s="93" t="s">
        <v>1</v>
      </c>
      <c r="B140" s="93"/>
      <c r="C140" s="93"/>
      <c r="D140" s="93"/>
      <c r="E140" s="93"/>
      <c r="F140" s="93"/>
      <c r="G140" s="1"/>
      <c r="H140" s="1"/>
      <c r="I140" s="1"/>
      <c r="J140" s="1"/>
      <c r="K140" s="1"/>
      <c r="L140" s="93"/>
      <c r="M140" s="93"/>
      <c r="N140" s="5"/>
      <c r="O140" s="20" t="s">
        <v>29</v>
      </c>
      <c r="P140" s="5"/>
      <c r="Q140" s="5"/>
    </row>
    <row r="141" spans="1:17" ht="15">
      <c r="A141" s="93" t="s">
        <v>43</v>
      </c>
      <c r="B141" s="93"/>
      <c r="C141" s="93"/>
      <c r="D141" s="93"/>
      <c r="E141" s="93"/>
      <c r="F141" s="93"/>
      <c r="G141" s="1"/>
      <c r="H141" s="1"/>
      <c r="I141" s="1"/>
      <c r="J141" s="1"/>
      <c r="K141" s="1"/>
      <c r="L141" s="5"/>
      <c r="M141" s="5"/>
      <c r="N141" s="5"/>
      <c r="O141" s="20" t="s">
        <v>41</v>
      </c>
      <c r="P141" s="5"/>
      <c r="Q141" s="5"/>
    </row>
    <row r="142" spans="1:17" ht="15">
      <c r="A142" s="111" t="s">
        <v>30</v>
      </c>
      <c r="B142" s="93"/>
      <c r="C142" s="93"/>
      <c r="D142" s="93"/>
      <c r="E142" s="93"/>
      <c r="F142" s="93"/>
      <c r="G142" s="1"/>
      <c r="H142" s="1"/>
      <c r="I142" s="1"/>
      <c r="J142" s="1"/>
      <c r="K142" s="1"/>
      <c r="L142" s="5"/>
      <c r="M142" s="5"/>
      <c r="N142" s="5"/>
      <c r="O142" s="5" t="s">
        <v>45</v>
      </c>
      <c r="P142" s="5"/>
      <c r="Q142" s="5"/>
    </row>
    <row r="143" spans="1:17" ht="15">
      <c r="A143" s="6" t="s">
        <v>42</v>
      </c>
      <c r="B143" s="6"/>
      <c r="C143" s="2"/>
      <c r="D143" s="3"/>
      <c r="E143" s="1"/>
      <c r="F143" s="4"/>
      <c r="G143" s="1"/>
      <c r="H143" s="1"/>
      <c r="I143" s="1"/>
      <c r="J143" s="1"/>
      <c r="K143" s="1"/>
      <c r="L143" s="6"/>
      <c r="M143" s="6"/>
      <c r="N143" s="6"/>
      <c r="O143" s="6" t="s">
        <v>46</v>
      </c>
      <c r="P143" s="6"/>
      <c r="Q143" s="6"/>
    </row>
    <row r="144" spans="1:17" ht="15">
      <c r="A144" s="1"/>
      <c r="B144" s="1"/>
      <c r="C144" s="2"/>
      <c r="D144" s="3"/>
      <c r="E144" s="1"/>
      <c r="F144" s="4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7" t="s">
        <v>2</v>
      </c>
      <c r="B145" s="7"/>
      <c r="C145" s="106" t="s">
        <v>47</v>
      </c>
      <c r="D145" s="112"/>
      <c r="E145" s="112"/>
      <c r="F145" s="113"/>
      <c r="G145" s="114" t="s">
        <v>3</v>
      </c>
      <c r="H145" s="114"/>
      <c r="I145" s="114"/>
      <c r="J145" s="114"/>
      <c r="K145" s="114"/>
      <c r="L145" s="114"/>
      <c r="M145" s="114"/>
      <c r="N145" s="114"/>
      <c r="O145" s="114"/>
      <c r="P145" s="114" t="s">
        <v>4</v>
      </c>
      <c r="Q145" s="114"/>
    </row>
    <row r="146" spans="1:17" ht="15" customHeight="1">
      <c r="A146" s="23" t="s">
        <v>5</v>
      </c>
      <c r="B146" s="7"/>
      <c r="C146" s="106" t="s">
        <v>70</v>
      </c>
      <c r="D146" s="115"/>
      <c r="E146" s="115"/>
      <c r="F146" s="116"/>
      <c r="G146" s="117" t="s">
        <v>75</v>
      </c>
      <c r="H146" s="118"/>
      <c r="I146" s="118"/>
      <c r="J146" s="118"/>
      <c r="K146" s="118"/>
      <c r="L146" s="118"/>
      <c r="M146" s="118"/>
      <c r="N146" s="118"/>
      <c r="O146" s="119"/>
      <c r="P146" s="123" t="s">
        <v>198</v>
      </c>
      <c r="Q146" s="95"/>
    </row>
    <row r="147" spans="1:17" ht="23.25" customHeight="1">
      <c r="A147" s="23" t="s">
        <v>6</v>
      </c>
      <c r="B147" s="7"/>
      <c r="C147" s="84" t="s">
        <v>38</v>
      </c>
      <c r="D147" s="124"/>
      <c r="E147" s="124"/>
      <c r="F147" s="125"/>
      <c r="G147" s="120"/>
      <c r="H147" s="121"/>
      <c r="I147" s="121"/>
      <c r="J147" s="121"/>
      <c r="K147" s="121"/>
      <c r="L147" s="121"/>
      <c r="M147" s="121"/>
      <c r="N147" s="121"/>
      <c r="O147" s="122"/>
      <c r="P147" s="96"/>
      <c r="Q147" s="97"/>
    </row>
    <row r="148" spans="1:17" ht="15">
      <c r="A148" s="1"/>
      <c r="B148" s="1"/>
      <c r="C148" s="2"/>
      <c r="D148" s="3"/>
      <c r="E148" s="1"/>
      <c r="F148" s="4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26" t="s">
        <v>7</v>
      </c>
      <c r="B149" s="126"/>
      <c r="C149" s="126"/>
      <c r="D149" s="126"/>
      <c r="E149" s="126"/>
      <c r="F149" s="126"/>
      <c r="G149" s="126" t="s">
        <v>8</v>
      </c>
      <c r="H149" s="126"/>
      <c r="I149" s="126"/>
      <c r="J149" s="126"/>
      <c r="K149" s="126"/>
      <c r="L149" s="126"/>
      <c r="M149" s="126"/>
      <c r="N149" s="126"/>
      <c r="O149" s="126"/>
      <c r="P149" s="127" t="s">
        <v>9</v>
      </c>
      <c r="Q149" s="128" t="s">
        <v>10</v>
      </c>
    </row>
    <row r="150" spans="1:17" ht="15">
      <c r="A150" s="10"/>
      <c r="B150" s="10"/>
      <c r="C150" s="11"/>
      <c r="D150" s="12"/>
      <c r="E150" s="10"/>
      <c r="F150" s="13"/>
      <c r="G150" s="10"/>
      <c r="H150" s="10"/>
      <c r="I150" s="10"/>
      <c r="J150" s="10"/>
      <c r="K150" s="14" t="s">
        <v>11</v>
      </c>
      <c r="L150" s="14"/>
      <c r="M150" s="10"/>
      <c r="N150" s="10"/>
      <c r="O150" s="10"/>
      <c r="P150" s="127"/>
      <c r="Q150" s="128"/>
    </row>
    <row r="151" spans="1:17" ht="103.5">
      <c r="A151" s="9" t="s">
        <v>12</v>
      </c>
      <c r="B151" s="9" t="s">
        <v>13</v>
      </c>
      <c r="C151" s="9" t="s">
        <v>14</v>
      </c>
      <c r="D151" s="8" t="s">
        <v>15</v>
      </c>
      <c r="E151" s="8" t="s">
        <v>16</v>
      </c>
      <c r="F151" s="15" t="s">
        <v>17</v>
      </c>
      <c r="G151" s="16" t="s">
        <v>18</v>
      </c>
      <c r="H151" s="16" t="s">
        <v>19</v>
      </c>
      <c r="I151" s="16" t="s">
        <v>20</v>
      </c>
      <c r="J151" s="16" t="s">
        <v>21</v>
      </c>
      <c r="K151" s="16" t="s">
        <v>22</v>
      </c>
      <c r="L151" s="16" t="s">
        <v>23</v>
      </c>
      <c r="M151" s="16" t="s">
        <v>24</v>
      </c>
      <c r="N151" s="16" t="s">
        <v>25</v>
      </c>
      <c r="O151" s="16" t="s">
        <v>26</v>
      </c>
      <c r="P151" s="127"/>
      <c r="Q151" s="128"/>
    </row>
    <row r="152" spans="1:17" ht="60">
      <c r="A152" s="129">
        <v>2</v>
      </c>
      <c r="B152" s="79" t="s">
        <v>38</v>
      </c>
      <c r="C152" s="57" t="s">
        <v>76</v>
      </c>
      <c r="D152" s="72">
        <v>2</v>
      </c>
      <c r="E152" s="73">
        <v>0.75</v>
      </c>
      <c r="F152" s="73">
        <v>0.75</v>
      </c>
      <c r="G152" s="56">
        <v>8000</v>
      </c>
      <c r="H152" s="56"/>
      <c r="I152" s="17"/>
      <c r="J152" s="17"/>
      <c r="K152" s="56">
        <v>5000</v>
      </c>
      <c r="L152" s="31"/>
      <c r="M152" s="31"/>
      <c r="N152" s="26">
        <f>SUM(G152:M152)</f>
        <v>13000</v>
      </c>
      <c r="O152" s="26">
        <v>10900</v>
      </c>
      <c r="P152" s="131" t="s">
        <v>59</v>
      </c>
      <c r="Q152" s="17"/>
    </row>
    <row r="153" spans="1:17" ht="60">
      <c r="A153" s="129"/>
      <c r="B153" s="130"/>
      <c r="C153" s="57" t="s">
        <v>77</v>
      </c>
      <c r="D153" s="72">
        <v>8</v>
      </c>
      <c r="E153" s="73">
        <v>0.66</v>
      </c>
      <c r="F153" s="73">
        <v>0.66</v>
      </c>
      <c r="G153" s="56"/>
      <c r="H153" s="56">
        <v>100</v>
      </c>
      <c r="I153" s="17"/>
      <c r="J153" s="17"/>
      <c r="K153" s="56">
        <v>4000</v>
      </c>
      <c r="L153" s="31"/>
      <c r="M153" s="31"/>
      <c r="N153" s="26">
        <f>SUM(G153:M153)</f>
        <v>4100</v>
      </c>
      <c r="O153" s="26">
        <v>8009</v>
      </c>
      <c r="P153" s="132"/>
      <c r="Q153" s="17"/>
    </row>
    <row r="154" spans="1:17" ht="15">
      <c r="A154" s="18"/>
      <c r="B154" s="21" t="s">
        <v>27</v>
      </c>
      <c r="C154" s="18"/>
      <c r="D154" s="18"/>
      <c r="E154" s="18"/>
      <c r="F154" s="18"/>
      <c r="G154" s="34">
        <f aca="true" t="shared" si="3" ref="G154:O154">SUM(G152:G153)</f>
        <v>8000</v>
      </c>
      <c r="H154" s="34">
        <f t="shared" si="3"/>
        <v>100</v>
      </c>
      <c r="I154" s="34">
        <f t="shared" si="3"/>
        <v>0</v>
      </c>
      <c r="J154" s="34">
        <f t="shared" si="3"/>
        <v>0</v>
      </c>
      <c r="K154" s="34">
        <f t="shared" si="3"/>
        <v>9000</v>
      </c>
      <c r="L154" s="34">
        <f t="shared" si="3"/>
        <v>0</v>
      </c>
      <c r="M154" s="34">
        <f t="shared" si="3"/>
        <v>0</v>
      </c>
      <c r="N154" s="36">
        <f t="shared" si="3"/>
        <v>17100</v>
      </c>
      <c r="O154" s="35">
        <f t="shared" si="3"/>
        <v>18909</v>
      </c>
      <c r="P154" s="18"/>
      <c r="Q154" s="18"/>
    </row>
    <row r="159" spans="1:17" ht="1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51"/>
      <c r="L159" s="51"/>
      <c r="M159" s="47"/>
      <c r="N159" s="47"/>
      <c r="O159" s="47"/>
      <c r="P159" s="47"/>
      <c r="Q159" s="47"/>
    </row>
    <row r="160" spans="1:17" ht="15">
      <c r="A160" s="1"/>
      <c r="B160" s="1"/>
      <c r="C160" s="2"/>
      <c r="D160" s="3"/>
      <c r="E160" s="1"/>
      <c r="F160" s="4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2"/>
      <c r="D161" s="3"/>
      <c r="E161" s="1"/>
      <c r="F161" s="4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2"/>
      <c r="D162" s="3"/>
      <c r="E162" s="1"/>
      <c r="F162" s="4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</row>
    <row r="164" spans="1:17" ht="15">
      <c r="A164" s="98" t="s">
        <v>0</v>
      </c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</row>
    <row r="165" spans="1:17" ht="15">
      <c r="A165" s="1"/>
      <c r="B165" s="1"/>
      <c r="C165" s="2"/>
      <c r="D165" s="3"/>
      <c r="E165" s="105" t="s">
        <v>44</v>
      </c>
      <c r="F165" s="105"/>
      <c r="G165" s="105"/>
      <c r="H165" s="105"/>
      <c r="I165" s="105"/>
      <c r="J165" s="105"/>
      <c r="K165" s="105"/>
      <c r="L165" s="1"/>
      <c r="M165" s="1"/>
      <c r="N165" s="1"/>
      <c r="O165" s="1"/>
      <c r="P165" s="93"/>
      <c r="Q165" s="93"/>
    </row>
    <row r="166" spans="1:17" ht="15">
      <c r="A166" s="93" t="s">
        <v>1</v>
      </c>
      <c r="B166" s="93"/>
      <c r="C166" s="93"/>
      <c r="D166" s="93"/>
      <c r="E166" s="93"/>
      <c r="F166" s="93"/>
      <c r="G166" s="1"/>
      <c r="H166" s="1"/>
      <c r="I166" s="1"/>
      <c r="J166" s="1"/>
      <c r="K166" s="1"/>
      <c r="L166" s="93"/>
      <c r="M166" s="93"/>
      <c r="N166" s="5"/>
      <c r="O166" s="20" t="s">
        <v>29</v>
      </c>
      <c r="P166" s="5"/>
      <c r="Q166" s="5"/>
    </row>
    <row r="167" spans="1:17" ht="15">
      <c r="A167" s="93" t="s">
        <v>43</v>
      </c>
      <c r="B167" s="93"/>
      <c r="C167" s="93"/>
      <c r="D167" s="93"/>
      <c r="E167" s="93"/>
      <c r="F167" s="93"/>
      <c r="G167" s="1"/>
      <c r="H167" s="1"/>
      <c r="I167" s="1"/>
      <c r="J167" s="1"/>
      <c r="K167" s="1"/>
      <c r="L167" s="5"/>
      <c r="M167" s="5"/>
      <c r="N167" s="5"/>
      <c r="O167" s="20" t="s">
        <v>41</v>
      </c>
      <c r="P167" s="5"/>
      <c r="Q167" s="5"/>
    </row>
    <row r="168" spans="1:17" ht="15">
      <c r="A168" s="111" t="s">
        <v>30</v>
      </c>
      <c r="B168" s="93"/>
      <c r="C168" s="93"/>
      <c r="D168" s="93"/>
      <c r="E168" s="93"/>
      <c r="F168" s="93"/>
      <c r="G168" s="1"/>
      <c r="H168" s="1"/>
      <c r="I168" s="1"/>
      <c r="J168" s="1"/>
      <c r="K168" s="1"/>
      <c r="L168" s="5"/>
      <c r="M168" s="5"/>
      <c r="N168" s="5"/>
      <c r="O168" s="5" t="s">
        <v>45</v>
      </c>
      <c r="P168" s="5"/>
      <c r="Q168" s="5"/>
    </row>
    <row r="169" spans="1:17" ht="15">
      <c r="A169" s="6" t="s">
        <v>42</v>
      </c>
      <c r="B169" s="6"/>
      <c r="C169" s="2"/>
      <c r="D169" s="3"/>
      <c r="E169" s="1"/>
      <c r="F169" s="4"/>
      <c r="G169" s="1"/>
      <c r="H169" s="1"/>
      <c r="I169" s="1"/>
      <c r="J169" s="1"/>
      <c r="K169" s="1"/>
      <c r="L169" s="6"/>
      <c r="M169" s="6"/>
      <c r="N169" s="6"/>
      <c r="O169" s="6" t="s">
        <v>46</v>
      </c>
      <c r="P169" s="6"/>
      <c r="Q169" s="6"/>
    </row>
    <row r="170" spans="1:17" ht="15">
      <c r="A170" s="1"/>
      <c r="B170" s="1"/>
      <c r="C170" s="2"/>
      <c r="D170" s="3"/>
      <c r="E170" s="1"/>
      <c r="F170" s="4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7" t="s">
        <v>2</v>
      </c>
      <c r="B171" s="7"/>
      <c r="C171" s="106" t="s">
        <v>47</v>
      </c>
      <c r="D171" s="112"/>
      <c r="E171" s="112"/>
      <c r="F171" s="113"/>
      <c r="G171" s="114" t="s">
        <v>3</v>
      </c>
      <c r="H171" s="114"/>
      <c r="I171" s="114"/>
      <c r="J171" s="114"/>
      <c r="K171" s="114"/>
      <c r="L171" s="114"/>
      <c r="M171" s="114"/>
      <c r="N171" s="114"/>
      <c r="O171" s="114"/>
      <c r="P171" s="114" t="s">
        <v>4</v>
      </c>
      <c r="Q171" s="114"/>
    </row>
    <row r="172" spans="1:17" ht="15" customHeight="1">
      <c r="A172" s="23" t="s">
        <v>5</v>
      </c>
      <c r="B172" s="7"/>
      <c r="C172" s="106" t="s">
        <v>70</v>
      </c>
      <c r="D172" s="115"/>
      <c r="E172" s="115"/>
      <c r="F172" s="116"/>
      <c r="G172" s="117" t="s">
        <v>79</v>
      </c>
      <c r="H172" s="118"/>
      <c r="I172" s="118"/>
      <c r="J172" s="118"/>
      <c r="K172" s="118"/>
      <c r="L172" s="118"/>
      <c r="M172" s="118"/>
      <c r="N172" s="118"/>
      <c r="O172" s="119"/>
      <c r="P172" s="123" t="s">
        <v>198</v>
      </c>
      <c r="Q172" s="95"/>
    </row>
    <row r="173" spans="1:17" ht="23.25" customHeight="1">
      <c r="A173" s="23" t="s">
        <v>6</v>
      </c>
      <c r="B173" s="7"/>
      <c r="C173" s="84" t="s">
        <v>78</v>
      </c>
      <c r="D173" s="124"/>
      <c r="E173" s="124"/>
      <c r="F173" s="125"/>
      <c r="G173" s="120"/>
      <c r="H173" s="121"/>
      <c r="I173" s="121"/>
      <c r="J173" s="121"/>
      <c r="K173" s="121"/>
      <c r="L173" s="121"/>
      <c r="M173" s="121"/>
      <c r="N173" s="121"/>
      <c r="O173" s="122"/>
      <c r="P173" s="96"/>
      <c r="Q173" s="97"/>
    </row>
    <row r="174" spans="1:17" ht="15">
      <c r="A174" s="1"/>
      <c r="B174" s="1"/>
      <c r="C174" s="2"/>
      <c r="D174" s="3"/>
      <c r="E174" s="1"/>
      <c r="F174" s="4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26" t="s">
        <v>7</v>
      </c>
      <c r="B175" s="126"/>
      <c r="C175" s="126"/>
      <c r="D175" s="126"/>
      <c r="E175" s="126"/>
      <c r="F175" s="126"/>
      <c r="G175" s="126" t="s">
        <v>8</v>
      </c>
      <c r="H175" s="126"/>
      <c r="I175" s="126"/>
      <c r="J175" s="126"/>
      <c r="K175" s="126"/>
      <c r="L175" s="126"/>
      <c r="M175" s="126"/>
      <c r="N175" s="126"/>
      <c r="O175" s="126"/>
      <c r="P175" s="127" t="s">
        <v>9</v>
      </c>
      <c r="Q175" s="128" t="s">
        <v>10</v>
      </c>
    </row>
    <row r="176" spans="1:17" ht="15">
      <c r="A176" s="10"/>
      <c r="B176" s="10"/>
      <c r="C176" s="11"/>
      <c r="D176" s="12"/>
      <c r="E176" s="10"/>
      <c r="F176" s="13"/>
      <c r="G176" s="10"/>
      <c r="H176" s="10"/>
      <c r="I176" s="10"/>
      <c r="J176" s="10"/>
      <c r="K176" s="14" t="s">
        <v>11</v>
      </c>
      <c r="L176" s="14"/>
      <c r="M176" s="10"/>
      <c r="N176" s="10"/>
      <c r="O176" s="10"/>
      <c r="P176" s="127"/>
      <c r="Q176" s="128"/>
    </row>
    <row r="177" spans="1:17" ht="103.5">
      <c r="A177" s="9" t="s">
        <v>12</v>
      </c>
      <c r="B177" s="9" t="s">
        <v>13</v>
      </c>
      <c r="C177" s="9" t="s">
        <v>14</v>
      </c>
      <c r="D177" s="8" t="s">
        <v>15</v>
      </c>
      <c r="E177" s="8" t="s">
        <v>16</v>
      </c>
      <c r="F177" s="15" t="s">
        <v>17</v>
      </c>
      <c r="G177" s="16" t="s">
        <v>18</v>
      </c>
      <c r="H177" s="16" t="s">
        <v>19</v>
      </c>
      <c r="I177" s="16" t="s">
        <v>20</v>
      </c>
      <c r="J177" s="16" t="s">
        <v>21</v>
      </c>
      <c r="K177" s="16" t="s">
        <v>22</v>
      </c>
      <c r="L177" s="16" t="s">
        <v>23</v>
      </c>
      <c r="M177" s="16" t="s">
        <v>24</v>
      </c>
      <c r="N177" s="16" t="s">
        <v>25</v>
      </c>
      <c r="O177" s="16" t="s">
        <v>26</v>
      </c>
      <c r="P177" s="127"/>
      <c r="Q177" s="128"/>
    </row>
    <row r="178" spans="1:17" ht="24">
      <c r="A178" s="17">
        <v>3</v>
      </c>
      <c r="B178" s="24" t="s">
        <v>78</v>
      </c>
      <c r="C178" s="57" t="s">
        <v>80</v>
      </c>
      <c r="D178" s="72">
        <v>6</v>
      </c>
      <c r="E178" s="73">
        <v>0.75</v>
      </c>
      <c r="F178" s="73">
        <v>0.75</v>
      </c>
      <c r="G178" s="56">
        <v>14000</v>
      </c>
      <c r="H178" s="56"/>
      <c r="I178" s="17"/>
      <c r="J178" s="17"/>
      <c r="K178" s="56"/>
      <c r="L178" s="31"/>
      <c r="M178" s="31"/>
      <c r="N178" s="26">
        <f>SUM(G178:M178)</f>
        <v>14000</v>
      </c>
      <c r="O178" s="26">
        <v>13739</v>
      </c>
      <c r="P178" s="37" t="s">
        <v>59</v>
      </c>
      <c r="Q178" s="17"/>
    </row>
    <row r="179" spans="1:17" ht="15">
      <c r="A179" s="18"/>
      <c r="B179" s="21" t="s">
        <v>27</v>
      </c>
      <c r="C179" s="18"/>
      <c r="D179" s="18"/>
      <c r="E179" s="18"/>
      <c r="F179" s="18"/>
      <c r="G179" s="34">
        <f>SUM(G178:G178)</f>
        <v>14000</v>
      </c>
      <c r="H179" s="34"/>
      <c r="I179" s="34"/>
      <c r="J179" s="34"/>
      <c r="K179" s="34"/>
      <c r="L179" s="34"/>
      <c r="M179" s="34"/>
      <c r="N179" s="36">
        <f>SUM(N178:N178)</f>
        <v>14000</v>
      </c>
      <c r="O179" s="35">
        <f>SUM(O178:O178)</f>
        <v>13739</v>
      </c>
      <c r="P179" s="18"/>
      <c r="Q179" s="18"/>
    </row>
    <row r="182" spans="1:4" ht="15">
      <c r="A182" s="136" t="s">
        <v>39</v>
      </c>
      <c r="B182" s="137"/>
      <c r="C182" s="137"/>
      <c r="D182" s="138"/>
    </row>
    <row r="183" spans="1:17" ht="15">
      <c r="A183" s="50"/>
      <c r="B183" s="47"/>
      <c r="C183" s="47"/>
      <c r="D183" s="47"/>
      <c r="E183" s="47"/>
      <c r="F183" s="47"/>
      <c r="G183" s="47"/>
      <c r="H183" s="47"/>
      <c r="I183" s="47"/>
      <c r="J183" s="47"/>
      <c r="K183" s="51"/>
      <c r="L183" s="51"/>
      <c r="M183" s="47"/>
      <c r="N183" s="47"/>
      <c r="O183" s="47"/>
      <c r="P183" s="47"/>
      <c r="Q183" s="47"/>
    </row>
    <row r="184" spans="1:17" ht="15">
      <c r="A184" s="1"/>
      <c r="B184" s="1"/>
      <c r="C184" s="2"/>
      <c r="D184" s="3"/>
      <c r="E184" s="1"/>
      <c r="F184" s="4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2"/>
      <c r="D185" s="3"/>
      <c r="E185" s="1"/>
      <c r="F185" s="4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2"/>
      <c r="D186" s="3"/>
      <c r="E186" s="1"/>
      <c r="F186" s="4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</row>
    <row r="188" spans="1:17" ht="15">
      <c r="A188" s="98" t="s">
        <v>0</v>
      </c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</row>
    <row r="189" spans="1:17" ht="15">
      <c r="A189" s="1"/>
      <c r="B189" s="1"/>
      <c r="C189" s="2"/>
      <c r="D189" s="3"/>
      <c r="E189" s="105" t="s">
        <v>44</v>
      </c>
      <c r="F189" s="105"/>
      <c r="G189" s="105"/>
      <c r="H189" s="105"/>
      <c r="I189" s="105"/>
      <c r="J189" s="105"/>
      <c r="K189" s="105"/>
      <c r="L189" s="1"/>
      <c r="M189" s="1"/>
      <c r="N189" s="1"/>
      <c r="O189" s="1"/>
      <c r="P189" s="93"/>
      <c r="Q189" s="93"/>
    </row>
    <row r="190" spans="1:17" ht="15">
      <c r="A190" s="93" t="s">
        <v>1</v>
      </c>
      <c r="B190" s="93"/>
      <c r="C190" s="93"/>
      <c r="D190" s="93"/>
      <c r="E190" s="93"/>
      <c r="F190" s="93"/>
      <c r="G190" s="1"/>
      <c r="H190" s="1"/>
      <c r="I190" s="1"/>
      <c r="J190" s="1"/>
      <c r="K190" s="1"/>
      <c r="L190" s="93"/>
      <c r="M190" s="93"/>
      <c r="N190" s="5"/>
      <c r="O190" s="20" t="s">
        <v>29</v>
      </c>
      <c r="P190" s="5"/>
      <c r="Q190" s="5"/>
    </row>
    <row r="191" spans="1:17" ht="15">
      <c r="A191" s="93" t="s">
        <v>43</v>
      </c>
      <c r="B191" s="93"/>
      <c r="C191" s="93"/>
      <c r="D191" s="93"/>
      <c r="E191" s="93"/>
      <c r="F191" s="93"/>
      <c r="G191" s="1"/>
      <c r="H191" s="1"/>
      <c r="I191" s="1"/>
      <c r="J191" s="1"/>
      <c r="K191" s="1"/>
      <c r="L191" s="5"/>
      <c r="M191" s="5"/>
      <c r="N191" s="5"/>
      <c r="O191" s="20" t="s">
        <v>41</v>
      </c>
      <c r="P191" s="5"/>
      <c r="Q191" s="5"/>
    </row>
    <row r="192" spans="1:17" ht="15">
      <c r="A192" s="111" t="s">
        <v>30</v>
      </c>
      <c r="B192" s="93"/>
      <c r="C192" s="93"/>
      <c r="D192" s="93"/>
      <c r="E192" s="93"/>
      <c r="F192" s="93"/>
      <c r="G192" s="1"/>
      <c r="H192" s="1"/>
      <c r="I192" s="1"/>
      <c r="J192" s="1"/>
      <c r="K192" s="1"/>
      <c r="L192" s="5"/>
      <c r="M192" s="5"/>
      <c r="N192" s="5"/>
      <c r="O192" s="5" t="s">
        <v>45</v>
      </c>
      <c r="P192" s="5"/>
      <c r="Q192" s="5"/>
    </row>
    <row r="193" spans="1:17" ht="15">
      <c r="A193" s="6" t="s">
        <v>42</v>
      </c>
      <c r="B193" s="6"/>
      <c r="C193" s="2"/>
      <c r="D193" s="3"/>
      <c r="E193" s="1"/>
      <c r="F193" s="4"/>
      <c r="G193" s="1"/>
      <c r="H193" s="1"/>
      <c r="I193" s="1"/>
      <c r="J193" s="1"/>
      <c r="K193" s="1"/>
      <c r="L193" s="6"/>
      <c r="M193" s="6"/>
      <c r="N193" s="6"/>
      <c r="O193" s="6" t="s">
        <v>46</v>
      </c>
      <c r="P193" s="6"/>
      <c r="Q193" s="6"/>
    </row>
    <row r="194" spans="1:17" ht="15">
      <c r="A194" s="1"/>
      <c r="B194" s="1"/>
      <c r="C194" s="2"/>
      <c r="D194" s="3"/>
      <c r="E194" s="1"/>
      <c r="F194" s="4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7" t="s">
        <v>2</v>
      </c>
      <c r="B195" s="7"/>
      <c r="C195" s="106" t="s">
        <v>47</v>
      </c>
      <c r="D195" s="112"/>
      <c r="E195" s="112"/>
      <c r="F195" s="113"/>
      <c r="G195" s="114" t="s">
        <v>3</v>
      </c>
      <c r="H195" s="114"/>
      <c r="I195" s="114"/>
      <c r="J195" s="114"/>
      <c r="K195" s="114"/>
      <c r="L195" s="114"/>
      <c r="M195" s="114"/>
      <c r="N195" s="114"/>
      <c r="O195" s="114"/>
      <c r="P195" s="114" t="s">
        <v>4</v>
      </c>
      <c r="Q195" s="114"/>
    </row>
    <row r="196" spans="1:17" ht="15">
      <c r="A196" s="23" t="s">
        <v>5</v>
      </c>
      <c r="B196" s="7"/>
      <c r="C196" s="106" t="s">
        <v>40</v>
      </c>
      <c r="D196" s="115"/>
      <c r="E196" s="115"/>
      <c r="F196" s="116"/>
      <c r="G196" s="117" t="s">
        <v>82</v>
      </c>
      <c r="H196" s="118"/>
      <c r="I196" s="118"/>
      <c r="J196" s="118"/>
      <c r="K196" s="118"/>
      <c r="L196" s="118"/>
      <c r="M196" s="118"/>
      <c r="N196" s="118"/>
      <c r="O196" s="119"/>
      <c r="P196" s="123" t="s">
        <v>199</v>
      </c>
      <c r="Q196" s="95"/>
    </row>
    <row r="197" spans="1:20" ht="21" customHeight="1">
      <c r="A197" s="23" t="s">
        <v>6</v>
      </c>
      <c r="B197" s="7"/>
      <c r="C197" s="84" t="s">
        <v>81</v>
      </c>
      <c r="D197" s="124"/>
      <c r="E197" s="124"/>
      <c r="F197" s="125"/>
      <c r="G197" s="120"/>
      <c r="H197" s="121"/>
      <c r="I197" s="121"/>
      <c r="J197" s="121"/>
      <c r="K197" s="121"/>
      <c r="L197" s="121"/>
      <c r="M197" s="121"/>
      <c r="N197" s="121"/>
      <c r="O197" s="122"/>
      <c r="P197" s="96"/>
      <c r="Q197" s="97"/>
      <c r="S197" s="47"/>
      <c r="T197" s="47"/>
    </row>
    <row r="198" spans="1:20" ht="15">
      <c r="A198" s="1"/>
      <c r="B198" s="1"/>
      <c r="C198" s="2"/>
      <c r="D198" s="3"/>
      <c r="E198" s="1"/>
      <c r="F198" s="4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S198" s="47"/>
      <c r="T198" s="47"/>
    </row>
    <row r="199" spans="1:20" ht="15">
      <c r="A199" s="126" t="s">
        <v>7</v>
      </c>
      <c r="B199" s="126"/>
      <c r="C199" s="126"/>
      <c r="D199" s="126"/>
      <c r="E199" s="126"/>
      <c r="F199" s="126"/>
      <c r="G199" s="126" t="s">
        <v>8</v>
      </c>
      <c r="H199" s="126"/>
      <c r="I199" s="126"/>
      <c r="J199" s="126"/>
      <c r="K199" s="126"/>
      <c r="L199" s="126"/>
      <c r="M199" s="126"/>
      <c r="N199" s="126"/>
      <c r="O199" s="126"/>
      <c r="P199" s="127" t="s">
        <v>9</v>
      </c>
      <c r="Q199" s="128" t="s">
        <v>10</v>
      </c>
      <c r="S199" s="47"/>
      <c r="T199" s="47"/>
    </row>
    <row r="200" spans="1:17" ht="15">
      <c r="A200" s="10"/>
      <c r="B200" s="10"/>
      <c r="C200" s="11"/>
      <c r="D200" s="12"/>
      <c r="E200" s="10"/>
      <c r="F200" s="13"/>
      <c r="G200" s="10"/>
      <c r="H200" s="10"/>
      <c r="I200" s="10"/>
      <c r="J200" s="10"/>
      <c r="K200" s="14" t="s">
        <v>11</v>
      </c>
      <c r="L200" s="14"/>
      <c r="M200" s="10"/>
      <c r="N200" s="10"/>
      <c r="O200" s="10"/>
      <c r="P200" s="127"/>
      <c r="Q200" s="128"/>
    </row>
    <row r="201" spans="1:17" ht="103.5">
      <c r="A201" s="9" t="s">
        <v>12</v>
      </c>
      <c r="B201" s="9" t="s">
        <v>13</v>
      </c>
      <c r="C201" s="9" t="s">
        <v>14</v>
      </c>
      <c r="D201" s="8" t="s">
        <v>15</v>
      </c>
      <c r="E201" s="8" t="s">
        <v>16</v>
      </c>
      <c r="F201" s="15" t="s">
        <v>17</v>
      </c>
      <c r="G201" s="16" t="s">
        <v>18</v>
      </c>
      <c r="H201" s="16" t="s">
        <v>19</v>
      </c>
      <c r="I201" s="16" t="s">
        <v>20</v>
      </c>
      <c r="J201" s="16" t="s">
        <v>21</v>
      </c>
      <c r="K201" s="16" t="s">
        <v>22</v>
      </c>
      <c r="L201" s="16" t="s">
        <v>23</v>
      </c>
      <c r="M201" s="16" t="s">
        <v>24</v>
      </c>
      <c r="N201" s="16" t="s">
        <v>25</v>
      </c>
      <c r="O201" s="16" t="s">
        <v>26</v>
      </c>
      <c r="P201" s="127"/>
      <c r="Q201" s="128"/>
    </row>
    <row r="202" spans="1:20" s="47" customFormat="1" ht="36">
      <c r="A202" s="81">
        <v>1</v>
      </c>
      <c r="B202" s="79" t="s">
        <v>81</v>
      </c>
      <c r="C202" s="57" t="s">
        <v>83</v>
      </c>
      <c r="D202" s="8">
        <v>3</v>
      </c>
      <c r="E202" s="73">
        <v>0.37</v>
      </c>
      <c r="F202" s="73">
        <v>0.37</v>
      </c>
      <c r="G202" s="56"/>
      <c r="H202" s="56"/>
      <c r="I202" s="16"/>
      <c r="J202" s="16"/>
      <c r="K202" s="56">
        <v>10000</v>
      </c>
      <c r="L202" s="16"/>
      <c r="M202" s="16"/>
      <c r="N202" s="26">
        <f>SUM(G202:M202)</f>
        <v>10000</v>
      </c>
      <c r="O202" s="22">
        <v>10000</v>
      </c>
      <c r="P202" s="131" t="s">
        <v>59</v>
      </c>
      <c r="Q202" s="9"/>
      <c r="S202"/>
      <c r="T202"/>
    </row>
    <row r="203" spans="1:20" s="47" customFormat="1" ht="24">
      <c r="A203" s="83"/>
      <c r="B203" s="130"/>
      <c r="C203" s="57" t="s">
        <v>84</v>
      </c>
      <c r="D203" s="8">
        <v>12</v>
      </c>
      <c r="E203" s="73">
        <v>0.6</v>
      </c>
      <c r="F203" s="73">
        <v>0.6</v>
      </c>
      <c r="G203" s="56"/>
      <c r="H203" s="56"/>
      <c r="I203" s="16"/>
      <c r="J203" s="16"/>
      <c r="K203" s="56"/>
      <c r="L203" s="16"/>
      <c r="M203" s="16"/>
      <c r="N203" s="26"/>
      <c r="O203" s="22">
        <v>10000</v>
      </c>
      <c r="P203" s="133"/>
      <c r="Q203" s="9"/>
      <c r="S203"/>
      <c r="T203"/>
    </row>
    <row r="204" spans="1:20" s="47" customFormat="1" ht="48">
      <c r="A204" s="83"/>
      <c r="B204" s="130"/>
      <c r="C204" s="57" t="s">
        <v>85</v>
      </c>
      <c r="D204" s="8">
        <v>4</v>
      </c>
      <c r="E204" s="73">
        <v>0.8</v>
      </c>
      <c r="F204" s="73">
        <v>0.8</v>
      </c>
      <c r="G204" s="56">
        <v>5000</v>
      </c>
      <c r="H204" s="56"/>
      <c r="I204" s="16"/>
      <c r="J204" s="16"/>
      <c r="K204" s="56"/>
      <c r="L204" s="16"/>
      <c r="M204" s="16"/>
      <c r="N204" s="26">
        <f>SUM(G204:M204)</f>
        <v>5000</v>
      </c>
      <c r="O204" s="22">
        <v>4000</v>
      </c>
      <c r="P204" s="133"/>
      <c r="Q204" s="9"/>
      <c r="S204"/>
      <c r="T204"/>
    </row>
    <row r="205" spans="1:17" ht="60">
      <c r="A205" s="82"/>
      <c r="B205" s="80"/>
      <c r="C205" s="57" t="s">
        <v>86</v>
      </c>
      <c r="D205" s="72">
        <v>4</v>
      </c>
      <c r="E205" s="73">
        <v>0.8</v>
      </c>
      <c r="F205" s="73">
        <v>0.8</v>
      </c>
      <c r="G205" s="58">
        <v>3299</v>
      </c>
      <c r="H205" s="56">
        <v>2000</v>
      </c>
      <c r="I205" s="17"/>
      <c r="J205" s="17"/>
      <c r="K205" s="56">
        <v>16000</v>
      </c>
      <c r="L205" s="31"/>
      <c r="M205" s="31"/>
      <c r="N205" s="26">
        <f>SUM(G205:M205)</f>
        <v>21299</v>
      </c>
      <c r="O205" s="22">
        <v>20053</v>
      </c>
      <c r="P205" s="134"/>
      <c r="Q205" s="17"/>
    </row>
    <row r="206" spans="1:17" ht="15">
      <c r="A206" s="18"/>
      <c r="B206" s="21" t="s">
        <v>27</v>
      </c>
      <c r="C206" s="18"/>
      <c r="D206" s="18"/>
      <c r="E206" s="18"/>
      <c r="F206" s="18"/>
      <c r="G206" s="34">
        <f>SUM(G202:G205)</f>
        <v>8299</v>
      </c>
      <c r="H206" s="34">
        <f>SUM(H202:H205)</f>
        <v>2000</v>
      </c>
      <c r="I206" s="34"/>
      <c r="J206" s="34"/>
      <c r="K206" s="34">
        <f>SUM(K202:K205)</f>
        <v>26000</v>
      </c>
      <c r="L206" s="34"/>
      <c r="M206" s="34"/>
      <c r="N206" s="36">
        <f>SUM(N205:N205)</f>
        <v>21299</v>
      </c>
      <c r="O206" s="35">
        <f>SUM(O202:O205)</f>
        <v>44053</v>
      </c>
      <c r="P206" s="18"/>
      <c r="Q206" s="18"/>
    </row>
    <row r="208" ht="15">
      <c r="J208" s="29"/>
    </row>
    <row r="210" spans="1:17" ht="1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51"/>
      <c r="L210" s="51"/>
      <c r="M210" s="47"/>
      <c r="N210" s="47"/>
      <c r="O210" s="47"/>
      <c r="P210" s="47"/>
      <c r="Q210" s="47"/>
    </row>
    <row r="211" spans="1:17" ht="15">
      <c r="A211" s="1"/>
      <c r="B211" s="1"/>
      <c r="C211" s="2"/>
      <c r="D211" s="3"/>
      <c r="E211" s="1"/>
      <c r="F211" s="4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2"/>
      <c r="D212" s="3"/>
      <c r="E212" s="1"/>
      <c r="F212" s="4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2"/>
      <c r="D213" s="3"/>
      <c r="E213" s="1"/>
      <c r="F213" s="4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</row>
    <row r="215" spans="1:17" ht="15">
      <c r="A215" s="98" t="s">
        <v>0</v>
      </c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</row>
    <row r="216" spans="1:17" ht="15">
      <c r="A216" s="1"/>
      <c r="B216" s="1"/>
      <c r="C216" s="2"/>
      <c r="D216" s="3"/>
      <c r="E216" s="105" t="s">
        <v>44</v>
      </c>
      <c r="F216" s="105"/>
      <c r="G216" s="105"/>
      <c r="H216" s="105"/>
      <c r="I216" s="105"/>
      <c r="J216" s="105"/>
      <c r="K216" s="105"/>
      <c r="L216" s="1"/>
      <c r="M216" s="1"/>
      <c r="N216" s="1"/>
      <c r="O216" s="1"/>
      <c r="P216" s="93"/>
      <c r="Q216" s="93"/>
    </row>
    <row r="217" spans="1:17" ht="15">
      <c r="A217" s="93" t="s">
        <v>1</v>
      </c>
      <c r="B217" s="93"/>
      <c r="C217" s="93"/>
      <c r="D217" s="93"/>
      <c r="E217" s="93"/>
      <c r="F217" s="93"/>
      <c r="G217" s="1"/>
      <c r="H217" s="1"/>
      <c r="I217" s="1"/>
      <c r="J217" s="1"/>
      <c r="K217" s="1"/>
      <c r="L217" s="93"/>
      <c r="M217" s="93"/>
      <c r="N217" s="5"/>
      <c r="O217" s="20" t="s">
        <v>29</v>
      </c>
      <c r="P217" s="5"/>
      <c r="Q217" s="5"/>
    </row>
    <row r="218" spans="1:17" ht="15">
      <c r="A218" s="93" t="s">
        <v>43</v>
      </c>
      <c r="B218" s="93"/>
      <c r="C218" s="93"/>
      <c r="D218" s="93"/>
      <c r="E218" s="93"/>
      <c r="F218" s="93"/>
      <c r="G218" s="1"/>
      <c r="H218" s="1"/>
      <c r="I218" s="1"/>
      <c r="J218" s="1"/>
      <c r="K218" s="1"/>
      <c r="L218" s="5"/>
      <c r="M218" s="5"/>
      <c r="N218" s="5"/>
      <c r="O218" s="20" t="s">
        <v>41</v>
      </c>
      <c r="P218" s="5"/>
      <c r="Q218" s="5"/>
    </row>
    <row r="219" spans="1:17" ht="15">
      <c r="A219" s="111" t="s">
        <v>30</v>
      </c>
      <c r="B219" s="93"/>
      <c r="C219" s="93"/>
      <c r="D219" s="93"/>
      <c r="E219" s="93"/>
      <c r="F219" s="93"/>
      <c r="G219" s="1"/>
      <c r="H219" s="1"/>
      <c r="I219" s="1"/>
      <c r="J219" s="1"/>
      <c r="K219" s="1"/>
      <c r="L219" s="5"/>
      <c r="M219" s="5"/>
      <c r="N219" s="5"/>
      <c r="O219" s="5" t="s">
        <v>45</v>
      </c>
      <c r="P219" s="5"/>
      <c r="Q219" s="5"/>
    </row>
    <row r="220" spans="1:17" ht="15">
      <c r="A220" s="6" t="s">
        <v>42</v>
      </c>
      <c r="B220" s="6"/>
      <c r="C220" s="2"/>
      <c r="D220" s="3"/>
      <c r="E220" s="1"/>
      <c r="F220" s="4"/>
      <c r="G220" s="1"/>
      <c r="H220" s="1"/>
      <c r="I220" s="1"/>
      <c r="J220" s="1"/>
      <c r="K220" s="1"/>
      <c r="L220" s="6"/>
      <c r="M220" s="6"/>
      <c r="N220" s="6"/>
      <c r="O220" s="6" t="s">
        <v>46</v>
      </c>
      <c r="P220" s="6"/>
      <c r="Q220" s="6"/>
    </row>
    <row r="221" spans="1:17" ht="15">
      <c r="A221" s="1"/>
      <c r="B221" s="1"/>
      <c r="C221" s="2"/>
      <c r="D221" s="3"/>
      <c r="E221" s="1"/>
      <c r="F221" s="4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7" t="s">
        <v>2</v>
      </c>
      <c r="B222" s="7"/>
      <c r="C222" s="106" t="s">
        <v>47</v>
      </c>
      <c r="D222" s="112"/>
      <c r="E222" s="112"/>
      <c r="F222" s="113"/>
      <c r="G222" s="114" t="s">
        <v>3</v>
      </c>
      <c r="H222" s="114"/>
      <c r="I222" s="114"/>
      <c r="J222" s="114"/>
      <c r="K222" s="114"/>
      <c r="L222" s="114"/>
      <c r="M222" s="114"/>
      <c r="N222" s="114"/>
      <c r="O222" s="114"/>
      <c r="P222" s="114" t="s">
        <v>4</v>
      </c>
      <c r="Q222" s="114"/>
    </row>
    <row r="223" spans="1:17" ht="15" customHeight="1">
      <c r="A223" s="23" t="s">
        <v>5</v>
      </c>
      <c r="B223" s="7"/>
      <c r="C223" s="106" t="s">
        <v>40</v>
      </c>
      <c r="D223" s="115"/>
      <c r="E223" s="115"/>
      <c r="F223" s="116"/>
      <c r="G223" s="117" t="s">
        <v>88</v>
      </c>
      <c r="H223" s="118"/>
      <c r="I223" s="118"/>
      <c r="J223" s="118"/>
      <c r="K223" s="118"/>
      <c r="L223" s="118"/>
      <c r="M223" s="118"/>
      <c r="N223" s="118"/>
      <c r="O223" s="119"/>
      <c r="P223" s="123" t="s">
        <v>199</v>
      </c>
      <c r="Q223" s="95"/>
    </row>
    <row r="224" spans="1:17" ht="22.5" customHeight="1">
      <c r="A224" s="23" t="s">
        <v>6</v>
      </c>
      <c r="B224" s="7"/>
      <c r="C224" s="84" t="s">
        <v>87</v>
      </c>
      <c r="D224" s="124"/>
      <c r="E224" s="124"/>
      <c r="F224" s="125"/>
      <c r="G224" s="120"/>
      <c r="H224" s="121"/>
      <c r="I224" s="121"/>
      <c r="J224" s="121"/>
      <c r="K224" s="121"/>
      <c r="L224" s="121"/>
      <c r="M224" s="121"/>
      <c r="N224" s="121"/>
      <c r="O224" s="122"/>
      <c r="P224" s="96"/>
      <c r="Q224" s="97"/>
    </row>
    <row r="225" spans="1:17" ht="15">
      <c r="A225" s="1"/>
      <c r="B225" s="1"/>
      <c r="C225" s="2"/>
      <c r="D225" s="3"/>
      <c r="E225" s="1"/>
      <c r="F225" s="4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26" t="s">
        <v>7</v>
      </c>
      <c r="B226" s="126"/>
      <c r="C226" s="126"/>
      <c r="D226" s="126"/>
      <c r="E226" s="126"/>
      <c r="F226" s="126"/>
      <c r="G226" s="126" t="s">
        <v>8</v>
      </c>
      <c r="H226" s="126"/>
      <c r="I226" s="126"/>
      <c r="J226" s="126"/>
      <c r="K226" s="126"/>
      <c r="L226" s="126"/>
      <c r="M226" s="126"/>
      <c r="N226" s="126"/>
      <c r="O226" s="126"/>
      <c r="P226" s="127" t="s">
        <v>9</v>
      </c>
      <c r="Q226" s="128" t="s">
        <v>10</v>
      </c>
    </row>
    <row r="227" spans="1:17" ht="15">
      <c r="A227" s="10"/>
      <c r="B227" s="10"/>
      <c r="C227" s="11"/>
      <c r="D227" s="12"/>
      <c r="E227" s="10"/>
      <c r="F227" s="13"/>
      <c r="G227" s="10"/>
      <c r="H227" s="10"/>
      <c r="I227" s="10"/>
      <c r="J227" s="10"/>
      <c r="K227" s="14" t="s">
        <v>11</v>
      </c>
      <c r="L227" s="14"/>
      <c r="M227" s="10"/>
      <c r="N227" s="10"/>
      <c r="O227" s="10"/>
      <c r="P227" s="127"/>
      <c r="Q227" s="128"/>
    </row>
    <row r="228" spans="1:17" ht="103.5">
      <c r="A228" s="9" t="s">
        <v>12</v>
      </c>
      <c r="B228" s="9" t="s">
        <v>13</v>
      </c>
      <c r="C228" s="9" t="s">
        <v>14</v>
      </c>
      <c r="D228" s="8" t="s">
        <v>15</v>
      </c>
      <c r="E228" s="8" t="s">
        <v>16</v>
      </c>
      <c r="F228" s="15" t="s">
        <v>17</v>
      </c>
      <c r="G228" s="16" t="s">
        <v>18</v>
      </c>
      <c r="H228" s="16" t="s">
        <v>19</v>
      </c>
      <c r="I228" s="16" t="s">
        <v>20</v>
      </c>
      <c r="J228" s="16" t="s">
        <v>21</v>
      </c>
      <c r="K228" s="16" t="s">
        <v>22</v>
      </c>
      <c r="L228" s="16" t="s">
        <v>23</v>
      </c>
      <c r="M228" s="16" t="s">
        <v>24</v>
      </c>
      <c r="N228" s="16" t="s">
        <v>25</v>
      </c>
      <c r="O228" s="16" t="s">
        <v>26</v>
      </c>
      <c r="P228" s="127"/>
      <c r="Q228" s="128"/>
    </row>
    <row r="229" spans="1:17" ht="48">
      <c r="A229" s="25">
        <v>2</v>
      </c>
      <c r="B229" s="24" t="s">
        <v>89</v>
      </c>
      <c r="C229" s="57" t="s">
        <v>90</v>
      </c>
      <c r="D229" s="8">
        <v>15</v>
      </c>
      <c r="E229" s="76">
        <v>0.75</v>
      </c>
      <c r="F229" s="77">
        <v>0.75</v>
      </c>
      <c r="G229" s="56">
        <v>12000</v>
      </c>
      <c r="H229" s="56">
        <v>12000</v>
      </c>
      <c r="I229" s="16"/>
      <c r="J229" s="16"/>
      <c r="K229" s="56"/>
      <c r="L229" s="16"/>
      <c r="M229" s="16"/>
      <c r="N229" s="26">
        <f>SUM(G229:M229)</f>
        <v>24000</v>
      </c>
      <c r="O229" s="22">
        <v>19018</v>
      </c>
      <c r="P229" s="37" t="s">
        <v>59</v>
      </c>
      <c r="Q229" s="9"/>
    </row>
    <row r="230" spans="1:17" ht="15">
      <c r="A230" s="18"/>
      <c r="B230" s="21" t="s">
        <v>27</v>
      </c>
      <c r="C230" s="18"/>
      <c r="D230" s="18"/>
      <c r="E230" s="18"/>
      <c r="F230" s="18"/>
      <c r="G230" s="34">
        <f>SUM(G229:G229)</f>
        <v>12000</v>
      </c>
      <c r="H230" s="34">
        <f>SUM(H229:H229)</f>
        <v>12000</v>
      </c>
      <c r="I230" s="34"/>
      <c r="J230" s="34"/>
      <c r="K230" s="34">
        <f>SUM(K229:K229)</f>
        <v>0</v>
      </c>
      <c r="L230" s="34"/>
      <c r="M230" s="34"/>
      <c r="N230" s="36">
        <f>SUM(G230:M230)</f>
        <v>24000</v>
      </c>
      <c r="O230" s="35">
        <f>SUM(O229)</f>
        <v>19018</v>
      </c>
      <c r="P230" s="18"/>
      <c r="Q230" s="18"/>
    </row>
    <row r="234" spans="1:12" ht="15">
      <c r="A234" s="136" t="s">
        <v>36</v>
      </c>
      <c r="B234" s="137"/>
      <c r="C234" s="137"/>
      <c r="D234" s="138"/>
      <c r="L234" s="29"/>
    </row>
    <row r="235" spans="1:17" ht="15">
      <c r="A235" s="1"/>
      <c r="B235" s="1"/>
      <c r="C235" s="2"/>
      <c r="D235" s="3"/>
      <c r="E235" s="1"/>
      <c r="F235" s="4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2"/>
      <c r="D236" s="3"/>
      <c r="E236" s="1"/>
      <c r="F236" s="4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2"/>
      <c r="D237" s="3"/>
      <c r="E237" s="1"/>
      <c r="F237" s="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98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</row>
    <row r="239" spans="1:17" ht="15">
      <c r="A239" s="98" t="s">
        <v>0</v>
      </c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</row>
    <row r="240" spans="1:17" ht="15">
      <c r="A240" s="1"/>
      <c r="B240" s="1"/>
      <c r="C240" s="2"/>
      <c r="D240" s="3"/>
      <c r="E240" s="105" t="s">
        <v>44</v>
      </c>
      <c r="F240" s="105"/>
      <c r="G240" s="105"/>
      <c r="H240" s="105"/>
      <c r="I240" s="105"/>
      <c r="J240" s="105"/>
      <c r="K240" s="105"/>
      <c r="L240" s="1"/>
      <c r="M240" s="1"/>
      <c r="N240" s="1"/>
      <c r="O240" s="1"/>
      <c r="P240" s="93"/>
      <c r="Q240" s="93"/>
    </row>
    <row r="241" spans="1:17" ht="15">
      <c r="A241" s="93" t="s">
        <v>1</v>
      </c>
      <c r="B241" s="93"/>
      <c r="C241" s="93"/>
      <c r="D241" s="93"/>
      <c r="E241" s="93"/>
      <c r="F241" s="93"/>
      <c r="G241" s="1"/>
      <c r="H241" s="1"/>
      <c r="I241" s="1"/>
      <c r="J241" s="1"/>
      <c r="K241" s="1"/>
      <c r="L241" s="93"/>
      <c r="M241" s="93"/>
      <c r="N241" s="5"/>
      <c r="O241" s="20" t="s">
        <v>29</v>
      </c>
      <c r="P241" s="5"/>
      <c r="Q241" s="5"/>
    </row>
    <row r="242" spans="1:17" ht="15">
      <c r="A242" s="93" t="s">
        <v>43</v>
      </c>
      <c r="B242" s="93"/>
      <c r="C242" s="93"/>
      <c r="D242" s="93"/>
      <c r="E242" s="93"/>
      <c r="F242" s="93"/>
      <c r="G242" s="1"/>
      <c r="H242" s="1"/>
      <c r="I242" s="1"/>
      <c r="J242" s="1"/>
      <c r="K242" s="1"/>
      <c r="L242" s="5"/>
      <c r="M242" s="5"/>
      <c r="N242" s="5"/>
      <c r="O242" s="20" t="s">
        <v>41</v>
      </c>
      <c r="P242" s="5"/>
      <c r="Q242" s="5"/>
    </row>
    <row r="243" spans="1:17" ht="15">
      <c r="A243" s="111" t="s">
        <v>30</v>
      </c>
      <c r="B243" s="93"/>
      <c r="C243" s="93"/>
      <c r="D243" s="93"/>
      <c r="E243" s="93"/>
      <c r="F243" s="93"/>
      <c r="G243" s="1"/>
      <c r="H243" s="1"/>
      <c r="I243" s="1"/>
      <c r="J243" s="1"/>
      <c r="K243" s="1"/>
      <c r="L243" s="5"/>
      <c r="M243" s="5"/>
      <c r="N243" s="5"/>
      <c r="O243" s="5" t="s">
        <v>45</v>
      </c>
      <c r="P243" s="5"/>
      <c r="Q243" s="5"/>
    </row>
    <row r="244" spans="1:17" ht="15">
      <c r="A244" s="6" t="s">
        <v>42</v>
      </c>
      <c r="B244" s="6"/>
      <c r="C244" s="2"/>
      <c r="D244" s="3"/>
      <c r="E244" s="1"/>
      <c r="F244" s="4"/>
      <c r="G244" s="1"/>
      <c r="H244" s="1"/>
      <c r="I244" s="1"/>
      <c r="J244" s="1"/>
      <c r="K244" s="1"/>
      <c r="L244" s="6"/>
      <c r="M244" s="6"/>
      <c r="N244" s="6"/>
      <c r="O244" s="6" t="s">
        <v>46</v>
      </c>
      <c r="P244" s="6"/>
      <c r="Q244" s="6"/>
    </row>
    <row r="245" spans="1:17" ht="15">
      <c r="A245" s="1"/>
      <c r="B245" s="1"/>
      <c r="C245" s="2"/>
      <c r="D245" s="3"/>
      <c r="E245" s="1"/>
      <c r="F245" s="4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7" t="s">
        <v>2</v>
      </c>
      <c r="B246" s="7"/>
      <c r="C246" s="106" t="s">
        <v>47</v>
      </c>
      <c r="D246" s="112"/>
      <c r="E246" s="112"/>
      <c r="F246" s="113"/>
      <c r="G246" s="114" t="s">
        <v>3</v>
      </c>
      <c r="H246" s="114"/>
      <c r="I246" s="114"/>
      <c r="J246" s="114"/>
      <c r="K246" s="114"/>
      <c r="L246" s="114"/>
      <c r="M246" s="114"/>
      <c r="N246" s="114"/>
      <c r="O246" s="114"/>
      <c r="P246" s="114" t="s">
        <v>4</v>
      </c>
      <c r="Q246" s="114"/>
    </row>
    <row r="247" spans="1:17" ht="33" customHeight="1">
      <c r="A247" s="23" t="s">
        <v>5</v>
      </c>
      <c r="B247" s="7"/>
      <c r="C247" s="106" t="s">
        <v>37</v>
      </c>
      <c r="D247" s="115"/>
      <c r="E247" s="115"/>
      <c r="F247" s="116"/>
      <c r="G247" s="117" t="s">
        <v>97</v>
      </c>
      <c r="H247" s="118"/>
      <c r="I247" s="118"/>
      <c r="J247" s="118"/>
      <c r="K247" s="118"/>
      <c r="L247" s="118"/>
      <c r="M247" s="118"/>
      <c r="N247" s="118"/>
      <c r="O247" s="119"/>
      <c r="P247" s="123" t="s">
        <v>97</v>
      </c>
      <c r="Q247" s="95"/>
    </row>
    <row r="248" spans="1:19" ht="51" customHeight="1">
      <c r="A248" s="23" t="s">
        <v>6</v>
      </c>
      <c r="B248" s="7"/>
      <c r="C248" s="84" t="s">
        <v>91</v>
      </c>
      <c r="D248" s="124"/>
      <c r="E248" s="124"/>
      <c r="F248" s="125"/>
      <c r="G248" s="120"/>
      <c r="H248" s="121"/>
      <c r="I248" s="121"/>
      <c r="J248" s="121"/>
      <c r="K248" s="121"/>
      <c r="L248" s="121"/>
      <c r="M248" s="121"/>
      <c r="N248" s="121"/>
      <c r="O248" s="122"/>
      <c r="P248" s="96"/>
      <c r="Q248" s="97"/>
      <c r="S248" s="47"/>
    </row>
    <row r="249" spans="1:19" ht="15">
      <c r="A249" s="1"/>
      <c r="B249" s="1"/>
      <c r="C249" s="2"/>
      <c r="D249" s="3"/>
      <c r="E249" s="1"/>
      <c r="F249" s="4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S249" s="47"/>
    </row>
    <row r="250" spans="1:19" ht="15">
      <c r="A250" s="126" t="s">
        <v>7</v>
      </c>
      <c r="B250" s="126"/>
      <c r="C250" s="126"/>
      <c r="D250" s="126"/>
      <c r="E250" s="126"/>
      <c r="F250" s="126"/>
      <c r="G250" s="126" t="s">
        <v>8</v>
      </c>
      <c r="H250" s="126"/>
      <c r="I250" s="126"/>
      <c r="J250" s="126"/>
      <c r="K250" s="126"/>
      <c r="L250" s="126"/>
      <c r="M250" s="126"/>
      <c r="N250" s="126"/>
      <c r="O250" s="126"/>
      <c r="P250" s="127" t="s">
        <v>9</v>
      </c>
      <c r="Q250" s="128" t="s">
        <v>10</v>
      </c>
      <c r="S250" s="47"/>
    </row>
    <row r="251" spans="1:19" ht="15">
      <c r="A251" s="10"/>
      <c r="B251" s="10"/>
      <c r="C251" s="11"/>
      <c r="D251" s="12"/>
      <c r="E251" s="10"/>
      <c r="F251" s="13"/>
      <c r="G251" s="10"/>
      <c r="H251" s="10"/>
      <c r="I251" s="10"/>
      <c r="J251" s="10"/>
      <c r="K251" s="14" t="s">
        <v>11</v>
      </c>
      <c r="L251" s="14"/>
      <c r="M251" s="10"/>
      <c r="N251" s="10"/>
      <c r="O251" s="10"/>
      <c r="P251" s="127"/>
      <c r="Q251" s="128"/>
      <c r="S251" s="47"/>
    </row>
    <row r="252" spans="1:17" ht="103.5">
      <c r="A252" s="9" t="s">
        <v>12</v>
      </c>
      <c r="B252" s="9" t="s">
        <v>13</v>
      </c>
      <c r="C252" s="9" t="s">
        <v>14</v>
      </c>
      <c r="D252" s="8" t="s">
        <v>15</v>
      </c>
      <c r="E252" s="8" t="s">
        <v>16</v>
      </c>
      <c r="F252" s="15" t="s">
        <v>17</v>
      </c>
      <c r="G252" s="16" t="s">
        <v>18</v>
      </c>
      <c r="H252" s="16" t="s">
        <v>19</v>
      </c>
      <c r="I252" s="16" t="s">
        <v>20</v>
      </c>
      <c r="J252" s="16" t="s">
        <v>21</v>
      </c>
      <c r="K252" s="16" t="s">
        <v>22</v>
      </c>
      <c r="L252" s="16" t="s">
        <v>23</v>
      </c>
      <c r="M252" s="16" t="s">
        <v>24</v>
      </c>
      <c r="N252" s="16" t="s">
        <v>25</v>
      </c>
      <c r="O252" s="16" t="s">
        <v>26</v>
      </c>
      <c r="P252" s="127"/>
      <c r="Q252" s="128"/>
    </row>
    <row r="253" spans="1:20" s="47" customFormat="1" ht="48">
      <c r="A253" s="81">
        <v>1</v>
      </c>
      <c r="B253" s="79" t="s">
        <v>91</v>
      </c>
      <c r="C253" s="63" t="s">
        <v>92</v>
      </c>
      <c r="D253" s="8">
        <v>1</v>
      </c>
      <c r="E253" s="76">
        <v>1</v>
      </c>
      <c r="F253" s="77">
        <v>1</v>
      </c>
      <c r="G253" s="56">
        <v>3000</v>
      </c>
      <c r="H253" s="16"/>
      <c r="I253" s="16"/>
      <c r="J253" s="16"/>
      <c r="K253" s="56"/>
      <c r="L253" s="16"/>
      <c r="M253" s="16"/>
      <c r="N253" s="28">
        <f>SUM(G253:M253)</f>
        <v>3000</v>
      </c>
      <c r="O253" s="22">
        <v>2500</v>
      </c>
      <c r="P253" s="131" t="s">
        <v>98</v>
      </c>
      <c r="Q253" s="9"/>
      <c r="S253"/>
      <c r="T253"/>
    </row>
    <row r="254" spans="1:20" s="47" customFormat="1" ht="60">
      <c r="A254" s="83"/>
      <c r="B254" s="130"/>
      <c r="C254" s="63" t="s">
        <v>93</v>
      </c>
      <c r="D254" s="8">
        <v>3</v>
      </c>
      <c r="E254" s="76">
        <v>0.75</v>
      </c>
      <c r="F254" s="77">
        <v>0.75</v>
      </c>
      <c r="G254" s="56">
        <v>20000</v>
      </c>
      <c r="H254" s="16"/>
      <c r="I254" s="16"/>
      <c r="J254" s="16"/>
      <c r="K254" s="56">
        <v>5000</v>
      </c>
      <c r="L254" s="16"/>
      <c r="M254" s="16"/>
      <c r="N254" s="28">
        <f>SUM(G254:M254)</f>
        <v>25000</v>
      </c>
      <c r="O254" s="22">
        <v>10000</v>
      </c>
      <c r="P254" s="133"/>
      <c r="Q254" s="9"/>
      <c r="S254"/>
      <c r="T254"/>
    </row>
    <row r="255" spans="1:20" s="47" customFormat="1" ht="48">
      <c r="A255" s="83"/>
      <c r="B255" s="130"/>
      <c r="C255" s="63" t="s">
        <v>94</v>
      </c>
      <c r="D255" s="8">
        <v>4</v>
      </c>
      <c r="E255" s="76">
        <v>0.75</v>
      </c>
      <c r="F255" s="77">
        <v>0.75</v>
      </c>
      <c r="G255" s="56">
        <v>6000</v>
      </c>
      <c r="H255" s="16"/>
      <c r="I255" s="16"/>
      <c r="J255" s="16"/>
      <c r="K255" s="56">
        <v>5000</v>
      </c>
      <c r="L255" s="16"/>
      <c r="M255" s="16"/>
      <c r="N255" s="28">
        <f>SUM(G255:M255)</f>
        <v>11000</v>
      </c>
      <c r="O255" s="22">
        <v>2500</v>
      </c>
      <c r="P255" s="133"/>
      <c r="Q255" s="9"/>
      <c r="S255"/>
      <c r="T255"/>
    </row>
    <row r="256" spans="1:20" s="47" customFormat="1" ht="60">
      <c r="A256" s="83"/>
      <c r="B256" s="130"/>
      <c r="C256" s="63" t="s">
        <v>95</v>
      </c>
      <c r="D256" s="8">
        <v>4</v>
      </c>
      <c r="E256" s="76">
        <v>0.75</v>
      </c>
      <c r="F256" s="77">
        <v>0.75</v>
      </c>
      <c r="G256" s="56">
        <v>5000</v>
      </c>
      <c r="H256" s="16"/>
      <c r="I256" s="16"/>
      <c r="J256" s="16"/>
      <c r="K256" s="56"/>
      <c r="L256" s="16"/>
      <c r="M256" s="16"/>
      <c r="N256" s="28">
        <f>SUM(G256:M256)</f>
        <v>5000</v>
      </c>
      <c r="O256" s="22">
        <v>2000</v>
      </c>
      <c r="P256" s="133"/>
      <c r="Q256" s="9"/>
      <c r="S256"/>
      <c r="T256"/>
    </row>
    <row r="257" spans="1:17" ht="60">
      <c r="A257" s="82"/>
      <c r="B257" s="80"/>
      <c r="C257" s="63" t="s">
        <v>96</v>
      </c>
      <c r="D257" s="8">
        <v>100</v>
      </c>
      <c r="E257" s="76">
        <v>0.75</v>
      </c>
      <c r="F257" s="77">
        <v>0.75</v>
      </c>
      <c r="G257" s="56">
        <v>2000</v>
      </c>
      <c r="H257" s="56"/>
      <c r="I257" s="16"/>
      <c r="J257" s="16"/>
      <c r="K257" s="56"/>
      <c r="L257" s="16"/>
      <c r="M257" s="16"/>
      <c r="N257" s="28">
        <f>SUM(G257:M257)</f>
        <v>2000</v>
      </c>
      <c r="O257" s="22">
        <v>2000</v>
      </c>
      <c r="P257" s="134"/>
      <c r="Q257" s="9"/>
    </row>
    <row r="258" spans="1:17" ht="15">
      <c r="A258" s="18"/>
      <c r="B258" s="21" t="s">
        <v>27</v>
      </c>
      <c r="C258" s="18"/>
      <c r="D258" s="18"/>
      <c r="E258" s="18"/>
      <c r="F258" s="18"/>
      <c r="G258" s="34">
        <f>SUM(G253:G257)</f>
        <v>36000</v>
      </c>
      <c r="H258" s="34"/>
      <c r="I258" s="34"/>
      <c r="J258" s="34"/>
      <c r="K258" s="34">
        <f>SUM(K253:K257)</f>
        <v>10000</v>
      </c>
      <c r="L258" s="34"/>
      <c r="M258" s="34"/>
      <c r="N258" s="36">
        <f>SUM(G253:M257)</f>
        <v>46000</v>
      </c>
      <c r="O258" s="35">
        <f>SUM(O253:O257)</f>
        <v>19000</v>
      </c>
      <c r="P258" s="18"/>
      <c r="Q258" s="18"/>
    </row>
    <row r="262" spans="1:17" ht="1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29"/>
      <c r="L262" s="29"/>
      <c r="M262" s="47"/>
      <c r="N262" s="47"/>
      <c r="O262" s="47"/>
      <c r="P262" s="47"/>
      <c r="Q262" s="47"/>
    </row>
    <row r="263" spans="1:17" ht="15">
      <c r="A263" s="1"/>
      <c r="B263" s="1"/>
      <c r="C263" s="2"/>
      <c r="D263" s="3"/>
      <c r="E263" s="1"/>
      <c r="F263" s="4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2"/>
      <c r="D264" s="3"/>
      <c r="E264" s="1"/>
      <c r="F264" s="4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2"/>
      <c r="D265" s="3"/>
      <c r="E265" s="1"/>
      <c r="F265" s="4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98"/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</row>
    <row r="267" spans="1:17" ht="15">
      <c r="A267" s="98" t="s">
        <v>0</v>
      </c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</row>
    <row r="268" spans="1:17" ht="15">
      <c r="A268" s="1"/>
      <c r="B268" s="1"/>
      <c r="C268" s="2"/>
      <c r="D268" s="3"/>
      <c r="E268" s="105" t="s">
        <v>44</v>
      </c>
      <c r="F268" s="105"/>
      <c r="G268" s="105"/>
      <c r="H268" s="105"/>
      <c r="I268" s="105"/>
      <c r="J268" s="105"/>
      <c r="K268" s="105"/>
      <c r="L268" s="1"/>
      <c r="M268" s="1"/>
      <c r="N268" s="1"/>
      <c r="O268" s="1"/>
      <c r="P268" s="93"/>
      <c r="Q268" s="93"/>
    </row>
    <row r="269" spans="1:17" ht="15">
      <c r="A269" s="93" t="s">
        <v>1</v>
      </c>
      <c r="B269" s="93"/>
      <c r="C269" s="93"/>
      <c r="D269" s="93"/>
      <c r="E269" s="93"/>
      <c r="F269" s="93"/>
      <c r="G269" s="1"/>
      <c r="H269" s="1"/>
      <c r="I269" s="1"/>
      <c r="J269" s="1"/>
      <c r="K269" s="1"/>
      <c r="L269" s="93"/>
      <c r="M269" s="93"/>
      <c r="N269" s="5"/>
      <c r="O269" s="20" t="s">
        <v>29</v>
      </c>
      <c r="P269" s="5"/>
      <c r="Q269" s="5"/>
    </row>
    <row r="270" spans="1:17" ht="15">
      <c r="A270" s="93" t="s">
        <v>43</v>
      </c>
      <c r="B270" s="93"/>
      <c r="C270" s="93"/>
      <c r="D270" s="93"/>
      <c r="E270" s="93"/>
      <c r="F270" s="93"/>
      <c r="G270" s="1"/>
      <c r="H270" s="1"/>
      <c r="I270" s="1"/>
      <c r="J270" s="1"/>
      <c r="K270" s="1"/>
      <c r="L270" s="5"/>
      <c r="M270" s="5"/>
      <c r="N270" s="5"/>
      <c r="O270" s="20" t="s">
        <v>41</v>
      </c>
      <c r="P270" s="5"/>
      <c r="Q270" s="5"/>
    </row>
    <row r="271" spans="1:17" ht="15">
      <c r="A271" s="111" t="s">
        <v>30</v>
      </c>
      <c r="B271" s="93"/>
      <c r="C271" s="93"/>
      <c r="D271" s="93"/>
      <c r="E271" s="93"/>
      <c r="F271" s="93"/>
      <c r="G271" s="1"/>
      <c r="H271" s="1"/>
      <c r="I271" s="1"/>
      <c r="J271" s="1"/>
      <c r="K271" s="1"/>
      <c r="L271" s="5"/>
      <c r="M271" s="5"/>
      <c r="N271" s="5"/>
      <c r="O271" s="5" t="s">
        <v>45</v>
      </c>
      <c r="P271" s="5"/>
      <c r="Q271" s="5"/>
    </row>
    <row r="272" spans="1:17" ht="15">
      <c r="A272" s="6" t="s">
        <v>42</v>
      </c>
      <c r="B272" s="6"/>
      <c r="C272" s="2"/>
      <c r="D272" s="3"/>
      <c r="E272" s="1"/>
      <c r="F272" s="4"/>
      <c r="G272" s="1"/>
      <c r="H272" s="1"/>
      <c r="I272" s="1"/>
      <c r="J272" s="1"/>
      <c r="K272" s="1"/>
      <c r="L272" s="6"/>
      <c r="M272" s="6"/>
      <c r="N272" s="6"/>
      <c r="O272" s="6" t="s">
        <v>46</v>
      </c>
      <c r="P272" s="6"/>
      <c r="Q272" s="6"/>
    </row>
    <row r="273" spans="1:17" ht="15">
      <c r="A273" s="1"/>
      <c r="B273" s="1"/>
      <c r="C273" s="2"/>
      <c r="D273" s="3"/>
      <c r="E273" s="1"/>
      <c r="F273" s="4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">
      <c r="A274" s="7" t="s">
        <v>2</v>
      </c>
      <c r="B274" s="7"/>
      <c r="C274" s="106" t="s">
        <v>47</v>
      </c>
      <c r="D274" s="112"/>
      <c r="E274" s="112"/>
      <c r="F274" s="113"/>
      <c r="G274" s="114" t="s">
        <v>3</v>
      </c>
      <c r="H274" s="114"/>
      <c r="I274" s="114"/>
      <c r="J274" s="114"/>
      <c r="K274" s="114"/>
      <c r="L274" s="114"/>
      <c r="M274" s="114"/>
      <c r="N274" s="114"/>
      <c r="O274" s="114"/>
      <c r="P274" s="114" t="s">
        <v>4</v>
      </c>
      <c r="Q274" s="114"/>
    </row>
    <row r="275" spans="1:17" ht="39.75" customHeight="1">
      <c r="A275" s="23" t="s">
        <v>5</v>
      </c>
      <c r="B275" s="7"/>
      <c r="C275" s="106" t="s">
        <v>37</v>
      </c>
      <c r="D275" s="115"/>
      <c r="E275" s="115"/>
      <c r="F275" s="116"/>
      <c r="G275" s="117" t="s">
        <v>100</v>
      </c>
      <c r="H275" s="118"/>
      <c r="I275" s="118"/>
      <c r="J275" s="118"/>
      <c r="K275" s="118"/>
      <c r="L275" s="118"/>
      <c r="M275" s="118"/>
      <c r="N275" s="118"/>
      <c r="O275" s="119"/>
      <c r="P275" s="123" t="s">
        <v>97</v>
      </c>
      <c r="Q275" s="95"/>
    </row>
    <row r="276" spans="1:17" ht="46.5" customHeight="1">
      <c r="A276" s="23" t="s">
        <v>6</v>
      </c>
      <c r="B276" s="7"/>
      <c r="C276" s="84" t="s">
        <v>99</v>
      </c>
      <c r="D276" s="124"/>
      <c r="E276" s="124"/>
      <c r="F276" s="125"/>
      <c r="G276" s="120"/>
      <c r="H276" s="121"/>
      <c r="I276" s="121"/>
      <c r="J276" s="121"/>
      <c r="K276" s="121"/>
      <c r="L276" s="121"/>
      <c r="M276" s="121"/>
      <c r="N276" s="121"/>
      <c r="O276" s="122"/>
      <c r="P276" s="96"/>
      <c r="Q276" s="97"/>
    </row>
    <row r="277" spans="1:17" ht="15">
      <c r="A277" s="1"/>
      <c r="B277" s="1"/>
      <c r="C277" s="2"/>
      <c r="D277" s="3"/>
      <c r="E277" s="1"/>
      <c r="F277" s="4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">
      <c r="A278" s="126" t="s">
        <v>7</v>
      </c>
      <c r="B278" s="126"/>
      <c r="C278" s="126"/>
      <c r="D278" s="126"/>
      <c r="E278" s="126"/>
      <c r="F278" s="126"/>
      <c r="G278" s="126" t="s">
        <v>8</v>
      </c>
      <c r="H278" s="126"/>
      <c r="I278" s="126"/>
      <c r="J278" s="126"/>
      <c r="K278" s="126"/>
      <c r="L278" s="126"/>
      <c r="M278" s="126"/>
      <c r="N278" s="126"/>
      <c r="O278" s="126"/>
      <c r="P278" s="127" t="s">
        <v>9</v>
      </c>
      <c r="Q278" s="128" t="s">
        <v>10</v>
      </c>
    </row>
    <row r="279" spans="1:17" ht="15">
      <c r="A279" s="10"/>
      <c r="B279" s="10"/>
      <c r="C279" s="11"/>
      <c r="D279" s="12"/>
      <c r="E279" s="10"/>
      <c r="F279" s="13"/>
      <c r="G279" s="10"/>
      <c r="H279" s="10"/>
      <c r="I279" s="10"/>
      <c r="J279" s="10"/>
      <c r="K279" s="14" t="s">
        <v>11</v>
      </c>
      <c r="L279" s="14"/>
      <c r="M279" s="10"/>
      <c r="N279" s="10"/>
      <c r="O279" s="10"/>
      <c r="P279" s="127"/>
      <c r="Q279" s="128"/>
    </row>
    <row r="280" spans="1:17" ht="103.5">
      <c r="A280" s="9" t="s">
        <v>12</v>
      </c>
      <c r="B280" s="9" t="s">
        <v>13</v>
      </c>
      <c r="C280" s="9" t="s">
        <v>14</v>
      </c>
      <c r="D280" s="8" t="s">
        <v>15</v>
      </c>
      <c r="E280" s="8" t="s">
        <v>16</v>
      </c>
      <c r="F280" s="15" t="s">
        <v>17</v>
      </c>
      <c r="G280" s="16" t="s">
        <v>18</v>
      </c>
      <c r="H280" s="16" t="s">
        <v>19</v>
      </c>
      <c r="I280" s="16" t="s">
        <v>20</v>
      </c>
      <c r="J280" s="16" t="s">
        <v>21</v>
      </c>
      <c r="K280" s="16" t="s">
        <v>22</v>
      </c>
      <c r="L280" s="16" t="s">
        <v>23</v>
      </c>
      <c r="M280" s="16" t="s">
        <v>24</v>
      </c>
      <c r="N280" s="16" t="s">
        <v>25</v>
      </c>
      <c r="O280" s="16" t="s">
        <v>26</v>
      </c>
      <c r="P280" s="127"/>
      <c r="Q280" s="128"/>
    </row>
    <row r="281" spans="1:17" ht="36">
      <c r="A281" s="60">
        <v>2</v>
      </c>
      <c r="B281" s="24" t="s">
        <v>99</v>
      </c>
      <c r="C281" s="63" t="s">
        <v>101</v>
      </c>
      <c r="D281" s="8">
        <v>1</v>
      </c>
      <c r="E281" s="76">
        <v>0.75</v>
      </c>
      <c r="F281" s="77">
        <v>0.75</v>
      </c>
      <c r="G281" s="56">
        <v>2000</v>
      </c>
      <c r="H281" s="16"/>
      <c r="I281" s="16"/>
      <c r="J281" s="16"/>
      <c r="K281" s="56"/>
      <c r="L281" s="16"/>
      <c r="M281" s="16"/>
      <c r="N281" s="28">
        <f>SUM(G281:M281)</f>
        <v>2000</v>
      </c>
      <c r="O281" s="22">
        <v>2500</v>
      </c>
      <c r="P281" s="37" t="s">
        <v>98</v>
      </c>
      <c r="Q281" s="9"/>
    </row>
    <row r="282" spans="1:17" ht="15">
      <c r="A282" s="18"/>
      <c r="B282" s="21" t="s">
        <v>27</v>
      </c>
      <c r="C282" s="18"/>
      <c r="D282" s="18"/>
      <c r="E282" s="18"/>
      <c r="F282" s="18"/>
      <c r="G282" s="34">
        <f>SUM(G281:G281)</f>
        <v>2000</v>
      </c>
      <c r="H282" s="34"/>
      <c r="I282" s="34"/>
      <c r="J282" s="34"/>
      <c r="K282" s="34"/>
      <c r="L282" s="34"/>
      <c r="M282" s="34"/>
      <c r="N282" s="36">
        <f>SUM(G281:M281)</f>
        <v>2000</v>
      </c>
      <c r="O282" s="35">
        <f>SUM(O281)</f>
        <v>2500</v>
      </c>
      <c r="P282" s="18"/>
      <c r="Q282" s="18"/>
    </row>
    <row r="286" spans="1:17" ht="1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29"/>
      <c r="L286" s="29"/>
      <c r="M286" s="47"/>
      <c r="N286" s="47"/>
      <c r="O286" s="47"/>
      <c r="P286" s="47"/>
      <c r="Q286" s="47"/>
    </row>
    <row r="287" spans="1:17" ht="15">
      <c r="A287" s="1"/>
      <c r="B287" s="1"/>
      <c r="C287" s="2"/>
      <c r="D287" s="3"/>
      <c r="E287" s="1"/>
      <c r="F287" s="4"/>
      <c r="G287" s="1"/>
      <c r="H287" s="1"/>
      <c r="I287" s="1"/>
      <c r="J287" s="1"/>
      <c r="K287" s="64"/>
      <c r="L287" s="1"/>
      <c r="M287" s="1"/>
      <c r="N287" s="1"/>
      <c r="O287" s="1"/>
      <c r="P287" s="1"/>
      <c r="Q287" s="1"/>
    </row>
    <row r="288" spans="1:17" ht="15">
      <c r="A288" s="1"/>
      <c r="B288" s="1"/>
      <c r="C288" s="2"/>
      <c r="D288" s="3"/>
      <c r="E288" s="1"/>
      <c r="F288" s="4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">
      <c r="A289" s="1"/>
      <c r="B289" s="1"/>
      <c r="C289" s="2"/>
      <c r="D289" s="3"/>
      <c r="E289" s="1"/>
      <c r="F289" s="4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">
      <c r="A290" s="98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</row>
    <row r="291" spans="1:17" ht="15">
      <c r="A291" s="98" t="s">
        <v>0</v>
      </c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</row>
    <row r="292" spans="1:17" ht="15">
      <c r="A292" s="1"/>
      <c r="B292" s="1"/>
      <c r="C292" s="2"/>
      <c r="D292" s="3"/>
      <c r="E292" s="105" t="s">
        <v>44</v>
      </c>
      <c r="F292" s="105"/>
      <c r="G292" s="105"/>
      <c r="H292" s="105"/>
      <c r="I292" s="105"/>
      <c r="J292" s="105"/>
      <c r="K292" s="105"/>
      <c r="L292" s="1"/>
      <c r="M292" s="1"/>
      <c r="N292" s="1"/>
      <c r="O292" s="1"/>
      <c r="P292" s="93"/>
      <c r="Q292" s="93"/>
    </row>
    <row r="293" spans="1:17" ht="15">
      <c r="A293" s="93" t="s">
        <v>1</v>
      </c>
      <c r="B293" s="93"/>
      <c r="C293" s="93"/>
      <c r="D293" s="93"/>
      <c r="E293" s="93"/>
      <c r="F293" s="93"/>
      <c r="G293" s="1"/>
      <c r="H293" s="1"/>
      <c r="I293" s="1"/>
      <c r="J293" s="1"/>
      <c r="K293" s="1"/>
      <c r="L293" s="93"/>
      <c r="M293" s="93"/>
      <c r="N293" s="5"/>
      <c r="O293" s="20" t="s">
        <v>29</v>
      </c>
      <c r="P293" s="5"/>
      <c r="Q293" s="5"/>
    </row>
    <row r="294" spans="1:17" ht="15">
      <c r="A294" s="93" t="s">
        <v>43</v>
      </c>
      <c r="B294" s="93"/>
      <c r="C294" s="93"/>
      <c r="D294" s="93"/>
      <c r="E294" s="93"/>
      <c r="F294" s="93"/>
      <c r="G294" s="1"/>
      <c r="H294" s="1"/>
      <c r="I294" s="1"/>
      <c r="J294" s="1"/>
      <c r="K294" s="1"/>
      <c r="L294" s="5"/>
      <c r="M294" s="5"/>
      <c r="N294" s="5"/>
      <c r="O294" s="20" t="s">
        <v>41</v>
      </c>
      <c r="P294" s="5"/>
      <c r="Q294" s="5"/>
    </row>
    <row r="295" spans="1:17" ht="15">
      <c r="A295" s="111" t="s">
        <v>30</v>
      </c>
      <c r="B295" s="93"/>
      <c r="C295" s="93"/>
      <c r="D295" s="93"/>
      <c r="E295" s="93"/>
      <c r="F295" s="93"/>
      <c r="G295" s="1"/>
      <c r="H295" s="1"/>
      <c r="I295" s="1"/>
      <c r="J295" s="1"/>
      <c r="K295" s="1"/>
      <c r="L295" s="5"/>
      <c r="M295" s="5"/>
      <c r="N295" s="5"/>
      <c r="O295" s="5" t="s">
        <v>45</v>
      </c>
      <c r="P295" s="5"/>
      <c r="Q295" s="5"/>
    </row>
    <row r="296" spans="1:17" ht="15">
      <c r="A296" s="6" t="s">
        <v>42</v>
      </c>
      <c r="B296" s="6"/>
      <c r="C296" s="2"/>
      <c r="D296" s="3"/>
      <c r="E296" s="1"/>
      <c r="F296" s="4"/>
      <c r="G296" s="1"/>
      <c r="H296" s="1"/>
      <c r="I296" s="1"/>
      <c r="J296" s="1"/>
      <c r="K296" s="1"/>
      <c r="L296" s="6"/>
      <c r="M296" s="6"/>
      <c r="N296" s="6"/>
      <c r="O296" s="6" t="s">
        <v>46</v>
      </c>
      <c r="P296" s="6"/>
      <c r="Q296" s="6"/>
    </row>
    <row r="297" spans="1:17" ht="15">
      <c r="A297" s="1"/>
      <c r="B297" s="1"/>
      <c r="C297" s="2"/>
      <c r="D297" s="3"/>
      <c r="E297" s="1"/>
      <c r="F297" s="4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">
      <c r="A298" s="7" t="s">
        <v>2</v>
      </c>
      <c r="B298" s="7"/>
      <c r="C298" s="106" t="s">
        <v>47</v>
      </c>
      <c r="D298" s="112"/>
      <c r="E298" s="112"/>
      <c r="F298" s="113"/>
      <c r="G298" s="114" t="s">
        <v>3</v>
      </c>
      <c r="H298" s="114"/>
      <c r="I298" s="114"/>
      <c r="J298" s="114"/>
      <c r="K298" s="114"/>
      <c r="L298" s="114"/>
      <c r="M298" s="114"/>
      <c r="N298" s="114"/>
      <c r="O298" s="114"/>
      <c r="P298" s="114" t="s">
        <v>4</v>
      </c>
      <c r="Q298" s="114"/>
    </row>
    <row r="299" spans="1:17" ht="37.5" customHeight="1">
      <c r="A299" s="23" t="s">
        <v>5</v>
      </c>
      <c r="B299" s="7"/>
      <c r="C299" s="106" t="s">
        <v>37</v>
      </c>
      <c r="D299" s="115"/>
      <c r="E299" s="115"/>
      <c r="F299" s="116"/>
      <c r="G299" s="135" t="s">
        <v>102</v>
      </c>
      <c r="H299" s="118"/>
      <c r="I299" s="118"/>
      <c r="J299" s="118"/>
      <c r="K299" s="118"/>
      <c r="L299" s="118"/>
      <c r="M299" s="118"/>
      <c r="N299" s="118"/>
      <c r="O299" s="119"/>
      <c r="P299" s="123" t="s">
        <v>97</v>
      </c>
      <c r="Q299" s="95"/>
    </row>
    <row r="300" spans="1:17" ht="48" customHeight="1">
      <c r="A300" s="23" t="s">
        <v>6</v>
      </c>
      <c r="B300" s="7"/>
      <c r="C300" s="84" t="s">
        <v>103</v>
      </c>
      <c r="D300" s="124"/>
      <c r="E300" s="124"/>
      <c r="F300" s="125"/>
      <c r="G300" s="120"/>
      <c r="H300" s="121"/>
      <c r="I300" s="121"/>
      <c r="J300" s="121"/>
      <c r="K300" s="121"/>
      <c r="L300" s="121"/>
      <c r="M300" s="121"/>
      <c r="N300" s="121"/>
      <c r="O300" s="122"/>
      <c r="P300" s="96"/>
      <c r="Q300" s="97"/>
    </row>
    <row r="301" spans="1:17" ht="15">
      <c r="A301" s="1"/>
      <c r="B301" s="1"/>
      <c r="C301" s="2"/>
      <c r="D301" s="3"/>
      <c r="E301" s="1"/>
      <c r="F301" s="4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">
      <c r="A302" s="126" t="s">
        <v>7</v>
      </c>
      <c r="B302" s="126"/>
      <c r="C302" s="126"/>
      <c r="D302" s="126"/>
      <c r="E302" s="126"/>
      <c r="F302" s="126"/>
      <c r="G302" s="126" t="s">
        <v>8</v>
      </c>
      <c r="H302" s="126"/>
      <c r="I302" s="126"/>
      <c r="J302" s="126"/>
      <c r="K302" s="126"/>
      <c r="L302" s="126"/>
      <c r="M302" s="126"/>
      <c r="N302" s="126"/>
      <c r="O302" s="126"/>
      <c r="P302" s="127" t="s">
        <v>9</v>
      </c>
      <c r="Q302" s="128" t="s">
        <v>10</v>
      </c>
    </row>
    <row r="303" spans="1:17" ht="15">
      <c r="A303" s="10"/>
      <c r="B303" s="10"/>
      <c r="C303" s="11"/>
      <c r="D303" s="12"/>
      <c r="E303" s="10"/>
      <c r="F303" s="13"/>
      <c r="G303" s="10"/>
      <c r="H303" s="10"/>
      <c r="I303" s="10"/>
      <c r="J303" s="10"/>
      <c r="K303" s="14" t="s">
        <v>11</v>
      </c>
      <c r="L303" s="14"/>
      <c r="M303" s="10"/>
      <c r="N303" s="10"/>
      <c r="O303" s="10"/>
      <c r="P303" s="127"/>
      <c r="Q303" s="128"/>
    </row>
    <row r="304" spans="1:17" ht="103.5">
      <c r="A304" s="9" t="s">
        <v>12</v>
      </c>
      <c r="B304" s="9" t="s">
        <v>13</v>
      </c>
      <c r="C304" s="9" t="s">
        <v>14</v>
      </c>
      <c r="D304" s="8" t="s">
        <v>15</v>
      </c>
      <c r="E304" s="8" t="s">
        <v>16</v>
      </c>
      <c r="F304" s="15" t="s">
        <v>17</v>
      </c>
      <c r="G304" s="16" t="s">
        <v>18</v>
      </c>
      <c r="H304" s="16" t="s">
        <v>19</v>
      </c>
      <c r="I304" s="16" t="s">
        <v>20</v>
      </c>
      <c r="J304" s="16" t="s">
        <v>21</v>
      </c>
      <c r="K304" s="16" t="s">
        <v>22</v>
      </c>
      <c r="L304" s="16" t="s">
        <v>23</v>
      </c>
      <c r="M304" s="16" t="s">
        <v>24</v>
      </c>
      <c r="N304" s="16" t="s">
        <v>25</v>
      </c>
      <c r="O304" s="16" t="s">
        <v>26</v>
      </c>
      <c r="P304" s="127"/>
      <c r="Q304" s="128"/>
    </row>
    <row r="305" spans="1:17" ht="36">
      <c r="A305" s="60">
        <v>3</v>
      </c>
      <c r="B305" s="24" t="s">
        <v>104</v>
      </c>
      <c r="C305" s="63" t="s">
        <v>101</v>
      </c>
      <c r="D305" s="8">
        <v>2</v>
      </c>
      <c r="E305" s="8">
        <v>66</v>
      </c>
      <c r="F305" s="15">
        <v>66</v>
      </c>
      <c r="G305" s="56">
        <v>7000</v>
      </c>
      <c r="H305" s="16"/>
      <c r="I305" s="16"/>
      <c r="J305" s="16"/>
      <c r="K305" s="56"/>
      <c r="L305" s="16"/>
      <c r="M305" s="16"/>
      <c r="N305" s="28">
        <f>SUM(G305:M305)</f>
        <v>7000</v>
      </c>
      <c r="O305" s="22">
        <v>2500</v>
      </c>
      <c r="P305" s="37" t="s">
        <v>59</v>
      </c>
      <c r="Q305" s="9"/>
    </row>
    <row r="306" spans="1:17" ht="15">
      <c r="A306" s="18"/>
      <c r="B306" s="21" t="s">
        <v>27</v>
      </c>
      <c r="C306" s="18"/>
      <c r="D306" s="18"/>
      <c r="E306" s="18"/>
      <c r="F306" s="18"/>
      <c r="G306" s="34">
        <f>SUM(G305:G305)</f>
        <v>7000</v>
      </c>
      <c r="H306" s="34"/>
      <c r="I306" s="34"/>
      <c r="J306" s="34"/>
      <c r="K306" s="34"/>
      <c r="L306" s="34"/>
      <c r="M306" s="34"/>
      <c r="N306" s="36">
        <f>SUM(G305:M305)</f>
        <v>7000</v>
      </c>
      <c r="O306" s="35">
        <f>SUM(O305)</f>
        <v>2500</v>
      </c>
      <c r="P306" s="18"/>
      <c r="Q306" s="18"/>
    </row>
  </sheetData>
  <sheetProtection/>
  <mergeCells count="228">
    <mergeCell ref="A108:D108"/>
    <mergeCell ref="A182:D182"/>
    <mergeCell ref="A234:D234"/>
    <mergeCell ref="L10:M10"/>
    <mergeCell ref="C17:F17"/>
    <mergeCell ref="E36:K36"/>
    <mergeCell ref="C43:F43"/>
    <mergeCell ref="G43:O44"/>
    <mergeCell ref="A226:F226"/>
    <mergeCell ref="P15:Q15"/>
    <mergeCell ref="C16:F16"/>
    <mergeCell ref="G16:O17"/>
    <mergeCell ref="P16:Q17"/>
    <mergeCell ref="A19:F19"/>
    <mergeCell ref="G19:O19"/>
    <mergeCell ref="A7:Q7"/>
    <mergeCell ref="A8:Q8"/>
    <mergeCell ref="E9:K9"/>
    <mergeCell ref="P9:Q9"/>
    <mergeCell ref="A10:F10"/>
    <mergeCell ref="A34:Q34"/>
    <mergeCell ref="A11:F11"/>
    <mergeCell ref="A12:F12"/>
    <mergeCell ref="C15:F15"/>
    <mergeCell ref="G15:O15"/>
    <mergeCell ref="P19:P21"/>
    <mergeCell ref="Q19:Q21"/>
    <mergeCell ref="A39:F39"/>
    <mergeCell ref="C42:F42"/>
    <mergeCell ref="G42:O42"/>
    <mergeCell ref="P42:Q42"/>
    <mergeCell ref="P36:Q36"/>
    <mergeCell ref="A37:F37"/>
    <mergeCell ref="L37:M37"/>
    <mergeCell ref="A35:Q35"/>
    <mergeCell ref="C44:F44"/>
    <mergeCell ref="A302:F302"/>
    <mergeCell ref="G302:O302"/>
    <mergeCell ref="P302:P304"/>
    <mergeCell ref="Q302:Q304"/>
    <mergeCell ref="C298:F298"/>
    <mergeCell ref="G298:O298"/>
    <mergeCell ref="P298:Q298"/>
    <mergeCell ref="C299:F299"/>
    <mergeCell ref="A56:D56"/>
    <mergeCell ref="A2:D2"/>
    <mergeCell ref="A46:F46"/>
    <mergeCell ref="G46:O46"/>
    <mergeCell ref="P46:P48"/>
    <mergeCell ref="Q46:Q48"/>
    <mergeCell ref="B49:B52"/>
    <mergeCell ref="B22:B25"/>
    <mergeCell ref="P22:P25"/>
    <mergeCell ref="P49:P52"/>
    <mergeCell ref="P43:Q44"/>
    <mergeCell ref="G299:O300"/>
    <mergeCell ref="P299:Q300"/>
    <mergeCell ref="C300:F300"/>
    <mergeCell ref="E292:K292"/>
    <mergeCell ref="P292:Q292"/>
    <mergeCell ref="A293:F293"/>
    <mergeCell ref="L293:M293"/>
    <mergeCell ref="A294:F294"/>
    <mergeCell ref="A295:F295"/>
    <mergeCell ref="A278:F278"/>
    <mergeCell ref="G278:O278"/>
    <mergeCell ref="P278:P280"/>
    <mergeCell ref="Q278:Q280"/>
    <mergeCell ref="A290:Q290"/>
    <mergeCell ref="A291:Q291"/>
    <mergeCell ref="A270:F270"/>
    <mergeCell ref="A271:F271"/>
    <mergeCell ref="C274:F274"/>
    <mergeCell ref="G274:O274"/>
    <mergeCell ref="P274:Q274"/>
    <mergeCell ref="C275:F275"/>
    <mergeCell ref="G275:O276"/>
    <mergeCell ref="P275:Q276"/>
    <mergeCell ref="C276:F276"/>
    <mergeCell ref="A266:Q266"/>
    <mergeCell ref="A267:Q267"/>
    <mergeCell ref="E268:K268"/>
    <mergeCell ref="P268:Q268"/>
    <mergeCell ref="A269:F269"/>
    <mergeCell ref="L269:M269"/>
    <mergeCell ref="A250:F250"/>
    <mergeCell ref="G250:O250"/>
    <mergeCell ref="P250:P252"/>
    <mergeCell ref="Q250:Q252"/>
    <mergeCell ref="B253:B257"/>
    <mergeCell ref="P253:P257"/>
    <mergeCell ref="C246:F246"/>
    <mergeCell ref="G246:O246"/>
    <mergeCell ref="P246:Q246"/>
    <mergeCell ref="C247:F247"/>
    <mergeCell ref="G247:O248"/>
    <mergeCell ref="P247:Q248"/>
    <mergeCell ref="C248:F248"/>
    <mergeCell ref="E240:K240"/>
    <mergeCell ref="P240:Q240"/>
    <mergeCell ref="A241:F241"/>
    <mergeCell ref="L241:M241"/>
    <mergeCell ref="A242:F242"/>
    <mergeCell ref="A243:F243"/>
    <mergeCell ref="G226:O226"/>
    <mergeCell ref="P226:P228"/>
    <mergeCell ref="Q226:Q228"/>
    <mergeCell ref="A238:Q238"/>
    <mergeCell ref="A239:Q239"/>
    <mergeCell ref="C222:F222"/>
    <mergeCell ref="G222:O222"/>
    <mergeCell ref="P222:Q222"/>
    <mergeCell ref="C223:F223"/>
    <mergeCell ref="G223:O224"/>
    <mergeCell ref="P223:Q224"/>
    <mergeCell ref="C224:F224"/>
    <mergeCell ref="E216:K216"/>
    <mergeCell ref="P216:Q216"/>
    <mergeCell ref="A217:F217"/>
    <mergeCell ref="L217:M217"/>
    <mergeCell ref="A218:F218"/>
    <mergeCell ref="A219:F219"/>
    <mergeCell ref="A199:F199"/>
    <mergeCell ref="G199:O199"/>
    <mergeCell ref="P199:P201"/>
    <mergeCell ref="Q199:Q201"/>
    <mergeCell ref="A202:A205"/>
    <mergeCell ref="B202:B205"/>
    <mergeCell ref="P202:P205"/>
    <mergeCell ref="C195:F195"/>
    <mergeCell ref="G195:O195"/>
    <mergeCell ref="P195:Q195"/>
    <mergeCell ref="C196:F196"/>
    <mergeCell ref="G196:O197"/>
    <mergeCell ref="P196:Q197"/>
    <mergeCell ref="C197:F197"/>
    <mergeCell ref="A187:Q187"/>
    <mergeCell ref="A188:Q188"/>
    <mergeCell ref="E189:K189"/>
    <mergeCell ref="P189:Q189"/>
    <mergeCell ref="A214:Q214"/>
    <mergeCell ref="A215:Q215"/>
    <mergeCell ref="A190:F190"/>
    <mergeCell ref="L190:M190"/>
    <mergeCell ref="A191:F191"/>
    <mergeCell ref="A192:F192"/>
    <mergeCell ref="P171:Q171"/>
    <mergeCell ref="C172:F172"/>
    <mergeCell ref="G172:O173"/>
    <mergeCell ref="P172:Q173"/>
    <mergeCell ref="C173:F173"/>
    <mergeCell ref="A175:F175"/>
    <mergeCell ref="G175:O175"/>
    <mergeCell ref="P175:P177"/>
    <mergeCell ref="Q175:Q177"/>
    <mergeCell ref="A166:F166"/>
    <mergeCell ref="L166:M166"/>
    <mergeCell ref="A167:F167"/>
    <mergeCell ref="A168:F168"/>
    <mergeCell ref="C171:F171"/>
    <mergeCell ref="G171:O171"/>
    <mergeCell ref="A152:A153"/>
    <mergeCell ref="B152:B153"/>
    <mergeCell ref="P152:P153"/>
    <mergeCell ref="A163:Q163"/>
    <mergeCell ref="A164:Q164"/>
    <mergeCell ref="E165:K165"/>
    <mergeCell ref="P165:Q165"/>
    <mergeCell ref="P145:Q145"/>
    <mergeCell ref="C146:F146"/>
    <mergeCell ref="G146:O147"/>
    <mergeCell ref="P146:Q147"/>
    <mergeCell ref="C147:F147"/>
    <mergeCell ref="A149:F149"/>
    <mergeCell ref="G149:O149"/>
    <mergeCell ref="P149:P151"/>
    <mergeCell ref="Q149:Q151"/>
    <mergeCell ref="A140:F140"/>
    <mergeCell ref="L140:M140"/>
    <mergeCell ref="A141:F141"/>
    <mergeCell ref="A142:F142"/>
    <mergeCell ref="C145:F145"/>
    <mergeCell ref="G145:O145"/>
    <mergeCell ref="A127:A128"/>
    <mergeCell ref="B127:B128"/>
    <mergeCell ref="P127:P128"/>
    <mergeCell ref="A138:Q138"/>
    <mergeCell ref="E139:K139"/>
    <mergeCell ref="P139:Q139"/>
    <mergeCell ref="A112:Q112"/>
    <mergeCell ref="C121:F121"/>
    <mergeCell ref="G121:O122"/>
    <mergeCell ref="P121:Q122"/>
    <mergeCell ref="C122:F122"/>
    <mergeCell ref="A124:F124"/>
    <mergeCell ref="G124:O124"/>
    <mergeCell ref="P124:P126"/>
    <mergeCell ref="Q124:Q126"/>
    <mergeCell ref="C94:F94"/>
    <mergeCell ref="L115:M115"/>
    <mergeCell ref="P76:P77"/>
    <mergeCell ref="A116:F116"/>
    <mergeCell ref="A117:F117"/>
    <mergeCell ref="C120:F120"/>
    <mergeCell ref="G120:O120"/>
    <mergeCell ref="P120:Q120"/>
    <mergeCell ref="P98:P100"/>
    <mergeCell ref="Q98:Q100"/>
    <mergeCell ref="A38:F38"/>
    <mergeCell ref="A22:A25"/>
    <mergeCell ref="A49:A52"/>
    <mergeCell ref="P70:Q71"/>
    <mergeCell ref="P95:Q96"/>
    <mergeCell ref="A113:Q113"/>
    <mergeCell ref="Q73:Q75"/>
    <mergeCell ref="P73:P75"/>
    <mergeCell ref="G95:O96"/>
    <mergeCell ref="C95:F95"/>
    <mergeCell ref="S69:S73"/>
    <mergeCell ref="B76:B77"/>
    <mergeCell ref="A76:A77"/>
    <mergeCell ref="A253:A257"/>
    <mergeCell ref="C96:F96"/>
    <mergeCell ref="G70:O71"/>
    <mergeCell ref="A137:Q137"/>
    <mergeCell ref="E114:K114"/>
    <mergeCell ref="P114:Q114"/>
    <mergeCell ref="A115:F11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S178"/>
  <sheetViews>
    <sheetView zoomScalePageLayoutView="0" workbookViewId="0" topLeftCell="A1">
      <selection activeCell="G177" sqref="G177"/>
    </sheetView>
  </sheetViews>
  <sheetFormatPr defaultColWidth="11.421875" defaultRowHeight="15"/>
  <cols>
    <col min="2" max="2" width="19.8515625" style="0" customWidth="1"/>
    <col min="16" max="16" width="18.28125" style="0" customWidth="1"/>
  </cols>
  <sheetData>
    <row r="1" spans="1:17" ht="1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5">
      <c r="A2" s="136" t="s">
        <v>106</v>
      </c>
      <c r="B2" s="137"/>
      <c r="C2" s="137"/>
      <c r="D2" s="138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5">
      <c r="A4" s="1"/>
      <c r="B4" s="1"/>
      <c r="C4" s="2"/>
      <c r="D4" s="3"/>
      <c r="E4" s="1"/>
      <c r="F4" s="4"/>
      <c r="G4" s="1"/>
      <c r="H4" s="1"/>
      <c r="I4" s="1"/>
      <c r="J4" s="1"/>
      <c r="K4" s="1"/>
      <c r="L4" s="51"/>
      <c r="M4" s="1"/>
      <c r="N4" s="1"/>
      <c r="O4" s="1"/>
      <c r="P4" s="1"/>
      <c r="Q4" s="1"/>
    </row>
    <row r="5" spans="1:17" ht="15">
      <c r="A5" s="1"/>
      <c r="B5" s="1"/>
      <c r="C5" s="2"/>
      <c r="D5" s="3"/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"/>
      <c r="B6" s="1"/>
      <c r="C6" s="2"/>
      <c r="D6" s="3"/>
      <c r="E6" s="1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spans="1:17" ht="15">
      <c r="A8" s="98" t="s">
        <v>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spans="1:17" ht="15">
      <c r="A9" s="1"/>
      <c r="B9" s="1"/>
      <c r="C9" s="2"/>
      <c r="D9" s="3"/>
      <c r="E9" s="105" t="s">
        <v>44</v>
      </c>
      <c r="F9" s="105"/>
      <c r="G9" s="105"/>
      <c r="H9" s="105"/>
      <c r="I9" s="105"/>
      <c r="J9" s="105"/>
      <c r="K9" s="105"/>
      <c r="L9" s="1"/>
      <c r="M9" s="1"/>
      <c r="N9" s="1"/>
      <c r="O9" s="1"/>
      <c r="P9" s="93"/>
      <c r="Q9" s="93"/>
    </row>
    <row r="10" spans="1:17" ht="15">
      <c r="A10" s="93" t="s">
        <v>1</v>
      </c>
      <c r="B10" s="93"/>
      <c r="C10" s="93"/>
      <c r="D10" s="93"/>
      <c r="E10" s="93"/>
      <c r="F10" s="93"/>
      <c r="G10" s="1"/>
      <c r="H10" s="1"/>
      <c r="I10" s="1"/>
      <c r="J10" s="1"/>
      <c r="K10" s="1"/>
      <c r="L10" s="93"/>
      <c r="M10" s="93"/>
      <c r="N10" s="5"/>
      <c r="O10" s="20" t="s">
        <v>29</v>
      </c>
      <c r="P10" s="5"/>
      <c r="Q10" s="5"/>
    </row>
    <row r="11" spans="1:17" ht="15">
      <c r="A11" s="93" t="s">
        <v>43</v>
      </c>
      <c r="B11" s="93"/>
      <c r="C11" s="93"/>
      <c r="D11" s="93"/>
      <c r="E11" s="93"/>
      <c r="F11" s="93"/>
      <c r="G11" s="1"/>
      <c r="H11" s="1"/>
      <c r="I11" s="1"/>
      <c r="J11" s="1"/>
      <c r="K11" s="1"/>
      <c r="L11" s="5"/>
      <c r="M11" s="5"/>
      <c r="N11" s="5"/>
      <c r="O11" s="20" t="s">
        <v>41</v>
      </c>
      <c r="P11" s="5"/>
      <c r="Q11" s="5"/>
    </row>
    <row r="12" spans="1:17" ht="15">
      <c r="A12" s="111" t="s">
        <v>30</v>
      </c>
      <c r="B12" s="93"/>
      <c r="C12" s="93"/>
      <c r="D12" s="93"/>
      <c r="E12" s="93"/>
      <c r="F12" s="93"/>
      <c r="G12" s="1"/>
      <c r="H12" s="1"/>
      <c r="I12" s="1"/>
      <c r="J12" s="1"/>
      <c r="K12" s="1"/>
      <c r="L12" s="5"/>
      <c r="M12" s="5"/>
      <c r="N12" s="5"/>
      <c r="O12" s="5" t="s">
        <v>45</v>
      </c>
      <c r="P12" s="5"/>
      <c r="Q12" s="5"/>
    </row>
    <row r="13" spans="1:17" ht="15">
      <c r="A13" s="6" t="s">
        <v>42</v>
      </c>
      <c r="B13" s="6"/>
      <c r="C13" s="2"/>
      <c r="D13" s="3"/>
      <c r="E13" s="1"/>
      <c r="F13" s="4"/>
      <c r="G13" s="1"/>
      <c r="H13" s="1"/>
      <c r="I13" s="1"/>
      <c r="J13" s="1"/>
      <c r="K13" s="1"/>
      <c r="L13" s="6"/>
      <c r="M13" s="6"/>
      <c r="N13" s="6"/>
      <c r="O13" s="6" t="s">
        <v>46</v>
      </c>
      <c r="P13" s="6"/>
      <c r="Q13" s="6"/>
    </row>
    <row r="14" spans="1:17" ht="15">
      <c r="A14" s="1"/>
      <c r="B14" s="1"/>
      <c r="C14" s="2"/>
      <c r="D14" s="3"/>
      <c r="E14" s="1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>
      <c r="A15" s="7" t="s">
        <v>2</v>
      </c>
      <c r="B15" s="7"/>
      <c r="C15" s="106" t="s">
        <v>107</v>
      </c>
      <c r="D15" s="112"/>
      <c r="E15" s="112"/>
      <c r="F15" s="113"/>
      <c r="G15" s="114" t="s">
        <v>3</v>
      </c>
      <c r="H15" s="114"/>
      <c r="I15" s="114"/>
      <c r="J15" s="114"/>
      <c r="K15" s="114"/>
      <c r="L15" s="114"/>
      <c r="M15" s="114"/>
      <c r="N15" s="114"/>
      <c r="O15" s="114"/>
      <c r="P15" s="114" t="s">
        <v>4</v>
      </c>
      <c r="Q15" s="114"/>
    </row>
    <row r="16" spans="1:17" ht="20.25" customHeight="1">
      <c r="A16" s="7" t="s">
        <v>5</v>
      </c>
      <c r="B16" s="7"/>
      <c r="C16" s="106" t="s">
        <v>108</v>
      </c>
      <c r="D16" s="115"/>
      <c r="E16" s="115"/>
      <c r="F16" s="116"/>
      <c r="G16" s="117" t="s">
        <v>110</v>
      </c>
      <c r="H16" s="118"/>
      <c r="I16" s="118"/>
      <c r="J16" s="118"/>
      <c r="K16" s="118"/>
      <c r="L16" s="118"/>
      <c r="M16" s="118"/>
      <c r="N16" s="118"/>
      <c r="O16" s="119"/>
      <c r="P16" s="94" t="s">
        <v>200</v>
      </c>
      <c r="Q16" s="95"/>
    </row>
    <row r="17" spans="1:17" ht="22.5" customHeight="1">
      <c r="A17" s="7" t="s">
        <v>6</v>
      </c>
      <c r="B17" s="7"/>
      <c r="C17" s="84" t="s">
        <v>109</v>
      </c>
      <c r="D17" s="124"/>
      <c r="E17" s="124"/>
      <c r="F17" s="125"/>
      <c r="G17" s="120"/>
      <c r="H17" s="121"/>
      <c r="I17" s="121"/>
      <c r="J17" s="121"/>
      <c r="K17" s="121"/>
      <c r="L17" s="121"/>
      <c r="M17" s="121"/>
      <c r="N17" s="121"/>
      <c r="O17" s="122"/>
      <c r="P17" s="96"/>
      <c r="Q17" s="97"/>
    </row>
    <row r="18" spans="1:17" ht="15">
      <c r="A18" s="1"/>
      <c r="B18" s="1"/>
      <c r="C18" s="2"/>
      <c r="D18" s="3"/>
      <c r="E18" s="1"/>
      <c r="F18" s="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>
      <c r="A19" s="126" t="s">
        <v>7</v>
      </c>
      <c r="B19" s="126"/>
      <c r="C19" s="126"/>
      <c r="D19" s="126"/>
      <c r="E19" s="126"/>
      <c r="F19" s="126"/>
      <c r="G19" s="126" t="s">
        <v>8</v>
      </c>
      <c r="H19" s="126"/>
      <c r="I19" s="126"/>
      <c r="J19" s="126"/>
      <c r="K19" s="126"/>
      <c r="L19" s="126"/>
      <c r="M19" s="126"/>
      <c r="N19" s="126"/>
      <c r="O19" s="126"/>
      <c r="P19" s="127" t="s">
        <v>9</v>
      </c>
      <c r="Q19" s="128" t="s">
        <v>10</v>
      </c>
    </row>
    <row r="20" spans="1:17" ht="15">
      <c r="A20" s="10"/>
      <c r="B20" s="10"/>
      <c r="C20" s="11"/>
      <c r="D20" s="12"/>
      <c r="E20" s="10"/>
      <c r="F20" s="13"/>
      <c r="G20" s="10"/>
      <c r="H20" s="10"/>
      <c r="I20" s="10"/>
      <c r="J20" s="10"/>
      <c r="K20" s="14" t="s">
        <v>11</v>
      </c>
      <c r="L20" s="14"/>
      <c r="M20" s="10"/>
      <c r="N20" s="10"/>
      <c r="O20" s="10"/>
      <c r="P20" s="127"/>
      <c r="Q20" s="128"/>
    </row>
    <row r="21" spans="1:17" ht="103.5">
      <c r="A21" s="9" t="s">
        <v>12</v>
      </c>
      <c r="B21" s="9" t="s">
        <v>13</v>
      </c>
      <c r="C21" s="22" t="s">
        <v>14</v>
      </c>
      <c r="D21" s="8" t="s">
        <v>15</v>
      </c>
      <c r="E21" s="8" t="s">
        <v>16</v>
      </c>
      <c r="F21" s="15" t="s">
        <v>17</v>
      </c>
      <c r="G21" s="16" t="s">
        <v>18</v>
      </c>
      <c r="H21" s="16" t="s">
        <v>19</v>
      </c>
      <c r="I21" s="16" t="s">
        <v>20</v>
      </c>
      <c r="J21" s="16" t="s">
        <v>21</v>
      </c>
      <c r="K21" s="16" t="s">
        <v>22</v>
      </c>
      <c r="L21" s="16" t="s">
        <v>23</v>
      </c>
      <c r="M21" s="16" t="s">
        <v>24</v>
      </c>
      <c r="N21" s="16" t="s">
        <v>25</v>
      </c>
      <c r="O21" s="16" t="s">
        <v>26</v>
      </c>
      <c r="P21" s="127"/>
      <c r="Q21" s="128"/>
    </row>
    <row r="22" spans="1:17" ht="96">
      <c r="A22" s="129">
        <v>1</v>
      </c>
      <c r="B22" s="79" t="s">
        <v>109</v>
      </c>
      <c r="C22" s="66" t="s">
        <v>111</v>
      </c>
      <c r="D22" s="72">
        <v>630</v>
      </c>
      <c r="E22" s="73">
        <v>0.78</v>
      </c>
      <c r="F22" s="73">
        <v>0.78</v>
      </c>
      <c r="G22" s="56">
        <v>30000</v>
      </c>
      <c r="H22" s="56">
        <v>10000</v>
      </c>
      <c r="I22" s="17"/>
      <c r="J22" s="17"/>
      <c r="K22" s="56">
        <v>5000</v>
      </c>
      <c r="L22" s="9"/>
      <c r="M22" s="9"/>
      <c r="N22" s="33">
        <f>SUM(G22:M22)</f>
        <v>45000</v>
      </c>
      <c r="O22" s="33">
        <v>20330</v>
      </c>
      <c r="P22" s="131" t="s">
        <v>59</v>
      </c>
      <c r="Q22" s="17"/>
    </row>
    <row r="23" spans="1:17" ht="84">
      <c r="A23" s="129"/>
      <c r="B23" s="130"/>
      <c r="C23" s="66" t="s">
        <v>112</v>
      </c>
      <c r="D23" s="72">
        <v>630</v>
      </c>
      <c r="E23" s="73">
        <v>0.78</v>
      </c>
      <c r="F23" s="73">
        <v>0.78</v>
      </c>
      <c r="G23" s="56">
        <v>15000</v>
      </c>
      <c r="H23" s="56"/>
      <c r="I23" s="17"/>
      <c r="J23" s="17"/>
      <c r="K23" s="56">
        <v>1000</v>
      </c>
      <c r="L23" s="9"/>
      <c r="M23" s="9"/>
      <c r="N23" s="33">
        <f>SUM(G23:M23)</f>
        <v>16000</v>
      </c>
      <c r="O23" s="33">
        <v>46898.56</v>
      </c>
      <c r="P23" s="132"/>
      <c r="Q23" s="17"/>
    </row>
    <row r="24" spans="1:17" ht="72">
      <c r="A24" s="129"/>
      <c r="B24" s="130"/>
      <c r="C24" s="57" t="s">
        <v>113</v>
      </c>
      <c r="D24" s="72">
        <v>1100</v>
      </c>
      <c r="E24" s="73">
        <v>0.75</v>
      </c>
      <c r="F24" s="73">
        <v>0.75</v>
      </c>
      <c r="G24" s="56">
        <v>10000</v>
      </c>
      <c r="H24" s="56">
        <v>3000</v>
      </c>
      <c r="I24" s="17"/>
      <c r="J24" s="17"/>
      <c r="K24" s="56"/>
      <c r="L24" s="9"/>
      <c r="M24" s="9"/>
      <c r="N24" s="33">
        <f>SUM(G24:M24)</f>
        <v>13000</v>
      </c>
      <c r="O24" s="33">
        <v>11427</v>
      </c>
      <c r="P24" s="132"/>
      <c r="Q24" s="17"/>
    </row>
    <row r="25" spans="1:17" ht="15">
      <c r="A25" s="18"/>
      <c r="B25" s="21" t="s">
        <v>27</v>
      </c>
      <c r="C25" s="18"/>
      <c r="D25" s="18"/>
      <c r="E25" s="18"/>
      <c r="F25" s="18"/>
      <c r="G25" s="27">
        <f aca="true" t="shared" si="0" ref="G25:O25">SUM(G22:G24)</f>
        <v>55000</v>
      </c>
      <c r="H25" s="27">
        <f t="shared" si="0"/>
        <v>13000</v>
      </c>
      <c r="I25" s="27">
        <f t="shared" si="0"/>
        <v>0</v>
      </c>
      <c r="J25" s="27">
        <f t="shared" si="0"/>
        <v>0</v>
      </c>
      <c r="K25" s="27">
        <f t="shared" si="0"/>
        <v>6000</v>
      </c>
      <c r="L25" s="27">
        <f t="shared" si="0"/>
        <v>0</v>
      </c>
      <c r="M25" s="27">
        <f t="shared" si="0"/>
        <v>0</v>
      </c>
      <c r="N25" s="33">
        <f t="shared" si="0"/>
        <v>74000</v>
      </c>
      <c r="O25" s="33">
        <f t="shared" si="0"/>
        <v>78655.56</v>
      </c>
      <c r="P25" s="18"/>
      <c r="Q25" s="18"/>
    </row>
    <row r="29" spans="1:17" ht="1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ht="15">
      <c r="A30" s="136" t="s">
        <v>114</v>
      </c>
      <c r="B30" s="137"/>
      <c r="C30" s="137"/>
      <c r="D30" s="138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7" ht="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7" ht="15">
      <c r="A32" s="1"/>
      <c r="B32" s="1"/>
      <c r="C32" s="2"/>
      <c r="D32" s="3"/>
      <c r="E32" s="1"/>
      <c r="F32" s="4"/>
      <c r="G32" s="1"/>
      <c r="H32" s="1"/>
      <c r="I32" s="1"/>
      <c r="J32" s="1"/>
      <c r="K32" s="1"/>
      <c r="L32" s="51"/>
      <c r="M32" s="1"/>
      <c r="N32" s="1"/>
      <c r="O32" s="1"/>
      <c r="P32" s="1"/>
      <c r="Q32" s="1"/>
    </row>
    <row r="33" spans="1:17" ht="15">
      <c r="A33" s="1"/>
      <c r="B33" s="1"/>
      <c r="C33" s="2"/>
      <c r="D33" s="3"/>
      <c r="E33" s="1"/>
      <c r="F33" s="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2"/>
      <c r="D34" s="3"/>
      <c r="E34" s="1"/>
      <c r="F34" s="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1:17" ht="15">
      <c r="A36" s="98" t="s">
        <v>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1:17" ht="15">
      <c r="A37" s="1"/>
      <c r="B37" s="1"/>
      <c r="C37" s="2"/>
      <c r="D37" s="3"/>
      <c r="E37" s="105" t="s">
        <v>44</v>
      </c>
      <c r="F37" s="105"/>
      <c r="G37" s="105"/>
      <c r="H37" s="105"/>
      <c r="I37" s="105"/>
      <c r="J37" s="105"/>
      <c r="K37" s="105"/>
      <c r="L37" s="1"/>
      <c r="M37" s="1"/>
      <c r="N37" s="1"/>
      <c r="O37" s="1"/>
      <c r="P37" s="93"/>
      <c r="Q37" s="93"/>
    </row>
    <row r="38" spans="1:17" ht="15">
      <c r="A38" s="93" t="s">
        <v>1</v>
      </c>
      <c r="B38" s="93"/>
      <c r="C38" s="93"/>
      <c r="D38" s="93"/>
      <c r="E38" s="93"/>
      <c r="F38" s="93"/>
      <c r="G38" s="1"/>
      <c r="H38" s="1"/>
      <c r="I38" s="1"/>
      <c r="J38" s="1"/>
      <c r="K38" s="1"/>
      <c r="L38" s="93"/>
      <c r="M38" s="93"/>
      <c r="N38" s="5"/>
      <c r="O38" s="20" t="s">
        <v>29</v>
      </c>
      <c r="P38" s="5"/>
      <c r="Q38" s="5"/>
    </row>
    <row r="39" spans="1:17" ht="15">
      <c r="A39" s="93" t="s">
        <v>43</v>
      </c>
      <c r="B39" s="93"/>
      <c r="C39" s="93"/>
      <c r="D39" s="93"/>
      <c r="E39" s="93"/>
      <c r="F39" s="93"/>
      <c r="G39" s="1"/>
      <c r="H39" s="1"/>
      <c r="I39" s="1"/>
      <c r="J39" s="1"/>
      <c r="K39" s="1"/>
      <c r="L39" s="5"/>
      <c r="M39" s="5"/>
      <c r="N39" s="5"/>
      <c r="O39" s="20" t="s">
        <v>41</v>
      </c>
      <c r="P39" s="5"/>
      <c r="Q39" s="5"/>
    </row>
    <row r="40" spans="1:17" ht="15">
      <c r="A40" s="111" t="s">
        <v>30</v>
      </c>
      <c r="B40" s="93"/>
      <c r="C40" s="93"/>
      <c r="D40" s="93"/>
      <c r="E40" s="93"/>
      <c r="F40" s="93"/>
      <c r="G40" s="1"/>
      <c r="H40" s="1"/>
      <c r="I40" s="1"/>
      <c r="J40" s="1"/>
      <c r="K40" s="1"/>
      <c r="L40" s="5"/>
      <c r="M40" s="5"/>
      <c r="N40" s="5"/>
      <c r="O40" s="5" t="s">
        <v>45</v>
      </c>
      <c r="P40" s="5"/>
      <c r="Q40" s="5"/>
    </row>
    <row r="41" spans="1:17" ht="15">
      <c r="A41" s="6" t="s">
        <v>42</v>
      </c>
      <c r="B41" s="6"/>
      <c r="C41" s="2"/>
      <c r="D41" s="3"/>
      <c r="E41" s="1"/>
      <c r="F41" s="4"/>
      <c r="G41" s="1"/>
      <c r="H41" s="1"/>
      <c r="I41" s="1"/>
      <c r="J41" s="1"/>
      <c r="K41" s="1"/>
      <c r="L41" s="6"/>
      <c r="M41" s="6"/>
      <c r="N41" s="6"/>
      <c r="O41" s="6" t="s">
        <v>46</v>
      </c>
      <c r="P41" s="6"/>
      <c r="Q41" s="6"/>
    </row>
    <row r="42" spans="1:17" ht="15">
      <c r="A42" s="1"/>
      <c r="B42" s="1"/>
      <c r="C42" s="2"/>
      <c r="D42" s="3"/>
      <c r="E42" s="1"/>
      <c r="F42" s="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7" t="s">
        <v>2</v>
      </c>
      <c r="B43" s="7"/>
      <c r="C43" s="106" t="s">
        <v>107</v>
      </c>
      <c r="D43" s="112"/>
      <c r="E43" s="112"/>
      <c r="F43" s="113"/>
      <c r="G43" s="114" t="s">
        <v>3</v>
      </c>
      <c r="H43" s="114"/>
      <c r="I43" s="114"/>
      <c r="J43" s="114"/>
      <c r="K43" s="114"/>
      <c r="L43" s="114"/>
      <c r="M43" s="114"/>
      <c r="N43" s="114"/>
      <c r="O43" s="114"/>
      <c r="P43" s="114" t="s">
        <v>4</v>
      </c>
      <c r="Q43" s="114"/>
    </row>
    <row r="44" spans="1:17" ht="15">
      <c r="A44" s="7" t="s">
        <v>5</v>
      </c>
      <c r="B44" s="7"/>
      <c r="C44" s="106" t="s">
        <v>115</v>
      </c>
      <c r="D44" s="115"/>
      <c r="E44" s="115"/>
      <c r="F44" s="116"/>
      <c r="G44" s="117" t="s">
        <v>117</v>
      </c>
      <c r="H44" s="118"/>
      <c r="I44" s="118"/>
      <c r="J44" s="118"/>
      <c r="K44" s="118"/>
      <c r="L44" s="118"/>
      <c r="M44" s="118"/>
      <c r="N44" s="118"/>
      <c r="O44" s="119"/>
      <c r="P44" s="142"/>
      <c r="Q44" s="143"/>
    </row>
    <row r="45" spans="1:17" ht="23.25" customHeight="1">
      <c r="A45" s="7" t="s">
        <v>6</v>
      </c>
      <c r="B45" s="7"/>
      <c r="C45" s="84" t="s">
        <v>116</v>
      </c>
      <c r="D45" s="124"/>
      <c r="E45" s="124"/>
      <c r="F45" s="125"/>
      <c r="G45" s="120"/>
      <c r="H45" s="121"/>
      <c r="I45" s="121"/>
      <c r="J45" s="121"/>
      <c r="K45" s="121"/>
      <c r="L45" s="121"/>
      <c r="M45" s="121"/>
      <c r="N45" s="121"/>
      <c r="O45" s="122"/>
      <c r="P45" s="144"/>
      <c r="Q45" s="145"/>
    </row>
    <row r="46" spans="1:17" ht="15">
      <c r="A46" s="1"/>
      <c r="B46" s="1"/>
      <c r="C46" s="2"/>
      <c r="D46" s="3"/>
      <c r="E46" s="1"/>
      <c r="F46" s="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26" t="s">
        <v>7</v>
      </c>
      <c r="B47" s="126"/>
      <c r="C47" s="126"/>
      <c r="D47" s="126"/>
      <c r="E47" s="126"/>
      <c r="F47" s="126"/>
      <c r="G47" s="126" t="s">
        <v>8</v>
      </c>
      <c r="H47" s="126"/>
      <c r="I47" s="126"/>
      <c r="J47" s="126"/>
      <c r="K47" s="126"/>
      <c r="L47" s="126"/>
      <c r="M47" s="126"/>
      <c r="N47" s="126"/>
      <c r="O47" s="126"/>
      <c r="P47" s="127" t="s">
        <v>9</v>
      </c>
      <c r="Q47" s="128" t="s">
        <v>10</v>
      </c>
    </row>
    <row r="48" spans="1:17" ht="15">
      <c r="A48" s="10"/>
      <c r="B48" s="10"/>
      <c r="C48" s="11"/>
      <c r="D48" s="12"/>
      <c r="E48" s="10"/>
      <c r="F48" s="13"/>
      <c r="G48" s="10"/>
      <c r="H48" s="10"/>
      <c r="I48" s="10"/>
      <c r="J48" s="10"/>
      <c r="K48" s="14" t="s">
        <v>11</v>
      </c>
      <c r="L48" s="14"/>
      <c r="M48" s="10"/>
      <c r="N48" s="10"/>
      <c r="O48" s="10"/>
      <c r="P48" s="127"/>
      <c r="Q48" s="128"/>
    </row>
    <row r="49" spans="1:17" ht="103.5">
      <c r="A49" s="9" t="s">
        <v>12</v>
      </c>
      <c r="B49" s="9" t="s">
        <v>13</v>
      </c>
      <c r="C49" s="22" t="s">
        <v>14</v>
      </c>
      <c r="D49" s="8" t="s">
        <v>15</v>
      </c>
      <c r="E49" s="8" t="s">
        <v>16</v>
      </c>
      <c r="F49" s="15" t="s">
        <v>17</v>
      </c>
      <c r="G49" s="16" t="s">
        <v>18</v>
      </c>
      <c r="H49" s="16" t="s">
        <v>19</v>
      </c>
      <c r="I49" s="16" t="s">
        <v>20</v>
      </c>
      <c r="J49" s="16" t="s">
        <v>21</v>
      </c>
      <c r="K49" s="16" t="s">
        <v>22</v>
      </c>
      <c r="L49" s="16" t="s">
        <v>23</v>
      </c>
      <c r="M49" s="16" t="s">
        <v>24</v>
      </c>
      <c r="N49" s="16" t="s">
        <v>25</v>
      </c>
      <c r="O49" s="16" t="s">
        <v>26</v>
      </c>
      <c r="P49" s="127"/>
      <c r="Q49" s="128"/>
    </row>
    <row r="50" spans="1:17" ht="120">
      <c r="A50" s="17">
        <v>1</v>
      </c>
      <c r="B50" s="24" t="s">
        <v>116</v>
      </c>
      <c r="C50" s="57" t="s">
        <v>118</v>
      </c>
      <c r="D50" s="72">
        <v>2</v>
      </c>
      <c r="E50" s="73">
        <v>0.66</v>
      </c>
      <c r="F50" s="73">
        <v>0.66</v>
      </c>
      <c r="G50" s="56"/>
      <c r="H50" s="56"/>
      <c r="I50" s="17"/>
      <c r="J50" s="17"/>
      <c r="K50" s="56">
        <v>1000</v>
      </c>
      <c r="L50" s="9"/>
      <c r="M50" s="9"/>
      <c r="N50" s="33">
        <f>SUM(G50:M50)</f>
        <v>1000</v>
      </c>
      <c r="O50" s="33">
        <v>3000</v>
      </c>
      <c r="P50" s="37" t="s">
        <v>59</v>
      </c>
      <c r="Q50" s="17"/>
    </row>
    <row r="51" spans="1:17" ht="15">
      <c r="A51" s="18"/>
      <c r="B51" s="21" t="s">
        <v>27</v>
      </c>
      <c r="C51" s="18"/>
      <c r="D51" s="18"/>
      <c r="E51" s="18"/>
      <c r="F51" s="18"/>
      <c r="G51" s="27">
        <f aca="true" t="shared" si="1" ref="G51:O51">SUM(G50:G50)</f>
        <v>0</v>
      </c>
      <c r="H51" s="27">
        <f t="shared" si="1"/>
        <v>0</v>
      </c>
      <c r="I51" s="27">
        <f t="shared" si="1"/>
        <v>0</v>
      </c>
      <c r="J51" s="27">
        <f t="shared" si="1"/>
        <v>0</v>
      </c>
      <c r="K51" s="27">
        <f t="shared" si="1"/>
        <v>1000</v>
      </c>
      <c r="L51" s="27">
        <f t="shared" si="1"/>
        <v>0</v>
      </c>
      <c r="M51" s="27">
        <f t="shared" si="1"/>
        <v>0</v>
      </c>
      <c r="N51" s="33">
        <f t="shared" si="1"/>
        <v>1000</v>
      </c>
      <c r="O51" s="33">
        <f t="shared" si="1"/>
        <v>3000</v>
      </c>
      <c r="P51" s="18"/>
      <c r="Q51" s="18"/>
    </row>
    <row r="55" spans="1:17" ht="1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5">
      <c r="A56" s="136" t="s">
        <v>119</v>
      </c>
      <c r="B56" s="137"/>
      <c r="C56" s="137"/>
      <c r="D56" s="138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5">
      <c r="A58" s="1"/>
      <c r="B58" s="1"/>
      <c r="C58" s="2"/>
      <c r="D58" s="3"/>
      <c r="E58" s="1"/>
      <c r="F58" s="4"/>
      <c r="G58" s="1"/>
      <c r="H58" s="1"/>
      <c r="I58" s="1"/>
      <c r="J58" s="1"/>
      <c r="K58" s="1"/>
      <c r="L58" s="51"/>
      <c r="M58" s="1"/>
      <c r="N58" s="1"/>
      <c r="O58" s="1"/>
      <c r="P58" s="1"/>
      <c r="Q58" s="1"/>
    </row>
    <row r="59" spans="1:17" ht="15">
      <c r="A59" s="1"/>
      <c r="B59" s="1"/>
      <c r="C59" s="2"/>
      <c r="D59" s="3"/>
      <c r="E59" s="1"/>
      <c r="F59" s="4"/>
      <c r="G59" s="1"/>
      <c r="H59" s="1"/>
      <c r="I59" s="1"/>
      <c r="J59" s="1"/>
      <c r="K59" s="1"/>
      <c r="L59" s="51"/>
      <c r="M59" s="1"/>
      <c r="N59" s="1"/>
      <c r="O59" s="1"/>
      <c r="P59" s="1"/>
      <c r="Q59" s="1"/>
    </row>
    <row r="60" spans="1:17" ht="15">
      <c r="A60" s="1"/>
      <c r="B60" s="1"/>
      <c r="C60" s="2"/>
      <c r="D60" s="3"/>
      <c r="E60" s="1"/>
      <c r="F60" s="4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15">
      <c r="A62" s="98" t="s">
        <v>0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1:17" ht="15">
      <c r="A63" s="1"/>
      <c r="B63" s="1"/>
      <c r="C63" s="2"/>
      <c r="D63" s="3"/>
      <c r="E63" s="105" t="s">
        <v>44</v>
      </c>
      <c r="F63" s="105"/>
      <c r="G63" s="105"/>
      <c r="H63" s="105"/>
      <c r="I63" s="105"/>
      <c r="J63" s="105"/>
      <c r="K63" s="105"/>
      <c r="L63" s="1"/>
      <c r="M63" s="1"/>
      <c r="N63" s="1"/>
      <c r="O63" s="1"/>
      <c r="P63" s="93"/>
      <c r="Q63" s="93"/>
    </row>
    <row r="64" spans="1:17" ht="15">
      <c r="A64" s="93" t="s">
        <v>1</v>
      </c>
      <c r="B64" s="93"/>
      <c r="C64" s="93"/>
      <c r="D64" s="93"/>
      <c r="E64" s="93"/>
      <c r="F64" s="93"/>
      <c r="G64" s="1"/>
      <c r="H64" s="1"/>
      <c r="I64" s="1"/>
      <c r="J64" s="1"/>
      <c r="K64" s="1"/>
      <c r="L64" s="93"/>
      <c r="M64" s="93"/>
      <c r="N64" s="5"/>
      <c r="O64" s="20" t="s">
        <v>29</v>
      </c>
      <c r="P64" s="5"/>
      <c r="Q64" s="5"/>
    </row>
    <row r="65" spans="1:17" ht="15">
      <c r="A65" s="93" t="s">
        <v>43</v>
      </c>
      <c r="B65" s="93"/>
      <c r="C65" s="93"/>
      <c r="D65" s="93"/>
      <c r="E65" s="93"/>
      <c r="F65" s="93"/>
      <c r="G65" s="1"/>
      <c r="H65" s="1"/>
      <c r="I65" s="1"/>
      <c r="J65" s="1"/>
      <c r="K65" s="1"/>
      <c r="L65" s="5"/>
      <c r="M65" s="5"/>
      <c r="N65" s="5"/>
      <c r="O65" s="20" t="s">
        <v>41</v>
      </c>
      <c r="P65" s="5"/>
      <c r="Q65" s="5"/>
    </row>
    <row r="66" spans="1:17" ht="15">
      <c r="A66" s="111" t="s">
        <v>30</v>
      </c>
      <c r="B66" s="93"/>
      <c r="C66" s="93"/>
      <c r="D66" s="93"/>
      <c r="E66" s="93"/>
      <c r="F66" s="93"/>
      <c r="G66" s="1"/>
      <c r="H66" s="1"/>
      <c r="I66" s="1"/>
      <c r="J66" s="1"/>
      <c r="K66" s="1"/>
      <c r="L66" s="5"/>
      <c r="M66" s="5"/>
      <c r="N66" s="5"/>
      <c r="O66" s="5" t="s">
        <v>45</v>
      </c>
      <c r="P66" s="5"/>
      <c r="Q66" s="5"/>
    </row>
    <row r="67" spans="1:17" ht="15">
      <c r="A67" s="6" t="s">
        <v>42</v>
      </c>
      <c r="B67" s="6"/>
      <c r="C67" s="2"/>
      <c r="D67" s="3"/>
      <c r="E67" s="1"/>
      <c r="F67" s="4"/>
      <c r="G67" s="1"/>
      <c r="H67" s="1"/>
      <c r="I67" s="1"/>
      <c r="J67" s="1"/>
      <c r="K67" s="1"/>
      <c r="L67" s="6"/>
      <c r="M67" s="6"/>
      <c r="N67" s="6"/>
      <c r="O67" s="6" t="s">
        <v>46</v>
      </c>
      <c r="P67" s="6"/>
      <c r="Q67" s="6"/>
    </row>
    <row r="68" spans="1:17" ht="15">
      <c r="A68" s="1"/>
      <c r="B68" s="1"/>
      <c r="C68" s="2"/>
      <c r="D68" s="3"/>
      <c r="E68" s="1"/>
      <c r="F68" s="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7" t="s">
        <v>2</v>
      </c>
      <c r="B69" s="7"/>
      <c r="C69" s="106" t="s">
        <v>107</v>
      </c>
      <c r="D69" s="112"/>
      <c r="E69" s="112"/>
      <c r="F69" s="113"/>
      <c r="G69" s="114" t="s">
        <v>3</v>
      </c>
      <c r="H69" s="114"/>
      <c r="I69" s="114"/>
      <c r="J69" s="114"/>
      <c r="K69" s="114"/>
      <c r="L69" s="114"/>
      <c r="M69" s="114"/>
      <c r="N69" s="114"/>
      <c r="O69" s="114"/>
      <c r="P69" s="114" t="s">
        <v>4</v>
      </c>
      <c r="Q69" s="114"/>
    </row>
    <row r="70" spans="1:17" ht="15">
      <c r="A70" s="7" t="s">
        <v>5</v>
      </c>
      <c r="B70" s="7"/>
      <c r="C70" s="106" t="s">
        <v>120</v>
      </c>
      <c r="D70" s="115"/>
      <c r="E70" s="115"/>
      <c r="F70" s="116"/>
      <c r="G70" s="117" t="s">
        <v>123</v>
      </c>
      <c r="H70" s="118"/>
      <c r="I70" s="118"/>
      <c r="J70" s="118"/>
      <c r="K70" s="118"/>
      <c r="L70" s="118"/>
      <c r="M70" s="118"/>
      <c r="N70" s="118"/>
      <c r="O70" s="119"/>
      <c r="P70" s="142"/>
      <c r="Q70" s="143"/>
    </row>
    <row r="71" spans="1:17" ht="24" customHeight="1">
      <c r="A71" s="7" t="s">
        <v>6</v>
      </c>
      <c r="B71" s="7"/>
      <c r="C71" s="84" t="s">
        <v>121</v>
      </c>
      <c r="D71" s="124"/>
      <c r="E71" s="124"/>
      <c r="F71" s="125"/>
      <c r="G71" s="120"/>
      <c r="H71" s="121"/>
      <c r="I71" s="121"/>
      <c r="J71" s="121"/>
      <c r="K71" s="121"/>
      <c r="L71" s="121"/>
      <c r="M71" s="121"/>
      <c r="N71" s="121"/>
      <c r="O71" s="122"/>
      <c r="P71" s="144"/>
      <c r="Q71" s="145"/>
    </row>
    <row r="72" spans="1:17" ht="15">
      <c r="A72" s="1"/>
      <c r="B72" s="1"/>
      <c r="C72" s="2"/>
      <c r="D72" s="3"/>
      <c r="E72" s="1"/>
      <c r="F72" s="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26" t="s">
        <v>7</v>
      </c>
      <c r="B73" s="126"/>
      <c r="C73" s="126"/>
      <c r="D73" s="126"/>
      <c r="E73" s="126"/>
      <c r="F73" s="126"/>
      <c r="G73" s="126" t="s">
        <v>8</v>
      </c>
      <c r="H73" s="126"/>
      <c r="I73" s="126"/>
      <c r="J73" s="126"/>
      <c r="K73" s="126"/>
      <c r="L73" s="126"/>
      <c r="M73" s="126"/>
      <c r="N73" s="126"/>
      <c r="O73" s="126"/>
      <c r="P73" s="127" t="s">
        <v>9</v>
      </c>
      <c r="Q73" s="128" t="s">
        <v>10</v>
      </c>
    </row>
    <row r="74" spans="1:17" ht="15">
      <c r="A74" s="10"/>
      <c r="B74" s="10"/>
      <c r="C74" s="11"/>
      <c r="D74" s="12"/>
      <c r="E74" s="10"/>
      <c r="F74" s="13"/>
      <c r="G74" s="10"/>
      <c r="H74" s="10"/>
      <c r="I74" s="10"/>
      <c r="J74" s="10"/>
      <c r="K74" s="14" t="s">
        <v>11</v>
      </c>
      <c r="L74" s="14"/>
      <c r="M74" s="10"/>
      <c r="N74" s="10"/>
      <c r="O74" s="10"/>
      <c r="P74" s="127"/>
      <c r="Q74" s="128"/>
    </row>
    <row r="75" spans="1:17" ht="103.5">
      <c r="A75" s="9" t="s">
        <v>12</v>
      </c>
      <c r="B75" s="9" t="s">
        <v>13</v>
      </c>
      <c r="C75" s="22" t="s">
        <v>14</v>
      </c>
      <c r="D75" s="8" t="s">
        <v>15</v>
      </c>
      <c r="E75" s="8" t="s">
        <v>16</v>
      </c>
      <c r="F75" s="15" t="s">
        <v>17</v>
      </c>
      <c r="G75" s="16" t="s">
        <v>18</v>
      </c>
      <c r="H75" s="16" t="s">
        <v>19</v>
      </c>
      <c r="I75" s="16" t="s">
        <v>20</v>
      </c>
      <c r="J75" s="16" t="s">
        <v>21</v>
      </c>
      <c r="K75" s="16" t="s">
        <v>22</v>
      </c>
      <c r="L75" s="16" t="s">
        <v>23</v>
      </c>
      <c r="M75" s="16" t="s">
        <v>24</v>
      </c>
      <c r="N75" s="16" t="s">
        <v>25</v>
      </c>
      <c r="O75" s="16" t="s">
        <v>26</v>
      </c>
      <c r="P75" s="127"/>
      <c r="Q75" s="128"/>
    </row>
    <row r="76" spans="1:17" ht="60">
      <c r="A76" s="17">
        <v>1</v>
      </c>
      <c r="B76" s="24" t="s">
        <v>121</v>
      </c>
      <c r="C76" s="66" t="s">
        <v>122</v>
      </c>
      <c r="D76" s="72">
        <v>100</v>
      </c>
      <c r="E76" s="73">
        <v>1</v>
      </c>
      <c r="F76" s="73">
        <v>1</v>
      </c>
      <c r="G76" s="56"/>
      <c r="H76" s="56"/>
      <c r="I76" s="17"/>
      <c r="J76" s="17"/>
      <c r="K76" s="56">
        <v>1000</v>
      </c>
      <c r="L76" s="9"/>
      <c r="M76" s="9"/>
      <c r="N76" s="33">
        <f>SUM(G76:M76)</f>
        <v>1000</v>
      </c>
      <c r="O76" s="33">
        <v>0</v>
      </c>
      <c r="P76" s="37" t="s">
        <v>28</v>
      </c>
      <c r="Q76" s="17"/>
    </row>
    <row r="77" spans="1:17" ht="15">
      <c r="A77" s="18"/>
      <c r="B77" s="21" t="s">
        <v>27</v>
      </c>
      <c r="C77" s="18"/>
      <c r="D77" s="18"/>
      <c r="E77" s="18"/>
      <c r="F77" s="18"/>
      <c r="G77" s="27">
        <f aca="true" t="shared" si="2" ref="G77:O77">SUM(G76:G76)</f>
        <v>0</v>
      </c>
      <c r="H77" s="27">
        <f t="shared" si="2"/>
        <v>0</v>
      </c>
      <c r="I77" s="27">
        <f t="shared" si="2"/>
        <v>0</v>
      </c>
      <c r="J77" s="27">
        <f t="shared" si="2"/>
        <v>0</v>
      </c>
      <c r="K77" s="27">
        <f t="shared" si="2"/>
        <v>1000</v>
      </c>
      <c r="L77" s="27">
        <f t="shared" si="2"/>
        <v>0</v>
      </c>
      <c r="M77" s="27">
        <f t="shared" si="2"/>
        <v>0</v>
      </c>
      <c r="N77" s="33">
        <f t="shared" si="2"/>
        <v>1000</v>
      </c>
      <c r="O77" s="33">
        <f t="shared" si="2"/>
        <v>0</v>
      </c>
      <c r="P77" s="18"/>
      <c r="Q77" s="18"/>
    </row>
    <row r="80" spans="1:17" ht="1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1:17" ht="15">
      <c r="A81" s="136" t="s">
        <v>124</v>
      </c>
      <c r="B81" s="137"/>
      <c r="C81" s="137"/>
      <c r="D81" s="138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1:17" ht="1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1"/>
      <c r="M82" s="50"/>
      <c r="N82" s="50"/>
      <c r="O82" s="50"/>
      <c r="P82" s="50"/>
      <c r="Q82" s="50"/>
    </row>
    <row r="83" spans="1:17" ht="15">
      <c r="A83" s="1"/>
      <c r="B83" s="1"/>
      <c r="C83" s="2"/>
      <c r="D83" s="3"/>
      <c r="E83" s="1"/>
      <c r="F83" s="4"/>
      <c r="G83" s="1"/>
      <c r="H83" s="1"/>
      <c r="I83" s="1"/>
      <c r="J83" s="1"/>
      <c r="K83" s="1"/>
      <c r="L83" s="51"/>
      <c r="M83" s="1"/>
      <c r="N83" s="1"/>
      <c r="O83" s="1"/>
      <c r="P83" s="1"/>
      <c r="Q83" s="1"/>
    </row>
    <row r="84" spans="1:17" ht="15">
      <c r="A84" s="1"/>
      <c r="B84" s="1"/>
      <c r="C84" s="2"/>
      <c r="D84" s="3"/>
      <c r="E84" s="1"/>
      <c r="F84" s="4"/>
      <c r="G84" s="1"/>
      <c r="H84" s="1"/>
      <c r="I84" s="1"/>
      <c r="J84" s="1"/>
      <c r="K84" s="1"/>
      <c r="L84" s="51"/>
      <c r="M84" s="1"/>
      <c r="N84" s="1"/>
      <c r="O84" s="1"/>
      <c r="P84" s="1"/>
      <c r="Q84" s="1"/>
    </row>
    <row r="85" spans="1:17" ht="15">
      <c r="A85" s="1"/>
      <c r="B85" s="1"/>
      <c r="C85" s="2"/>
      <c r="D85" s="3"/>
      <c r="E85" s="1"/>
      <c r="F85" s="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1:17" ht="15">
      <c r="A87" s="98" t="s">
        <v>0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1:17" ht="15">
      <c r="A88" s="1"/>
      <c r="B88" s="1"/>
      <c r="C88" s="2"/>
      <c r="D88" s="3"/>
      <c r="E88" s="105" t="s">
        <v>44</v>
      </c>
      <c r="F88" s="105"/>
      <c r="G88" s="105"/>
      <c r="H88" s="105"/>
      <c r="I88" s="105"/>
      <c r="J88" s="105"/>
      <c r="K88" s="105"/>
      <c r="L88" s="1"/>
      <c r="M88" s="1"/>
      <c r="N88" s="1"/>
      <c r="O88" s="1"/>
      <c r="P88" s="93"/>
      <c r="Q88" s="93"/>
    </row>
    <row r="89" spans="1:17" ht="15">
      <c r="A89" s="93" t="s">
        <v>1</v>
      </c>
      <c r="B89" s="93"/>
      <c r="C89" s="93"/>
      <c r="D89" s="93"/>
      <c r="E89" s="93"/>
      <c r="F89" s="93"/>
      <c r="G89" s="1"/>
      <c r="H89" s="1"/>
      <c r="I89" s="1"/>
      <c r="J89" s="1"/>
      <c r="K89" s="1"/>
      <c r="L89" s="93"/>
      <c r="M89" s="93"/>
      <c r="N89" s="5"/>
      <c r="O89" s="20" t="s">
        <v>29</v>
      </c>
      <c r="P89" s="5"/>
      <c r="Q89" s="5"/>
    </row>
    <row r="90" spans="1:17" ht="15">
      <c r="A90" s="93" t="s">
        <v>43</v>
      </c>
      <c r="B90" s="93"/>
      <c r="C90" s="93"/>
      <c r="D90" s="93"/>
      <c r="E90" s="93"/>
      <c r="F90" s="93"/>
      <c r="G90" s="1"/>
      <c r="H90" s="1"/>
      <c r="I90" s="1"/>
      <c r="J90" s="1"/>
      <c r="K90" s="1"/>
      <c r="L90" s="5"/>
      <c r="M90" s="5"/>
      <c r="N90" s="5"/>
      <c r="O90" s="20" t="s">
        <v>41</v>
      </c>
      <c r="P90" s="5"/>
      <c r="Q90" s="5"/>
    </row>
    <row r="91" spans="1:17" ht="15">
      <c r="A91" s="111" t="s">
        <v>30</v>
      </c>
      <c r="B91" s="93"/>
      <c r="C91" s="93"/>
      <c r="D91" s="93"/>
      <c r="E91" s="93"/>
      <c r="F91" s="93"/>
      <c r="G91" s="1"/>
      <c r="H91" s="1"/>
      <c r="I91" s="1"/>
      <c r="J91" s="1"/>
      <c r="K91" s="1"/>
      <c r="L91" s="5"/>
      <c r="M91" s="5"/>
      <c r="N91" s="5"/>
      <c r="O91" s="5" t="s">
        <v>45</v>
      </c>
      <c r="P91" s="5"/>
      <c r="Q91" s="5"/>
    </row>
    <row r="92" spans="1:17" ht="15">
      <c r="A92" s="6" t="s">
        <v>42</v>
      </c>
      <c r="B92" s="6"/>
      <c r="C92" s="2"/>
      <c r="D92" s="3"/>
      <c r="E92" s="1"/>
      <c r="F92" s="4"/>
      <c r="G92" s="1"/>
      <c r="H92" s="1"/>
      <c r="I92" s="1"/>
      <c r="J92" s="1"/>
      <c r="K92" s="1"/>
      <c r="L92" s="6"/>
      <c r="M92" s="6"/>
      <c r="N92" s="6"/>
      <c r="O92" s="6" t="s">
        <v>46</v>
      </c>
      <c r="P92" s="6"/>
      <c r="Q92" s="6"/>
    </row>
    <row r="93" spans="1:17" ht="15">
      <c r="A93" s="1"/>
      <c r="B93" s="1"/>
      <c r="C93" s="2"/>
      <c r="D93" s="3"/>
      <c r="E93" s="1"/>
      <c r="F93" s="4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7" t="s">
        <v>2</v>
      </c>
      <c r="B94" s="7"/>
      <c r="C94" s="106" t="s">
        <v>107</v>
      </c>
      <c r="D94" s="112"/>
      <c r="E94" s="112"/>
      <c r="F94" s="113"/>
      <c r="G94" s="114" t="s">
        <v>3</v>
      </c>
      <c r="H94" s="114"/>
      <c r="I94" s="114"/>
      <c r="J94" s="114"/>
      <c r="K94" s="114"/>
      <c r="L94" s="114"/>
      <c r="M94" s="114"/>
      <c r="N94" s="114"/>
      <c r="O94" s="114"/>
      <c r="P94" s="114" t="s">
        <v>4</v>
      </c>
      <c r="Q94" s="114"/>
    </row>
    <row r="95" spans="1:17" ht="15">
      <c r="A95" s="7" t="s">
        <v>5</v>
      </c>
      <c r="B95" s="7"/>
      <c r="C95" s="106" t="s">
        <v>125</v>
      </c>
      <c r="D95" s="115"/>
      <c r="E95" s="115"/>
      <c r="F95" s="116"/>
      <c r="G95" s="117" t="s">
        <v>127</v>
      </c>
      <c r="H95" s="118"/>
      <c r="I95" s="118"/>
      <c r="J95" s="118"/>
      <c r="K95" s="118"/>
      <c r="L95" s="118"/>
      <c r="M95" s="118"/>
      <c r="N95" s="118"/>
      <c r="O95" s="119"/>
      <c r="P95" s="94" t="s">
        <v>201</v>
      </c>
      <c r="Q95" s="95"/>
    </row>
    <row r="96" spans="1:17" ht="22.5" customHeight="1">
      <c r="A96" s="7" t="s">
        <v>6</v>
      </c>
      <c r="B96" s="7"/>
      <c r="C96" s="84" t="s">
        <v>126</v>
      </c>
      <c r="D96" s="124"/>
      <c r="E96" s="124"/>
      <c r="F96" s="125"/>
      <c r="G96" s="120"/>
      <c r="H96" s="121"/>
      <c r="I96" s="121"/>
      <c r="J96" s="121"/>
      <c r="K96" s="121"/>
      <c r="L96" s="121"/>
      <c r="M96" s="121"/>
      <c r="N96" s="121"/>
      <c r="O96" s="122"/>
      <c r="P96" s="96"/>
      <c r="Q96" s="97"/>
    </row>
    <row r="97" spans="1:19" ht="15">
      <c r="A97" s="1"/>
      <c r="B97" s="1"/>
      <c r="C97" s="2"/>
      <c r="D97" s="3"/>
      <c r="E97" s="1"/>
      <c r="F97" s="4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S97" s="50"/>
    </row>
    <row r="98" spans="1:17" ht="15">
      <c r="A98" s="126" t="s">
        <v>7</v>
      </c>
      <c r="B98" s="126"/>
      <c r="C98" s="126"/>
      <c r="D98" s="126"/>
      <c r="E98" s="126"/>
      <c r="F98" s="126"/>
      <c r="G98" s="126" t="s">
        <v>8</v>
      </c>
      <c r="H98" s="126"/>
      <c r="I98" s="126"/>
      <c r="J98" s="126"/>
      <c r="K98" s="126"/>
      <c r="L98" s="126"/>
      <c r="M98" s="126"/>
      <c r="N98" s="126"/>
      <c r="O98" s="126"/>
      <c r="P98" s="127" t="s">
        <v>9</v>
      </c>
      <c r="Q98" s="128" t="s">
        <v>10</v>
      </c>
    </row>
    <row r="99" spans="1:17" ht="15">
      <c r="A99" s="10"/>
      <c r="B99" s="10"/>
      <c r="C99" s="11"/>
      <c r="D99" s="12"/>
      <c r="E99" s="10"/>
      <c r="F99" s="13"/>
      <c r="G99" s="10"/>
      <c r="H99" s="10"/>
      <c r="I99" s="10"/>
      <c r="J99" s="10"/>
      <c r="K99" s="14" t="s">
        <v>11</v>
      </c>
      <c r="L99" s="14"/>
      <c r="M99" s="10"/>
      <c r="N99" s="10"/>
      <c r="O99" s="10"/>
      <c r="P99" s="127"/>
      <c r="Q99" s="128"/>
    </row>
    <row r="100" spans="1:17" ht="103.5">
      <c r="A100" s="9" t="s">
        <v>12</v>
      </c>
      <c r="B100" s="9" t="s">
        <v>13</v>
      </c>
      <c r="C100" s="22" t="s">
        <v>14</v>
      </c>
      <c r="D100" s="8" t="s">
        <v>15</v>
      </c>
      <c r="E100" s="8" t="s">
        <v>16</v>
      </c>
      <c r="F100" s="15" t="s">
        <v>17</v>
      </c>
      <c r="G100" s="16" t="s">
        <v>18</v>
      </c>
      <c r="H100" s="16" t="s">
        <v>19</v>
      </c>
      <c r="I100" s="16" t="s">
        <v>20</v>
      </c>
      <c r="J100" s="16" t="s">
        <v>21</v>
      </c>
      <c r="K100" s="16" t="s">
        <v>22</v>
      </c>
      <c r="L100" s="16" t="s">
        <v>23</v>
      </c>
      <c r="M100" s="16" t="s">
        <v>24</v>
      </c>
      <c r="N100" s="16" t="s">
        <v>25</v>
      </c>
      <c r="O100" s="16" t="s">
        <v>26</v>
      </c>
      <c r="P100" s="127"/>
      <c r="Q100" s="128"/>
    </row>
    <row r="101" spans="1:17" ht="96">
      <c r="A101" s="81">
        <v>1</v>
      </c>
      <c r="B101" s="79" t="s">
        <v>126</v>
      </c>
      <c r="C101" s="57" t="s">
        <v>128</v>
      </c>
      <c r="D101" s="72">
        <v>11000</v>
      </c>
      <c r="E101" s="73">
        <v>0.77</v>
      </c>
      <c r="F101" s="73">
        <v>0.77</v>
      </c>
      <c r="G101" s="56">
        <v>10000</v>
      </c>
      <c r="H101" s="56"/>
      <c r="I101" s="17"/>
      <c r="J101" s="17"/>
      <c r="K101" s="56">
        <v>12000</v>
      </c>
      <c r="L101" s="9"/>
      <c r="M101" s="9"/>
      <c r="N101" s="33">
        <f>SUM(G101:M101)</f>
        <v>22000</v>
      </c>
      <c r="O101" s="33">
        <v>9048</v>
      </c>
      <c r="P101" s="140" t="s">
        <v>59</v>
      </c>
      <c r="Q101" s="17"/>
    </row>
    <row r="102" spans="1:19" s="50" customFormat="1" ht="84">
      <c r="A102" s="82"/>
      <c r="B102" s="80"/>
      <c r="C102" s="57" t="s">
        <v>129</v>
      </c>
      <c r="D102" s="72">
        <v>2400</v>
      </c>
      <c r="E102" s="73">
        <v>0.75</v>
      </c>
      <c r="F102" s="73">
        <v>0.75</v>
      </c>
      <c r="G102" s="56">
        <v>15000</v>
      </c>
      <c r="H102" s="56">
        <v>5000</v>
      </c>
      <c r="I102" s="17"/>
      <c r="J102" s="17"/>
      <c r="K102" s="56">
        <f>+E102*1.02</f>
        <v>0.765</v>
      </c>
      <c r="L102" s="9"/>
      <c r="M102" s="9"/>
      <c r="N102" s="33">
        <f>SUM(G102:M102)</f>
        <v>20000.765</v>
      </c>
      <c r="O102" s="33">
        <v>36005</v>
      </c>
      <c r="P102" s="141"/>
      <c r="Q102" s="17"/>
      <c r="S102"/>
    </row>
    <row r="103" spans="1:17" ht="15">
      <c r="A103" s="18"/>
      <c r="B103" s="21" t="s">
        <v>27</v>
      </c>
      <c r="C103" s="18"/>
      <c r="D103" s="18"/>
      <c r="E103" s="18"/>
      <c r="F103" s="18"/>
      <c r="G103" s="27">
        <f>SUM(G101:G102)</f>
        <v>25000</v>
      </c>
      <c r="H103" s="27">
        <f aca="true" t="shared" si="3" ref="H103:N103">SUM(H101:H102)</f>
        <v>5000</v>
      </c>
      <c r="I103" s="27">
        <f t="shared" si="3"/>
        <v>0</v>
      </c>
      <c r="J103" s="27">
        <f t="shared" si="3"/>
        <v>0</v>
      </c>
      <c r="K103" s="27">
        <f t="shared" si="3"/>
        <v>12000.765</v>
      </c>
      <c r="L103" s="27">
        <f t="shared" si="3"/>
        <v>0</v>
      </c>
      <c r="M103" s="27">
        <f t="shared" si="3"/>
        <v>0</v>
      </c>
      <c r="N103" s="27">
        <f t="shared" si="3"/>
        <v>42000.765</v>
      </c>
      <c r="O103" s="33">
        <f>SUM(O101:O101)</f>
        <v>9048</v>
      </c>
      <c r="P103" s="18"/>
      <c r="Q103" s="18"/>
    </row>
    <row r="106" spans="1:17" ht="1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1:17" ht="15">
      <c r="A107" s="136" t="s">
        <v>130</v>
      </c>
      <c r="B107" s="137"/>
      <c r="C107" s="137"/>
      <c r="D107" s="138"/>
      <c r="E107" s="50"/>
      <c r="F107" s="50"/>
      <c r="G107" s="50"/>
      <c r="H107" s="50"/>
      <c r="I107" s="50"/>
      <c r="J107" s="50"/>
      <c r="K107" s="50"/>
      <c r="L107" s="29"/>
      <c r="M107" s="50"/>
      <c r="N107" s="50"/>
      <c r="O107" s="50"/>
      <c r="P107" s="50"/>
      <c r="Q107" s="50"/>
    </row>
    <row r="108" spans="1:17" ht="1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1"/>
      <c r="M108" s="50"/>
      <c r="N108" s="50"/>
      <c r="O108" s="50"/>
      <c r="P108" s="50"/>
      <c r="Q108" s="50"/>
    </row>
    <row r="109" spans="1:17" ht="15">
      <c r="A109" s="1"/>
      <c r="B109" s="1"/>
      <c r="C109" s="2"/>
      <c r="D109" s="3"/>
      <c r="E109" s="1"/>
      <c r="F109" s="4"/>
      <c r="G109" s="1"/>
      <c r="H109" s="1"/>
      <c r="I109" s="1"/>
      <c r="J109" s="1"/>
      <c r="K109" s="1"/>
      <c r="L109" s="51"/>
      <c r="M109" s="1"/>
      <c r="N109" s="1"/>
      <c r="O109" s="1"/>
      <c r="P109" s="1"/>
      <c r="Q109" s="1"/>
    </row>
    <row r="110" spans="1:17" ht="15">
      <c r="A110" s="1"/>
      <c r="B110" s="1"/>
      <c r="C110" s="2"/>
      <c r="D110" s="3"/>
      <c r="E110" s="1"/>
      <c r="F110" s="4"/>
      <c r="G110" s="1"/>
      <c r="H110" s="1"/>
      <c r="I110" s="1"/>
      <c r="J110" s="1"/>
      <c r="K110" s="1"/>
      <c r="L110" s="51"/>
      <c r="M110" s="1"/>
      <c r="N110" s="1"/>
      <c r="O110" s="1"/>
      <c r="P110" s="1"/>
      <c r="Q110" s="1"/>
    </row>
    <row r="111" spans="1:17" ht="15">
      <c r="A111" s="1"/>
      <c r="B111" s="1"/>
      <c r="C111" s="2"/>
      <c r="D111" s="3"/>
      <c r="E111" s="1"/>
      <c r="F111" s="4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</row>
    <row r="113" spans="1:17" ht="15">
      <c r="A113" s="98" t="s">
        <v>0</v>
      </c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</row>
    <row r="114" spans="1:17" ht="15">
      <c r="A114" s="1"/>
      <c r="B114" s="1"/>
      <c r="C114" s="2"/>
      <c r="D114" s="3"/>
      <c r="E114" s="105" t="s">
        <v>44</v>
      </c>
      <c r="F114" s="105"/>
      <c r="G114" s="105"/>
      <c r="H114" s="105"/>
      <c r="I114" s="105"/>
      <c r="J114" s="105"/>
      <c r="K114" s="105"/>
      <c r="L114" s="1"/>
      <c r="M114" s="1"/>
      <c r="N114" s="1"/>
      <c r="O114" s="1"/>
      <c r="P114" s="93"/>
      <c r="Q114" s="93"/>
    </row>
    <row r="115" spans="1:17" ht="15">
      <c r="A115" s="93" t="s">
        <v>1</v>
      </c>
      <c r="B115" s="93"/>
      <c r="C115" s="93"/>
      <c r="D115" s="93"/>
      <c r="E115" s="93"/>
      <c r="F115" s="93"/>
      <c r="G115" s="1"/>
      <c r="H115" s="1"/>
      <c r="I115" s="1"/>
      <c r="J115" s="1"/>
      <c r="K115" s="1"/>
      <c r="L115" s="93"/>
      <c r="M115" s="93"/>
      <c r="N115" s="5"/>
      <c r="O115" s="20" t="s">
        <v>29</v>
      </c>
      <c r="P115" s="5"/>
      <c r="Q115" s="5"/>
    </row>
    <row r="116" spans="1:17" ht="15">
      <c r="A116" s="93" t="s">
        <v>43</v>
      </c>
      <c r="B116" s="93"/>
      <c r="C116" s="93"/>
      <c r="D116" s="93"/>
      <c r="E116" s="93"/>
      <c r="F116" s="93"/>
      <c r="G116" s="1"/>
      <c r="H116" s="1"/>
      <c r="I116" s="1"/>
      <c r="J116" s="1"/>
      <c r="K116" s="1"/>
      <c r="L116" s="5"/>
      <c r="M116" s="5"/>
      <c r="N116" s="5"/>
      <c r="O116" s="20" t="s">
        <v>41</v>
      </c>
      <c r="P116" s="5"/>
      <c r="Q116" s="5"/>
    </row>
    <row r="117" spans="1:17" ht="15">
      <c r="A117" s="111" t="s">
        <v>30</v>
      </c>
      <c r="B117" s="93"/>
      <c r="C117" s="93"/>
      <c r="D117" s="93"/>
      <c r="E117" s="93"/>
      <c r="F117" s="93"/>
      <c r="G117" s="1"/>
      <c r="H117" s="1"/>
      <c r="I117" s="1"/>
      <c r="J117" s="1"/>
      <c r="K117" s="1"/>
      <c r="L117" s="5"/>
      <c r="M117" s="5"/>
      <c r="N117" s="5"/>
      <c r="O117" s="5" t="s">
        <v>45</v>
      </c>
      <c r="P117" s="5"/>
      <c r="Q117" s="5"/>
    </row>
    <row r="118" spans="1:17" ht="15">
      <c r="A118" s="6" t="s">
        <v>42</v>
      </c>
      <c r="B118" s="6"/>
      <c r="C118" s="2"/>
      <c r="D118" s="3"/>
      <c r="E118" s="1"/>
      <c r="F118" s="4"/>
      <c r="G118" s="1"/>
      <c r="H118" s="1"/>
      <c r="I118" s="1"/>
      <c r="J118" s="1"/>
      <c r="K118" s="1"/>
      <c r="L118" s="6"/>
      <c r="M118" s="6"/>
      <c r="N118" s="6"/>
      <c r="O118" s="6" t="s">
        <v>46</v>
      </c>
      <c r="P118" s="6"/>
      <c r="Q118" s="6"/>
    </row>
    <row r="119" spans="1:17" ht="15">
      <c r="A119" s="1"/>
      <c r="B119" s="1"/>
      <c r="C119" s="2"/>
      <c r="D119" s="3"/>
      <c r="E119" s="1"/>
      <c r="F119" s="4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7" t="s">
        <v>2</v>
      </c>
      <c r="B120" s="7"/>
      <c r="C120" s="106" t="s">
        <v>107</v>
      </c>
      <c r="D120" s="112"/>
      <c r="E120" s="112"/>
      <c r="F120" s="113"/>
      <c r="G120" s="114" t="s">
        <v>3</v>
      </c>
      <c r="H120" s="114"/>
      <c r="I120" s="114"/>
      <c r="J120" s="114"/>
      <c r="K120" s="114"/>
      <c r="L120" s="114"/>
      <c r="M120" s="114"/>
      <c r="N120" s="114"/>
      <c r="O120" s="114"/>
      <c r="P120" s="114" t="s">
        <v>4</v>
      </c>
      <c r="Q120" s="114"/>
    </row>
    <row r="121" spans="1:17" ht="15">
      <c r="A121" s="7" t="s">
        <v>5</v>
      </c>
      <c r="B121" s="7"/>
      <c r="C121" s="106" t="s">
        <v>131</v>
      </c>
      <c r="D121" s="115"/>
      <c r="E121" s="115"/>
      <c r="F121" s="116"/>
      <c r="G121" s="117" t="s">
        <v>133</v>
      </c>
      <c r="H121" s="118"/>
      <c r="I121" s="118"/>
      <c r="J121" s="118"/>
      <c r="K121" s="118"/>
      <c r="L121" s="118"/>
      <c r="M121" s="118"/>
      <c r="N121" s="118"/>
      <c r="O121" s="119"/>
      <c r="P121" s="94" t="s">
        <v>202</v>
      </c>
      <c r="Q121" s="95"/>
    </row>
    <row r="122" spans="1:17" ht="39" customHeight="1">
      <c r="A122" s="7" t="s">
        <v>6</v>
      </c>
      <c r="B122" s="7"/>
      <c r="C122" s="84" t="s">
        <v>132</v>
      </c>
      <c r="D122" s="124"/>
      <c r="E122" s="124"/>
      <c r="F122" s="125"/>
      <c r="G122" s="120"/>
      <c r="H122" s="121"/>
      <c r="I122" s="121"/>
      <c r="J122" s="121"/>
      <c r="K122" s="121"/>
      <c r="L122" s="121"/>
      <c r="M122" s="121"/>
      <c r="N122" s="121"/>
      <c r="O122" s="122"/>
      <c r="P122" s="96"/>
      <c r="Q122" s="97"/>
    </row>
    <row r="123" spans="1:17" ht="15">
      <c r="A123" s="1"/>
      <c r="B123" s="1"/>
      <c r="C123" s="2"/>
      <c r="D123" s="3"/>
      <c r="E123" s="1"/>
      <c r="F123" s="4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26" t="s">
        <v>7</v>
      </c>
      <c r="B124" s="126"/>
      <c r="C124" s="126"/>
      <c r="D124" s="126"/>
      <c r="E124" s="126"/>
      <c r="F124" s="126"/>
      <c r="G124" s="126" t="s">
        <v>8</v>
      </c>
      <c r="H124" s="126"/>
      <c r="I124" s="126"/>
      <c r="J124" s="126"/>
      <c r="K124" s="126"/>
      <c r="L124" s="126"/>
      <c r="M124" s="126"/>
      <c r="N124" s="126"/>
      <c r="O124" s="126"/>
      <c r="P124" s="127" t="s">
        <v>9</v>
      </c>
      <c r="Q124" s="128" t="s">
        <v>10</v>
      </c>
    </row>
    <row r="125" spans="1:17" ht="15">
      <c r="A125" s="10"/>
      <c r="B125" s="10"/>
      <c r="C125" s="11"/>
      <c r="D125" s="12"/>
      <c r="E125" s="10"/>
      <c r="F125" s="13"/>
      <c r="G125" s="10"/>
      <c r="H125" s="10"/>
      <c r="I125" s="10"/>
      <c r="J125" s="10"/>
      <c r="K125" s="14" t="s">
        <v>11</v>
      </c>
      <c r="L125" s="14"/>
      <c r="M125" s="10"/>
      <c r="N125" s="10"/>
      <c r="O125" s="10"/>
      <c r="P125" s="127"/>
      <c r="Q125" s="128"/>
    </row>
    <row r="126" spans="1:17" ht="103.5">
      <c r="A126" s="9" t="s">
        <v>12</v>
      </c>
      <c r="B126" s="9" t="s">
        <v>13</v>
      </c>
      <c r="C126" s="22" t="s">
        <v>14</v>
      </c>
      <c r="D126" s="8" t="s">
        <v>15</v>
      </c>
      <c r="E126" s="8" t="s">
        <v>16</v>
      </c>
      <c r="F126" s="15" t="s">
        <v>17</v>
      </c>
      <c r="G126" s="16" t="s">
        <v>18</v>
      </c>
      <c r="H126" s="16" t="s">
        <v>19</v>
      </c>
      <c r="I126" s="16" t="s">
        <v>20</v>
      </c>
      <c r="J126" s="16" t="s">
        <v>21</v>
      </c>
      <c r="K126" s="16" t="s">
        <v>22</v>
      </c>
      <c r="L126" s="16" t="s">
        <v>23</v>
      </c>
      <c r="M126" s="16" t="s">
        <v>24</v>
      </c>
      <c r="N126" s="16" t="s">
        <v>25</v>
      </c>
      <c r="O126" s="16" t="s">
        <v>26</v>
      </c>
      <c r="P126" s="127"/>
      <c r="Q126" s="128"/>
    </row>
    <row r="127" spans="1:17" ht="72">
      <c r="A127" s="81">
        <v>1</v>
      </c>
      <c r="B127" s="79" t="s">
        <v>132</v>
      </c>
      <c r="C127" s="57" t="s">
        <v>134</v>
      </c>
      <c r="D127" s="72">
        <v>50</v>
      </c>
      <c r="E127" s="73">
        <v>0.5</v>
      </c>
      <c r="F127" s="73">
        <v>0.5</v>
      </c>
      <c r="G127" s="56"/>
      <c r="H127" s="56"/>
      <c r="I127" s="17"/>
      <c r="J127" s="17"/>
      <c r="K127" s="56">
        <v>20000</v>
      </c>
      <c r="L127" s="9"/>
      <c r="M127" s="9"/>
      <c r="N127" s="33">
        <f>SUM(G127:M127)</f>
        <v>20000</v>
      </c>
      <c r="O127" s="33">
        <v>0</v>
      </c>
      <c r="P127" s="140" t="s">
        <v>28</v>
      </c>
      <c r="Q127" s="17"/>
    </row>
    <row r="128" spans="1:17" ht="48">
      <c r="A128" s="82"/>
      <c r="B128" s="80"/>
      <c r="C128" s="57" t="s">
        <v>135</v>
      </c>
      <c r="D128" s="72">
        <v>40</v>
      </c>
      <c r="E128" s="73">
        <v>0.8</v>
      </c>
      <c r="F128" s="73">
        <v>0.8</v>
      </c>
      <c r="G128" s="56"/>
      <c r="H128" s="56"/>
      <c r="I128" s="17"/>
      <c r="J128" s="17"/>
      <c r="K128" s="56">
        <v>5000</v>
      </c>
      <c r="L128" s="9"/>
      <c r="M128" s="9"/>
      <c r="N128" s="33">
        <f>SUM(G128:M128)</f>
        <v>5000</v>
      </c>
      <c r="O128" s="33">
        <v>91718</v>
      </c>
      <c r="P128" s="141"/>
      <c r="Q128" s="17"/>
    </row>
    <row r="129" spans="1:17" ht="15">
      <c r="A129" s="18"/>
      <c r="B129" s="21" t="s">
        <v>27</v>
      </c>
      <c r="C129" s="18"/>
      <c r="D129" s="18"/>
      <c r="E129" s="18"/>
      <c r="F129" s="18"/>
      <c r="G129" s="27">
        <f>SUM(G127:G127)</f>
        <v>0</v>
      </c>
      <c r="H129" s="27">
        <f>SUM(H127:H127)</f>
        <v>0</v>
      </c>
      <c r="I129" s="27">
        <f>SUM(I127:I127)</f>
        <v>0</v>
      </c>
      <c r="J129" s="27">
        <f>SUM(J127:J127)</f>
        <v>0</v>
      </c>
      <c r="K129" s="27">
        <f>SUM(K127:K128)</f>
        <v>25000</v>
      </c>
      <c r="L129" s="27">
        <f>SUM(L127:L128)</f>
        <v>0</v>
      </c>
      <c r="M129" s="27">
        <f>SUM(M127:M128)</f>
        <v>0</v>
      </c>
      <c r="N129" s="33">
        <f>SUM(N127:N128)</f>
        <v>25000</v>
      </c>
      <c r="O129" s="33">
        <f>SUM(O127:O128)</f>
        <v>91718</v>
      </c>
      <c r="P129" s="18"/>
      <c r="Q129" s="18"/>
    </row>
    <row r="132" spans="1:17" ht="1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1:17" ht="1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1"/>
      <c r="M133" s="50"/>
      <c r="N133" s="50"/>
      <c r="O133" s="50"/>
      <c r="P133" s="50"/>
      <c r="Q133" s="50"/>
    </row>
    <row r="134" spans="1:17" ht="15">
      <c r="A134" s="1"/>
      <c r="B134" s="1"/>
      <c r="C134" s="2"/>
      <c r="D134" s="3"/>
      <c r="E134" s="1"/>
      <c r="F134" s="4"/>
      <c r="G134" s="1"/>
      <c r="H134" s="1"/>
      <c r="I134" s="1"/>
      <c r="J134" s="1"/>
      <c r="K134" s="1"/>
      <c r="L134" s="51"/>
      <c r="M134" s="1"/>
      <c r="N134" s="1"/>
      <c r="O134" s="1"/>
      <c r="P134" s="1"/>
      <c r="Q134" s="1"/>
    </row>
    <row r="135" spans="1:17" ht="15">
      <c r="A135" s="1"/>
      <c r="B135" s="1"/>
      <c r="C135" s="2"/>
      <c r="D135" s="3"/>
      <c r="E135" s="1"/>
      <c r="F135" s="4"/>
      <c r="G135" s="1"/>
      <c r="H135" s="1"/>
      <c r="I135" s="1"/>
      <c r="J135" s="1"/>
      <c r="K135" s="1"/>
      <c r="L135" s="51"/>
      <c r="M135" s="64"/>
      <c r="N135" s="1"/>
      <c r="O135" s="1"/>
      <c r="P135" s="1"/>
      <c r="Q135" s="1"/>
    </row>
    <row r="136" spans="1:17" ht="15">
      <c r="A136" s="1"/>
      <c r="B136" s="1"/>
      <c r="C136" s="2"/>
      <c r="D136" s="3"/>
      <c r="E136" s="1"/>
      <c r="F136" s="4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</row>
    <row r="138" spans="1:17" ht="15">
      <c r="A138" s="98" t="s">
        <v>0</v>
      </c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</row>
    <row r="139" spans="1:17" ht="15">
      <c r="A139" s="1"/>
      <c r="B139" s="1"/>
      <c r="C139" s="2"/>
      <c r="D139" s="3"/>
      <c r="E139" s="105" t="s">
        <v>44</v>
      </c>
      <c r="F139" s="105"/>
      <c r="G139" s="105"/>
      <c r="H139" s="105"/>
      <c r="I139" s="105"/>
      <c r="J139" s="105"/>
      <c r="K139" s="105"/>
      <c r="L139" s="1"/>
      <c r="M139" s="1"/>
      <c r="N139" s="1"/>
      <c r="O139" s="1"/>
      <c r="P139" s="93"/>
      <c r="Q139" s="93"/>
    </row>
    <row r="140" spans="1:17" ht="15">
      <c r="A140" s="93" t="s">
        <v>1</v>
      </c>
      <c r="B140" s="93"/>
      <c r="C140" s="93"/>
      <c r="D140" s="93"/>
      <c r="E140" s="93"/>
      <c r="F140" s="93"/>
      <c r="G140" s="1"/>
      <c r="H140" s="1"/>
      <c r="I140" s="1"/>
      <c r="J140" s="1"/>
      <c r="K140" s="1"/>
      <c r="L140" s="93"/>
      <c r="M140" s="93"/>
      <c r="N140" s="5"/>
      <c r="O140" s="20" t="s">
        <v>29</v>
      </c>
      <c r="P140" s="5"/>
      <c r="Q140" s="5"/>
    </row>
    <row r="141" spans="1:17" ht="15">
      <c r="A141" s="93" t="s">
        <v>43</v>
      </c>
      <c r="B141" s="93"/>
      <c r="C141" s="93"/>
      <c r="D141" s="93"/>
      <c r="E141" s="93"/>
      <c r="F141" s="93"/>
      <c r="G141" s="1"/>
      <c r="H141" s="1"/>
      <c r="I141" s="1"/>
      <c r="J141" s="1"/>
      <c r="K141" s="1"/>
      <c r="L141" s="5"/>
      <c r="M141" s="5"/>
      <c r="N141" s="5"/>
      <c r="O141" s="20" t="s">
        <v>41</v>
      </c>
      <c r="P141" s="5"/>
      <c r="Q141" s="5"/>
    </row>
    <row r="142" spans="1:17" ht="15">
      <c r="A142" s="111" t="s">
        <v>30</v>
      </c>
      <c r="B142" s="111"/>
      <c r="C142" s="111"/>
      <c r="D142" s="111"/>
      <c r="E142" s="111"/>
      <c r="F142" s="111"/>
      <c r="G142" s="1"/>
      <c r="H142" s="1"/>
      <c r="I142" s="1"/>
      <c r="J142" s="1"/>
      <c r="K142" s="1"/>
      <c r="L142" s="5"/>
      <c r="M142" s="5"/>
      <c r="N142" s="5"/>
      <c r="O142" s="5" t="s">
        <v>45</v>
      </c>
      <c r="P142" s="5"/>
      <c r="Q142" s="5"/>
    </row>
    <row r="143" spans="1:17" ht="15">
      <c r="A143" s="6" t="s">
        <v>42</v>
      </c>
      <c r="B143" s="6"/>
      <c r="C143" s="2"/>
      <c r="D143" s="3"/>
      <c r="E143" s="1"/>
      <c r="F143" s="4"/>
      <c r="G143" s="1"/>
      <c r="H143" s="1"/>
      <c r="I143" s="1"/>
      <c r="J143" s="1"/>
      <c r="K143" s="1"/>
      <c r="L143" s="6"/>
      <c r="M143" s="6"/>
      <c r="N143" s="6"/>
      <c r="O143" s="6" t="s">
        <v>46</v>
      </c>
      <c r="P143" s="6"/>
      <c r="Q143" s="6"/>
    </row>
    <row r="144" spans="1:17" ht="15">
      <c r="A144" s="1"/>
      <c r="B144" s="1"/>
      <c r="C144" s="2"/>
      <c r="D144" s="3"/>
      <c r="E144" s="1"/>
      <c r="F144" s="4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7" t="s">
        <v>2</v>
      </c>
      <c r="B145" s="7"/>
      <c r="C145" s="106" t="s">
        <v>107</v>
      </c>
      <c r="D145" s="107"/>
      <c r="E145" s="107"/>
      <c r="F145" s="108"/>
      <c r="G145" s="114" t="s">
        <v>3</v>
      </c>
      <c r="H145" s="114"/>
      <c r="I145" s="114"/>
      <c r="J145" s="114"/>
      <c r="K145" s="114"/>
      <c r="L145" s="114"/>
      <c r="M145" s="114"/>
      <c r="N145" s="114"/>
      <c r="O145" s="114"/>
      <c r="P145" s="114" t="s">
        <v>4</v>
      </c>
      <c r="Q145" s="114"/>
    </row>
    <row r="146" spans="1:17" ht="15" customHeight="1">
      <c r="A146" s="7" t="s">
        <v>5</v>
      </c>
      <c r="B146" s="7"/>
      <c r="C146" s="106" t="s">
        <v>131</v>
      </c>
      <c r="D146" s="107"/>
      <c r="E146" s="107"/>
      <c r="F146" s="108"/>
      <c r="G146" s="135" t="s">
        <v>137</v>
      </c>
      <c r="H146" s="118"/>
      <c r="I146" s="118"/>
      <c r="J146" s="118"/>
      <c r="K146" s="118"/>
      <c r="L146" s="118"/>
      <c r="M146" s="118"/>
      <c r="N146" s="118"/>
      <c r="O146" s="119"/>
      <c r="P146" s="94" t="s">
        <v>202</v>
      </c>
      <c r="Q146" s="95"/>
    </row>
    <row r="147" spans="1:17" ht="35.25" customHeight="1">
      <c r="A147" s="7" t="s">
        <v>6</v>
      </c>
      <c r="B147" s="7"/>
      <c r="C147" s="84" t="s">
        <v>136</v>
      </c>
      <c r="D147" s="85"/>
      <c r="E147" s="85"/>
      <c r="F147" s="86"/>
      <c r="G147" s="120"/>
      <c r="H147" s="121"/>
      <c r="I147" s="121"/>
      <c r="J147" s="121"/>
      <c r="K147" s="121"/>
      <c r="L147" s="121"/>
      <c r="M147" s="121"/>
      <c r="N147" s="121"/>
      <c r="O147" s="122"/>
      <c r="P147" s="96"/>
      <c r="Q147" s="97"/>
    </row>
    <row r="148" spans="1:17" ht="15">
      <c r="A148" s="1"/>
      <c r="B148" s="1"/>
      <c r="C148" s="2"/>
      <c r="D148" s="3"/>
      <c r="E148" s="1"/>
      <c r="F148" s="4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46" t="s">
        <v>7</v>
      </c>
      <c r="B149" s="147"/>
      <c r="C149" s="147"/>
      <c r="D149" s="147"/>
      <c r="E149" s="147"/>
      <c r="F149" s="148"/>
      <c r="G149" s="126" t="s">
        <v>8</v>
      </c>
      <c r="H149" s="126"/>
      <c r="I149" s="126"/>
      <c r="J149" s="126"/>
      <c r="K149" s="126"/>
      <c r="L149" s="126"/>
      <c r="M149" s="126"/>
      <c r="N149" s="126"/>
      <c r="O149" s="126"/>
      <c r="P149" s="127" t="s">
        <v>9</v>
      </c>
      <c r="Q149" s="128" t="s">
        <v>10</v>
      </c>
    </row>
    <row r="150" spans="1:17" ht="15">
      <c r="A150" s="10"/>
      <c r="B150" s="10"/>
      <c r="C150" s="11"/>
      <c r="D150" s="12"/>
      <c r="E150" s="10"/>
      <c r="F150" s="13"/>
      <c r="G150" s="10"/>
      <c r="H150" s="10"/>
      <c r="I150" s="10"/>
      <c r="J150" s="10"/>
      <c r="K150" s="14" t="s">
        <v>11</v>
      </c>
      <c r="L150" s="14"/>
      <c r="M150" s="10"/>
      <c r="N150" s="10"/>
      <c r="O150" s="10"/>
      <c r="P150" s="127"/>
      <c r="Q150" s="128"/>
    </row>
    <row r="151" spans="1:17" ht="103.5">
      <c r="A151" s="9" t="s">
        <v>12</v>
      </c>
      <c r="B151" s="9" t="s">
        <v>13</v>
      </c>
      <c r="C151" s="22" t="s">
        <v>14</v>
      </c>
      <c r="D151" s="8" t="s">
        <v>15</v>
      </c>
      <c r="E151" s="8" t="s">
        <v>16</v>
      </c>
      <c r="F151" s="15" t="s">
        <v>17</v>
      </c>
      <c r="G151" s="16" t="s">
        <v>18</v>
      </c>
      <c r="H151" s="16" t="s">
        <v>19</v>
      </c>
      <c r="I151" s="16" t="s">
        <v>20</v>
      </c>
      <c r="J151" s="16" t="s">
        <v>21</v>
      </c>
      <c r="K151" s="16" t="s">
        <v>22</v>
      </c>
      <c r="L151" s="16" t="s">
        <v>23</v>
      </c>
      <c r="M151" s="16" t="s">
        <v>24</v>
      </c>
      <c r="N151" s="16" t="s">
        <v>25</v>
      </c>
      <c r="O151" s="16" t="s">
        <v>26</v>
      </c>
      <c r="P151" s="127"/>
      <c r="Q151" s="128"/>
    </row>
    <row r="152" spans="1:17" ht="84">
      <c r="A152" s="25">
        <v>1</v>
      </c>
      <c r="B152" s="24" t="s">
        <v>136</v>
      </c>
      <c r="C152" s="57" t="s">
        <v>138</v>
      </c>
      <c r="D152" s="72">
        <v>3</v>
      </c>
      <c r="E152" s="73">
        <v>1</v>
      </c>
      <c r="F152" s="73">
        <v>1</v>
      </c>
      <c r="G152" s="56"/>
      <c r="H152" s="56"/>
      <c r="I152" s="17"/>
      <c r="J152" s="17"/>
      <c r="K152" s="56">
        <v>5000</v>
      </c>
      <c r="L152" s="9"/>
      <c r="M152" s="9"/>
      <c r="N152" s="33">
        <f>SUM(G152:M152)</f>
        <v>5000</v>
      </c>
      <c r="O152" s="33">
        <v>0</v>
      </c>
      <c r="P152" s="37" t="s">
        <v>28</v>
      </c>
      <c r="Q152" s="17"/>
    </row>
    <row r="153" spans="1:17" ht="15">
      <c r="A153" s="18"/>
      <c r="B153" s="21" t="s">
        <v>27</v>
      </c>
      <c r="C153" s="18"/>
      <c r="D153" s="18"/>
      <c r="E153" s="18"/>
      <c r="F153" s="18"/>
      <c r="G153" s="27">
        <f aca="true" t="shared" si="4" ref="G153:O153">SUM(G152:G152)</f>
        <v>0</v>
      </c>
      <c r="H153" s="27">
        <f t="shared" si="4"/>
        <v>0</v>
      </c>
      <c r="I153" s="27">
        <f t="shared" si="4"/>
        <v>0</v>
      </c>
      <c r="J153" s="27">
        <f t="shared" si="4"/>
        <v>0</v>
      </c>
      <c r="K153" s="27">
        <f t="shared" si="4"/>
        <v>5000</v>
      </c>
      <c r="L153" s="27">
        <f t="shared" si="4"/>
        <v>0</v>
      </c>
      <c r="M153" s="27">
        <f t="shared" si="4"/>
        <v>0</v>
      </c>
      <c r="N153" s="33">
        <f t="shared" si="4"/>
        <v>5000</v>
      </c>
      <c r="O153" s="33">
        <f t="shared" si="4"/>
        <v>0</v>
      </c>
      <c r="P153" s="18"/>
      <c r="Q153" s="18"/>
    </row>
    <row r="157" spans="1:17" ht="1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1:17" ht="1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1"/>
      <c r="M158" s="50"/>
      <c r="N158" s="50"/>
      <c r="O158" s="50"/>
      <c r="P158" s="50"/>
      <c r="Q158" s="50"/>
    </row>
    <row r="159" spans="1:17" ht="15">
      <c r="A159" s="1"/>
      <c r="B159" s="1"/>
      <c r="C159" s="2"/>
      <c r="D159" s="3"/>
      <c r="E159" s="1"/>
      <c r="F159" s="4"/>
      <c r="G159" s="1"/>
      <c r="H159" s="1"/>
      <c r="I159" s="1"/>
      <c r="J159" s="1"/>
      <c r="K159" s="1"/>
      <c r="L159" s="51"/>
      <c r="M159" s="1"/>
      <c r="N159" s="1"/>
      <c r="O159" s="1"/>
      <c r="P159" s="1"/>
      <c r="Q159" s="1"/>
    </row>
    <row r="160" spans="1:17" ht="15">
      <c r="A160" s="1"/>
      <c r="B160" s="1"/>
      <c r="C160" s="2"/>
      <c r="D160" s="3"/>
      <c r="E160" s="1"/>
      <c r="F160" s="4"/>
      <c r="G160" s="1"/>
      <c r="H160" s="1"/>
      <c r="I160" s="1"/>
      <c r="J160" s="1"/>
      <c r="K160" s="1"/>
      <c r="L160" s="51"/>
      <c r="M160" s="64"/>
      <c r="N160" s="1"/>
      <c r="O160" s="1"/>
      <c r="P160" s="1"/>
      <c r="Q160" s="1"/>
    </row>
    <row r="161" spans="1:17" ht="15">
      <c r="A161" s="1"/>
      <c r="B161" s="1"/>
      <c r="C161" s="2"/>
      <c r="D161" s="3"/>
      <c r="E161" s="1"/>
      <c r="F161" s="4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</row>
    <row r="163" spans="1:17" ht="15">
      <c r="A163" s="98" t="s">
        <v>0</v>
      </c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</row>
    <row r="164" spans="1:17" ht="15">
      <c r="A164" s="1"/>
      <c r="B164" s="1"/>
      <c r="C164" s="2"/>
      <c r="D164" s="3"/>
      <c r="E164" s="105" t="s">
        <v>44</v>
      </c>
      <c r="F164" s="105"/>
      <c r="G164" s="105"/>
      <c r="H164" s="105"/>
      <c r="I164" s="105"/>
      <c r="J164" s="105"/>
      <c r="K164" s="105"/>
      <c r="L164" s="1"/>
      <c r="M164" s="1"/>
      <c r="N164" s="1"/>
      <c r="O164" s="1"/>
      <c r="P164" s="93"/>
      <c r="Q164" s="93"/>
    </row>
    <row r="165" spans="1:17" ht="15">
      <c r="A165" s="93" t="s">
        <v>1</v>
      </c>
      <c r="B165" s="93"/>
      <c r="C165" s="93"/>
      <c r="D165" s="93"/>
      <c r="E165" s="93"/>
      <c r="F165" s="93"/>
      <c r="G165" s="1"/>
      <c r="H165" s="1"/>
      <c r="I165" s="1"/>
      <c r="J165" s="1"/>
      <c r="K165" s="1"/>
      <c r="L165" s="93"/>
      <c r="M165" s="93"/>
      <c r="N165" s="5"/>
      <c r="O165" s="20" t="s">
        <v>29</v>
      </c>
      <c r="P165" s="5"/>
      <c r="Q165" s="5"/>
    </row>
    <row r="166" spans="1:17" ht="15">
      <c r="A166" s="93" t="s">
        <v>43</v>
      </c>
      <c r="B166" s="93"/>
      <c r="C166" s="93"/>
      <c r="D166" s="93"/>
      <c r="E166" s="93"/>
      <c r="F166" s="93"/>
      <c r="G166" s="1"/>
      <c r="H166" s="1"/>
      <c r="I166" s="1"/>
      <c r="J166" s="1"/>
      <c r="K166" s="1"/>
      <c r="L166" s="5"/>
      <c r="M166" s="5"/>
      <c r="N166" s="5"/>
      <c r="O166" s="20" t="s">
        <v>41</v>
      </c>
      <c r="P166" s="5"/>
      <c r="Q166" s="5"/>
    </row>
    <row r="167" spans="1:17" ht="15">
      <c r="A167" s="111" t="s">
        <v>30</v>
      </c>
      <c r="B167" s="111"/>
      <c r="C167" s="111"/>
      <c r="D167" s="111"/>
      <c r="E167" s="111"/>
      <c r="F167" s="111"/>
      <c r="G167" s="1"/>
      <c r="H167" s="1"/>
      <c r="I167" s="1"/>
      <c r="J167" s="1"/>
      <c r="K167" s="1"/>
      <c r="L167" s="5"/>
      <c r="M167" s="5"/>
      <c r="N167" s="5"/>
      <c r="O167" s="5" t="s">
        <v>45</v>
      </c>
      <c r="P167" s="5"/>
      <c r="Q167" s="5"/>
    </row>
    <row r="168" spans="1:17" ht="15">
      <c r="A168" s="6" t="s">
        <v>42</v>
      </c>
      <c r="B168" s="6"/>
      <c r="C168" s="2"/>
      <c r="D168" s="3"/>
      <c r="E168" s="1"/>
      <c r="F168" s="4"/>
      <c r="G168" s="1"/>
      <c r="H168" s="1"/>
      <c r="I168" s="1"/>
      <c r="J168" s="1"/>
      <c r="K168" s="1"/>
      <c r="L168" s="6"/>
      <c r="M168" s="6"/>
      <c r="N168" s="6"/>
      <c r="O168" s="6" t="s">
        <v>46</v>
      </c>
      <c r="P168" s="6"/>
      <c r="Q168" s="6"/>
    </row>
    <row r="169" spans="1:17" ht="15">
      <c r="A169" s="1"/>
      <c r="B169" s="1"/>
      <c r="C169" s="2"/>
      <c r="D169" s="3"/>
      <c r="E169" s="1"/>
      <c r="F169" s="4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7" t="s">
        <v>2</v>
      </c>
      <c r="B170" s="7"/>
      <c r="C170" s="106" t="s">
        <v>107</v>
      </c>
      <c r="D170" s="107"/>
      <c r="E170" s="107"/>
      <c r="F170" s="108"/>
      <c r="G170" s="114" t="s">
        <v>3</v>
      </c>
      <c r="H170" s="114"/>
      <c r="I170" s="114"/>
      <c r="J170" s="114"/>
      <c r="K170" s="114"/>
      <c r="L170" s="114"/>
      <c r="M170" s="114"/>
      <c r="N170" s="114"/>
      <c r="O170" s="114"/>
      <c r="P170" s="114" t="s">
        <v>4</v>
      </c>
      <c r="Q170" s="114"/>
    </row>
    <row r="171" spans="1:17" ht="21" customHeight="1">
      <c r="A171" s="7" t="s">
        <v>5</v>
      </c>
      <c r="B171" s="7"/>
      <c r="C171" s="106" t="s">
        <v>131</v>
      </c>
      <c r="D171" s="107"/>
      <c r="E171" s="107"/>
      <c r="F171" s="108"/>
      <c r="G171" s="135" t="s">
        <v>140</v>
      </c>
      <c r="H171" s="118"/>
      <c r="I171" s="118"/>
      <c r="J171" s="118"/>
      <c r="K171" s="118"/>
      <c r="L171" s="118"/>
      <c r="M171" s="118"/>
      <c r="N171" s="118"/>
      <c r="O171" s="119"/>
      <c r="P171" s="94" t="s">
        <v>202</v>
      </c>
      <c r="Q171" s="95"/>
    </row>
    <row r="172" spans="1:17" ht="27.75" customHeight="1">
      <c r="A172" s="7" t="s">
        <v>6</v>
      </c>
      <c r="B172" s="7"/>
      <c r="C172" s="84" t="s">
        <v>139</v>
      </c>
      <c r="D172" s="85"/>
      <c r="E172" s="85"/>
      <c r="F172" s="86"/>
      <c r="G172" s="120"/>
      <c r="H172" s="121"/>
      <c r="I172" s="121"/>
      <c r="J172" s="121"/>
      <c r="K172" s="121"/>
      <c r="L172" s="121"/>
      <c r="M172" s="121"/>
      <c r="N172" s="121"/>
      <c r="O172" s="122"/>
      <c r="P172" s="96"/>
      <c r="Q172" s="97"/>
    </row>
    <row r="173" spans="1:17" ht="15">
      <c r="A173" s="1"/>
      <c r="B173" s="1"/>
      <c r="C173" s="2"/>
      <c r="D173" s="3"/>
      <c r="E173" s="1"/>
      <c r="F173" s="4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46" t="s">
        <v>7</v>
      </c>
      <c r="B174" s="147"/>
      <c r="C174" s="147"/>
      <c r="D174" s="147"/>
      <c r="E174" s="147"/>
      <c r="F174" s="148"/>
      <c r="G174" s="126" t="s">
        <v>8</v>
      </c>
      <c r="H174" s="126"/>
      <c r="I174" s="126"/>
      <c r="J174" s="126"/>
      <c r="K174" s="126"/>
      <c r="L174" s="126"/>
      <c r="M174" s="126"/>
      <c r="N174" s="126"/>
      <c r="O174" s="126"/>
      <c r="P174" s="127" t="s">
        <v>9</v>
      </c>
      <c r="Q174" s="128" t="s">
        <v>10</v>
      </c>
    </row>
    <row r="175" spans="1:17" ht="15">
      <c r="A175" s="10"/>
      <c r="B175" s="10"/>
      <c r="C175" s="11"/>
      <c r="D175" s="12"/>
      <c r="E175" s="10"/>
      <c r="F175" s="13"/>
      <c r="G175" s="10"/>
      <c r="H175" s="10"/>
      <c r="I175" s="10"/>
      <c r="J175" s="10"/>
      <c r="K175" s="14" t="s">
        <v>11</v>
      </c>
      <c r="L175" s="14"/>
      <c r="M175" s="10"/>
      <c r="N175" s="10"/>
      <c r="O175" s="10"/>
      <c r="P175" s="127"/>
      <c r="Q175" s="128"/>
    </row>
    <row r="176" spans="1:17" ht="103.5">
      <c r="A176" s="9" t="s">
        <v>12</v>
      </c>
      <c r="B176" s="9" t="s">
        <v>13</v>
      </c>
      <c r="C176" s="22" t="s">
        <v>14</v>
      </c>
      <c r="D176" s="8" t="s">
        <v>15</v>
      </c>
      <c r="E176" s="8" t="s">
        <v>16</v>
      </c>
      <c r="F176" s="15" t="s">
        <v>17</v>
      </c>
      <c r="G176" s="16" t="s">
        <v>18</v>
      </c>
      <c r="H176" s="16" t="s">
        <v>19</v>
      </c>
      <c r="I176" s="16" t="s">
        <v>20</v>
      </c>
      <c r="J176" s="16" t="s">
        <v>21</v>
      </c>
      <c r="K176" s="16" t="s">
        <v>22</v>
      </c>
      <c r="L176" s="16" t="s">
        <v>23</v>
      </c>
      <c r="M176" s="16" t="s">
        <v>24</v>
      </c>
      <c r="N176" s="16" t="s">
        <v>25</v>
      </c>
      <c r="O176" s="16" t="s">
        <v>26</v>
      </c>
      <c r="P176" s="127"/>
      <c r="Q176" s="128"/>
    </row>
    <row r="177" spans="1:17" ht="108">
      <c r="A177" s="25">
        <v>1</v>
      </c>
      <c r="B177" s="24" t="s">
        <v>139</v>
      </c>
      <c r="C177" s="57" t="s">
        <v>141</v>
      </c>
      <c r="D177" s="72">
        <v>3</v>
      </c>
      <c r="E177" s="73">
        <v>0.75</v>
      </c>
      <c r="F177" s="73">
        <v>0.75</v>
      </c>
      <c r="G177" s="56"/>
      <c r="H177" s="56"/>
      <c r="I177" s="17"/>
      <c r="J177" s="17"/>
      <c r="K177" s="56">
        <v>5000</v>
      </c>
      <c r="L177" s="9"/>
      <c r="M177" s="9"/>
      <c r="N177" s="33">
        <f>SUM(G177:M177)</f>
        <v>5000</v>
      </c>
      <c r="O177" s="33">
        <v>0</v>
      </c>
      <c r="P177" s="37" t="s">
        <v>28</v>
      </c>
      <c r="Q177" s="17"/>
    </row>
    <row r="178" spans="1:17" ht="15">
      <c r="A178" s="18"/>
      <c r="B178" s="21" t="s">
        <v>27</v>
      </c>
      <c r="C178" s="18"/>
      <c r="D178" s="18"/>
      <c r="E178" s="18"/>
      <c r="F178" s="18"/>
      <c r="G178" s="27">
        <f aca="true" t="shared" si="5" ref="G178:O178">SUM(G177:G177)</f>
        <v>0</v>
      </c>
      <c r="H178" s="27">
        <f t="shared" si="5"/>
        <v>0</v>
      </c>
      <c r="I178" s="27">
        <f t="shared" si="5"/>
        <v>0</v>
      </c>
      <c r="J178" s="27">
        <f t="shared" si="5"/>
        <v>0</v>
      </c>
      <c r="K178" s="27">
        <f t="shared" si="5"/>
        <v>5000</v>
      </c>
      <c r="L178" s="27">
        <f t="shared" si="5"/>
        <v>0</v>
      </c>
      <c r="M178" s="27">
        <f t="shared" si="5"/>
        <v>0</v>
      </c>
      <c r="N178" s="33">
        <f t="shared" si="5"/>
        <v>5000</v>
      </c>
      <c r="O178" s="33">
        <f t="shared" si="5"/>
        <v>0</v>
      </c>
      <c r="P178" s="18"/>
      <c r="Q178" s="18"/>
    </row>
  </sheetData>
  <sheetProtection/>
  <mergeCells count="147">
    <mergeCell ref="A174:F174"/>
    <mergeCell ref="G174:O174"/>
    <mergeCell ref="P174:P176"/>
    <mergeCell ref="Q174:Q176"/>
    <mergeCell ref="A166:F166"/>
    <mergeCell ref="A167:F167"/>
    <mergeCell ref="C170:F170"/>
    <mergeCell ref="G170:O170"/>
    <mergeCell ref="P170:Q170"/>
    <mergeCell ref="C171:F171"/>
    <mergeCell ref="G171:O172"/>
    <mergeCell ref="P171:Q172"/>
    <mergeCell ref="C172:F172"/>
    <mergeCell ref="A162:Q162"/>
    <mergeCell ref="A163:Q163"/>
    <mergeCell ref="E164:K164"/>
    <mergeCell ref="P164:Q164"/>
    <mergeCell ref="A165:F165"/>
    <mergeCell ref="L165:M165"/>
    <mergeCell ref="A149:F149"/>
    <mergeCell ref="G149:O149"/>
    <mergeCell ref="P149:P151"/>
    <mergeCell ref="Q149:Q151"/>
    <mergeCell ref="A141:F141"/>
    <mergeCell ref="A142:F142"/>
    <mergeCell ref="C145:F145"/>
    <mergeCell ref="G145:O145"/>
    <mergeCell ref="P145:Q145"/>
    <mergeCell ref="C146:F146"/>
    <mergeCell ref="G146:O147"/>
    <mergeCell ref="P146:Q147"/>
    <mergeCell ref="C147:F147"/>
    <mergeCell ref="A137:Q137"/>
    <mergeCell ref="A138:Q138"/>
    <mergeCell ref="E139:K139"/>
    <mergeCell ref="P139:Q139"/>
    <mergeCell ref="A140:F140"/>
    <mergeCell ref="L140:M140"/>
    <mergeCell ref="A124:F124"/>
    <mergeCell ref="G124:O124"/>
    <mergeCell ref="P124:P126"/>
    <mergeCell ref="Q124:Q126"/>
    <mergeCell ref="A127:A128"/>
    <mergeCell ref="B127:B128"/>
    <mergeCell ref="P127:P128"/>
    <mergeCell ref="A117:F117"/>
    <mergeCell ref="C120:F120"/>
    <mergeCell ref="G120:O120"/>
    <mergeCell ref="P120:Q120"/>
    <mergeCell ref="C121:F121"/>
    <mergeCell ref="G121:O122"/>
    <mergeCell ref="P121:Q122"/>
    <mergeCell ref="C122:F122"/>
    <mergeCell ref="A113:Q113"/>
    <mergeCell ref="E114:K114"/>
    <mergeCell ref="P114:Q114"/>
    <mergeCell ref="A115:F115"/>
    <mergeCell ref="L115:M115"/>
    <mergeCell ref="A116:F116"/>
    <mergeCell ref="A98:F98"/>
    <mergeCell ref="G98:O98"/>
    <mergeCell ref="P98:P100"/>
    <mergeCell ref="Q98:Q100"/>
    <mergeCell ref="B101:B102"/>
    <mergeCell ref="A101:A102"/>
    <mergeCell ref="A90:F90"/>
    <mergeCell ref="A91:F91"/>
    <mergeCell ref="C94:F94"/>
    <mergeCell ref="G94:O94"/>
    <mergeCell ref="P94:Q94"/>
    <mergeCell ref="C95:F95"/>
    <mergeCell ref="G95:O96"/>
    <mergeCell ref="P95:Q96"/>
    <mergeCell ref="C96:F96"/>
    <mergeCell ref="A81:D81"/>
    <mergeCell ref="A86:Q86"/>
    <mergeCell ref="A87:Q87"/>
    <mergeCell ref="E88:K88"/>
    <mergeCell ref="P88:Q88"/>
    <mergeCell ref="A89:F89"/>
    <mergeCell ref="L89:M89"/>
    <mergeCell ref="C70:F70"/>
    <mergeCell ref="G70:O71"/>
    <mergeCell ref="P70:Q71"/>
    <mergeCell ref="C71:F71"/>
    <mergeCell ref="A73:F73"/>
    <mergeCell ref="G73:O73"/>
    <mergeCell ref="P73:P75"/>
    <mergeCell ref="Q73:Q75"/>
    <mergeCell ref="P63:Q63"/>
    <mergeCell ref="A64:F64"/>
    <mergeCell ref="L64:M64"/>
    <mergeCell ref="A65:F65"/>
    <mergeCell ref="A66:F66"/>
    <mergeCell ref="C69:F69"/>
    <mergeCell ref="G69:O69"/>
    <mergeCell ref="P69:Q69"/>
    <mergeCell ref="A47:F47"/>
    <mergeCell ref="G47:O47"/>
    <mergeCell ref="P47:P49"/>
    <mergeCell ref="Q47:Q49"/>
    <mergeCell ref="A107:D107"/>
    <mergeCell ref="A112:Q112"/>
    <mergeCell ref="A56:D56"/>
    <mergeCell ref="A61:Q61"/>
    <mergeCell ref="A62:Q62"/>
    <mergeCell ref="E63:K63"/>
    <mergeCell ref="A39:F39"/>
    <mergeCell ref="A40:F40"/>
    <mergeCell ref="C43:F43"/>
    <mergeCell ref="G43:O43"/>
    <mergeCell ref="P43:Q43"/>
    <mergeCell ref="C44:F44"/>
    <mergeCell ref="G44:O45"/>
    <mergeCell ref="P44:Q45"/>
    <mergeCell ref="C45:F45"/>
    <mergeCell ref="A30:D30"/>
    <mergeCell ref="A35:Q35"/>
    <mergeCell ref="A36:Q36"/>
    <mergeCell ref="E37:K37"/>
    <mergeCell ref="P37:Q37"/>
    <mergeCell ref="A38:F38"/>
    <mergeCell ref="L38:M38"/>
    <mergeCell ref="A19:F19"/>
    <mergeCell ref="G19:O19"/>
    <mergeCell ref="P19:P21"/>
    <mergeCell ref="Q19:Q21"/>
    <mergeCell ref="A22:A24"/>
    <mergeCell ref="B22:B24"/>
    <mergeCell ref="P22:P24"/>
    <mergeCell ref="C15:F15"/>
    <mergeCell ref="G15:O15"/>
    <mergeCell ref="P15:Q15"/>
    <mergeCell ref="C16:F16"/>
    <mergeCell ref="G16:O17"/>
    <mergeCell ref="P16:Q17"/>
    <mergeCell ref="C17:F17"/>
    <mergeCell ref="P101:P102"/>
    <mergeCell ref="A2:D2"/>
    <mergeCell ref="A7:Q7"/>
    <mergeCell ref="A8:Q8"/>
    <mergeCell ref="E9:K9"/>
    <mergeCell ref="P9:Q9"/>
    <mergeCell ref="A10:F10"/>
    <mergeCell ref="L10:M10"/>
    <mergeCell ref="A11:F11"/>
    <mergeCell ref="A12:F1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S309"/>
  <sheetViews>
    <sheetView zoomScalePageLayoutView="0" workbookViewId="0" topLeftCell="A306">
      <selection activeCell="H311" sqref="H311"/>
    </sheetView>
  </sheetViews>
  <sheetFormatPr defaultColWidth="11.421875" defaultRowHeight="15"/>
  <cols>
    <col min="1" max="1" width="7.8515625" style="0" customWidth="1"/>
    <col min="2" max="2" width="21.421875" style="0" customWidth="1"/>
    <col min="16" max="16" width="20.00390625" style="0" customWidth="1"/>
    <col min="17" max="17" width="13.57421875" style="0" customWidth="1"/>
  </cols>
  <sheetData>
    <row r="1" spans="1:17" ht="15">
      <c r="A1" s="136" t="s">
        <v>145</v>
      </c>
      <c r="B1" s="137"/>
      <c r="C1" s="137"/>
      <c r="D1" s="138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  <c r="M3" s="50"/>
      <c r="N3" s="50"/>
      <c r="O3" s="50"/>
      <c r="P3" s="50"/>
      <c r="Q3" s="50"/>
    </row>
    <row r="4" spans="1:17" ht="15">
      <c r="A4" s="1"/>
      <c r="B4" s="1"/>
      <c r="C4" s="2"/>
      <c r="D4" s="3"/>
      <c r="E4" s="1"/>
      <c r="F4" s="4"/>
      <c r="G4" s="1"/>
      <c r="H4" s="1"/>
      <c r="I4" s="1"/>
      <c r="J4" s="1"/>
      <c r="K4" s="29"/>
      <c r="L4" s="51"/>
      <c r="M4" s="1"/>
      <c r="N4" s="1"/>
      <c r="O4" s="1"/>
      <c r="P4" s="1"/>
      <c r="Q4" s="1"/>
    </row>
    <row r="5" spans="1:17" ht="15">
      <c r="A5" s="1"/>
      <c r="B5" s="1"/>
      <c r="C5" s="2"/>
      <c r="D5" s="3"/>
      <c r="E5" s="1"/>
      <c r="F5" s="4"/>
      <c r="G5" s="1"/>
      <c r="H5" s="1"/>
      <c r="I5" s="1"/>
      <c r="J5" s="1"/>
      <c r="K5" s="1"/>
      <c r="L5" s="51"/>
      <c r="M5" s="64"/>
      <c r="N5" s="1"/>
      <c r="O5" s="1"/>
      <c r="P5" s="1"/>
      <c r="Q5" s="1"/>
    </row>
    <row r="6" spans="1:17" ht="15">
      <c r="A6" s="1"/>
      <c r="B6" s="1"/>
      <c r="C6" s="2"/>
      <c r="D6" s="3"/>
      <c r="E6" s="1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spans="1:17" ht="15">
      <c r="A8" s="98" t="s">
        <v>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spans="1:18" ht="15">
      <c r="A9" s="1"/>
      <c r="B9" s="1"/>
      <c r="C9" s="2"/>
      <c r="D9" s="3"/>
      <c r="E9" s="105" t="s">
        <v>44</v>
      </c>
      <c r="F9" s="105"/>
      <c r="G9" s="105"/>
      <c r="H9" s="105"/>
      <c r="I9" s="105"/>
      <c r="J9" s="105"/>
      <c r="K9" s="105"/>
      <c r="L9" s="1"/>
      <c r="M9" s="1"/>
      <c r="N9" s="1"/>
      <c r="O9" s="1"/>
      <c r="P9" s="93"/>
      <c r="Q9" s="93"/>
      <c r="R9" s="29"/>
    </row>
    <row r="10" spans="1:17" ht="15">
      <c r="A10" s="93" t="s">
        <v>1</v>
      </c>
      <c r="B10" s="93"/>
      <c r="C10" s="93"/>
      <c r="D10" s="93"/>
      <c r="E10" s="93"/>
      <c r="F10" s="93"/>
      <c r="G10" s="1"/>
      <c r="H10" s="1"/>
      <c r="I10" s="1"/>
      <c r="J10" s="1"/>
      <c r="K10" s="1"/>
      <c r="L10" s="93"/>
      <c r="M10" s="93"/>
      <c r="N10" s="5"/>
      <c r="O10" s="20" t="s">
        <v>29</v>
      </c>
      <c r="P10" s="5"/>
      <c r="Q10" s="5"/>
    </row>
    <row r="11" spans="1:17" ht="15">
      <c r="A11" s="93" t="s">
        <v>43</v>
      </c>
      <c r="B11" s="93"/>
      <c r="C11" s="93"/>
      <c r="D11" s="93"/>
      <c r="E11" s="93"/>
      <c r="F11" s="93"/>
      <c r="G11" s="1"/>
      <c r="H11" s="1"/>
      <c r="I11" s="1"/>
      <c r="J11" s="1"/>
      <c r="K11" s="1"/>
      <c r="L11" s="5"/>
      <c r="M11" s="5"/>
      <c r="N11" s="5"/>
      <c r="O11" s="20" t="s">
        <v>41</v>
      </c>
      <c r="P11" s="5"/>
      <c r="Q11" s="5"/>
    </row>
    <row r="12" spans="1:17" ht="15">
      <c r="A12" s="111" t="s">
        <v>30</v>
      </c>
      <c r="B12" s="111"/>
      <c r="C12" s="111"/>
      <c r="D12" s="111"/>
      <c r="E12" s="111"/>
      <c r="F12" s="111"/>
      <c r="G12" s="1"/>
      <c r="H12" s="1"/>
      <c r="I12" s="1"/>
      <c r="J12" s="1"/>
      <c r="K12" s="1"/>
      <c r="L12" s="5"/>
      <c r="M12" s="5"/>
      <c r="N12" s="5"/>
      <c r="O12" s="5" t="s">
        <v>45</v>
      </c>
      <c r="P12" s="5"/>
      <c r="Q12" s="5"/>
    </row>
    <row r="13" spans="1:17" ht="15">
      <c r="A13" s="6" t="s">
        <v>42</v>
      </c>
      <c r="B13" s="6"/>
      <c r="C13" s="2"/>
      <c r="D13" s="3"/>
      <c r="E13" s="1"/>
      <c r="F13" s="4"/>
      <c r="G13" s="1"/>
      <c r="H13" s="1"/>
      <c r="I13" s="1"/>
      <c r="J13" s="1"/>
      <c r="K13" s="1"/>
      <c r="L13" s="6"/>
      <c r="M13" s="6"/>
      <c r="N13" s="6"/>
      <c r="O13" s="6" t="s">
        <v>46</v>
      </c>
      <c r="P13" s="6"/>
      <c r="Q13" s="6"/>
    </row>
    <row r="14" spans="1:17" ht="15">
      <c r="A14" s="1"/>
      <c r="B14" s="1"/>
      <c r="C14" s="2"/>
      <c r="D14" s="3"/>
      <c r="E14" s="1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>
      <c r="A15" s="7" t="s">
        <v>2</v>
      </c>
      <c r="B15" s="7"/>
      <c r="C15" s="106" t="s">
        <v>151</v>
      </c>
      <c r="D15" s="107"/>
      <c r="E15" s="107"/>
      <c r="F15" s="108"/>
      <c r="G15" s="114" t="s">
        <v>3</v>
      </c>
      <c r="H15" s="114"/>
      <c r="I15" s="114"/>
      <c r="J15" s="114"/>
      <c r="K15" s="114"/>
      <c r="L15" s="114"/>
      <c r="M15" s="114"/>
      <c r="N15" s="114"/>
      <c r="O15" s="114"/>
      <c r="P15" s="114" t="s">
        <v>4</v>
      </c>
      <c r="Q15" s="114"/>
    </row>
    <row r="16" spans="1:17" ht="15">
      <c r="A16" s="7" t="s">
        <v>5</v>
      </c>
      <c r="B16" s="7"/>
      <c r="C16" s="106" t="s">
        <v>146</v>
      </c>
      <c r="D16" s="107"/>
      <c r="E16" s="107"/>
      <c r="F16" s="108"/>
      <c r="G16" s="135" t="s">
        <v>148</v>
      </c>
      <c r="H16" s="118"/>
      <c r="I16" s="118"/>
      <c r="J16" s="118"/>
      <c r="K16" s="118"/>
      <c r="L16" s="118"/>
      <c r="M16" s="118"/>
      <c r="N16" s="118"/>
      <c r="O16" s="119"/>
      <c r="P16" s="94" t="s">
        <v>203</v>
      </c>
      <c r="Q16" s="95"/>
    </row>
    <row r="17" spans="1:17" ht="15">
      <c r="A17" s="7" t="s">
        <v>6</v>
      </c>
      <c r="B17" s="7"/>
      <c r="C17" s="84" t="s">
        <v>147</v>
      </c>
      <c r="D17" s="85"/>
      <c r="E17" s="85"/>
      <c r="F17" s="86"/>
      <c r="G17" s="120"/>
      <c r="H17" s="121"/>
      <c r="I17" s="121"/>
      <c r="J17" s="121"/>
      <c r="K17" s="121"/>
      <c r="L17" s="121"/>
      <c r="M17" s="121"/>
      <c r="N17" s="121"/>
      <c r="O17" s="122"/>
      <c r="P17" s="96"/>
      <c r="Q17" s="97"/>
    </row>
    <row r="18" spans="1:17" ht="15">
      <c r="A18" s="1"/>
      <c r="B18" s="1"/>
      <c r="C18" s="2"/>
      <c r="D18" s="3"/>
      <c r="E18" s="1"/>
      <c r="F18" s="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>
      <c r="A19" s="146" t="s">
        <v>7</v>
      </c>
      <c r="B19" s="147"/>
      <c r="C19" s="147"/>
      <c r="D19" s="147"/>
      <c r="E19" s="147"/>
      <c r="F19" s="148"/>
      <c r="G19" s="126" t="s">
        <v>8</v>
      </c>
      <c r="H19" s="126"/>
      <c r="I19" s="126"/>
      <c r="J19" s="126"/>
      <c r="K19" s="126"/>
      <c r="L19" s="126"/>
      <c r="M19" s="126"/>
      <c r="N19" s="126"/>
      <c r="O19" s="126"/>
      <c r="P19" s="127" t="s">
        <v>9</v>
      </c>
      <c r="Q19" s="128" t="s">
        <v>10</v>
      </c>
    </row>
    <row r="20" spans="1:17" ht="15">
      <c r="A20" s="10"/>
      <c r="B20" s="10"/>
      <c r="C20" s="11"/>
      <c r="D20" s="12"/>
      <c r="E20" s="10"/>
      <c r="F20" s="13"/>
      <c r="G20" s="10"/>
      <c r="H20" s="10"/>
      <c r="I20" s="10"/>
      <c r="J20" s="10"/>
      <c r="K20" s="14" t="s">
        <v>11</v>
      </c>
      <c r="L20" s="14"/>
      <c r="M20" s="10"/>
      <c r="N20" s="10"/>
      <c r="O20" s="10"/>
      <c r="P20" s="127"/>
      <c r="Q20" s="128"/>
    </row>
    <row r="21" spans="1:17" ht="103.5">
      <c r="A21" s="9" t="s">
        <v>12</v>
      </c>
      <c r="B21" s="9" t="s">
        <v>13</v>
      </c>
      <c r="C21" s="22" t="s">
        <v>14</v>
      </c>
      <c r="D21" s="8" t="s">
        <v>15</v>
      </c>
      <c r="E21" s="8" t="s">
        <v>16</v>
      </c>
      <c r="F21" s="15" t="s">
        <v>17</v>
      </c>
      <c r="G21" s="16" t="s">
        <v>18</v>
      </c>
      <c r="H21" s="16" t="s">
        <v>19</v>
      </c>
      <c r="I21" s="16" t="s">
        <v>20</v>
      </c>
      <c r="J21" s="16" t="s">
        <v>21</v>
      </c>
      <c r="K21" s="16" t="s">
        <v>22</v>
      </c>
      <c r="L21" s="16" t="s">
        <v>23</v>
      </c>
      <c r="M21" s="16" t="s">
        <v>24</v>
      </c>
      <c r="N21" s="16" t="s">
        <v>25</v>
      </c>
      <c r="O21" s="16" t="s">
        <v>26</v>
      </c>
      <c r="P21" s="127"/>
      <c r="Q21" s="128"/>
    </row>
    <row r="22" spans="1:17" ht="60">
      <c r="A22" s="81">
        <v>1</v>
      </c>
      <c r="B22" s="79" t="s">
        <v>147</v>
      </c>
      <c r="C22" s="66" t="s">
        <v>149</v>
      </c>
      <c r="D22" s="72">
        <v>1</v>
      </c>
      <c r="E22" s="73">
        <v>0.5</v>
      </c>
      <c r="F22" s="73">
        <v>0.5</v>
      </c>
      <c r="G22" s="56">
        <v>25000</v>
      </c>
      <c r="H22" s="56"/>
      <c r="I22" s="17"/>
      <c r="J22" s="17"/>
      <c r="K22" s="56"/>
      <c r="L22" s="9"/>
      <c r="M22" s="9"/>
      <c r="N22" s="33">
        <f>SUM(G22:M22)</f>
        <v>25000</v>
      </c>
      <c r="O22" s="33">
        <v>0</v>
      </c>
      <c r="P22" s="140" t="s">
        <v>28</v>
      </c>
      <c r="Q22" s="17"/>
    </row>
    <row r="23" spans="1:17" s="50" customFormat="1" ht="48">
      <c r="A23" s="82"/>
      <c r="B23" s="80"/>
      <c r="C23" s="66" t="s">
        <v>150</v>
      </c>
      <c r="D23" s="72">
        <v>3</v>
      </c>
      <c r="E23" s="73">
        <v>1.5</v>
      </c>
      <c r="F23" s="73">
        <v>1.5</v>
      </c>
      <c r="G23" s="56">
        <v>39000</v>
      </c>
      <c r="H23" s="56"/>
      <c r="I23" s="17"/>
      <c r="J23" s="17"/>
      <c r="K23" s="56"/>
      <c r="L23" s="9"/>
      <c r="M23" s="9"/>
      <c r="N23" s="33">
        <f>SUM(G23:M23)</f>
        <v>39000</v>
      </c>
      <c r="O23" s="33">
        <v>33749</v>
      </c>
      <c r="P23" s="141"/>
      <c r="Q23" s="17"/>
    </row>
    <row r="24" spans="1:17" ht="15">
      <c r="A24" s="18"/>
      <c r="B24" s="21" t="s">
        <v>27</v>
      </c>
      <c r="C24" s="18"/>
      <c r="D24" s="18"/>
      <c r="E24" s="18"/>
      <c r="F24" s="18"/>
      <c r="G24" s="27">
        <f aca="true" t="shared" si="0" ref="G24:O24">SUM(G22:G23)</f>
        <v>64000</v>
      </c>
      <c r="H24" s="27">
        <f t="shared" si="0"/>
        <v>0</v>
      </c>
      <c r="I24" s="27">
        <f t="shared" si="0"/>
        <v>0</v>
      </c>
      <c r="J24" s="27">
        <f t="shared" si="0"/>
        <v>0</v>
      </c>
      <c r="K24" s="27">
        <f t="shared" si="0"/>
        <v>0</v>
      </c>
      <c r="L24" s="27">
        <f t="shared" si="0"/>
        <v>0</v>
      </c>
      <c r="M24" s="27">
        <f t="shared" si="0"/>
        <v>0</v>
      </c>
      <c r="N24" s="33">
        <f t="shared" si="0"/>
        <v>64000</v>
      </c>
      <c r="O24" s="27">
        <f t="shared" si="0"/>
        <v>33749</v>
      </c>
      <c r="P24" s="18"/>
      <c r="Q24" s="18"/>
    </row>
    <row r="27" spans="1:17" ht="15">
      <c r="A27" s="136" t="s">
        <v>142</v>
      </c>
      <c r="B27" s="137"/>
      <c r="C27" s="137"/>
      <c r="D27" s="138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17" ht="1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1:17" ht="1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1"/>
      <c r="M29" s="50"/>
      <c r="N29" s="50"/>
      <c r="O29" s="50"/>
      <c r="P29" s="50"/>
      <c r="Q29" s="50"/>
    </row>
    <row r="30" spans="1:17" ht="15">
      <c r="A30" s="1"/>
      <c r="B30" s="1"/>
      <c r="C30" s="2"/>
      <c r="D30" s="3"/>
      <c r="E30" s="1"/>
      <c r="F30" s="4"/>
      <c r="G30" s="1"/>
      <c r="H30" s="1"/>
      <c r="I30" s="1"/>
      <c r="J30" s="1"/>
      <c r="K30" s="29"/>
      <c r="L30" s="51"/>
      <c r="M30" s="1"/>
      <c r="N30" s="1"/>
      <c r="O30" s="1"/>
      <c r="P30" s="1"/>
      <c r="Q30" s="1"/>
    </row>
    <row r="31" spans="1:17" ht="15">
      <c r="A31" s="1"/>
      <c r="B31" s="1"/>
      <c r="C31" s="2"/>
      <c r="D31" s="3"/>
      <c r="E31" s="1"/>
      <c r="F31" s="4"/>
      <c r="G31" s="1"/>
      <c r="H31" s="1"/>
      <c r="I31" s="1"/>
      <c r="J31" s="1"/>
      <c r="K31" s="1"/>
      <c r="L31" s="51"/>
      <c r="M31" s="64"/>
      <c r="N31" s="1"/>
      <c r="O31" s="1"/>
      <c r="P31" s="1"/>
      <c r="Q31" s="1"/>
    </row>
    <row r="32" spans="1:17" ht="15">
      <c r="A32" s="1"/>
      <c r="B32" s="1"/>
      <c r="C32" s="2"/>
      <c r="D32" s="3"/>
      <c r="E32" s="1"/>
      <c r="F32" s="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1:17" ht="15">
      <c r="A34" s="98" t="s">
        <v>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1:17" ht="15">
      <c r="A35" s="1"/>
      <c r="B35" s="1"/>
      <c r="C35" s="2"/>
      <c r="D35" s="3"/>
      <c r="E35" s="105" t="s">
        <v>44</v>
      </c>
      <c r="F35" s="105"/>
      <c r="G35" s="105"/>
      <c r="H35" s="105"/>
      <c r="I35" s="105"/>
      <c r="J35" s="105"/>
      <c r="K35" s="105"/>
      <c r="L35" s="1"/>
      <c r="M35" s="1"/>
      <c r="N35" s="1"/>
      <c r="O35" s="1"/>
      <c r="P35" s="93"/>
      <c r="Q35" s="93"/>
    </row>
    <row r="36" spans="1:17" ht="15">
      <c r="A36" s="93" t="s">
        <v>1</v>
      </c>
      <c r="B36" s="93"/>
      <c r="C36" s="93"/>
      <c r="D36" s="93"/>
      <c r="E36" s="93"/>
      <c r="F36" s="93"/>
      <c r="G36" s="1"/>
      <c r="H36" s="1"/>
      <c r="I36" s="1"/>
      <c r="J36" s="1"/>
      <c r="K36" s="1"/>
      <c r="L36" s="93"/>
      <c r="M36" s="93"/>
      <c r="N36" s="5"/>
      <c r="O36" s="20" t="s">
        <v>29</v>
      </c>
      <c r="P36" s="5"/>
      <c r="Q36" s="5"/>
    </row>
    <row r="37" spans="1:17" ht="15">
      <c r="A37" s="93" t="s">
        <v>43</v>
      </c>
      <c r="B37" s="93"/>
      <c r="C37" s="93"/>
      <c r="D37" s="93"/>
      <c r="E37" s="93"/>
      <c r="F37" s="93"/>
      <c r="G37" s="1"/>
      <c r="H37" s="1"/>
      <c r="I37" s="1"/>
      <c r="J37" s="1"/>
      <c r="K37" s="1"/>
      <c r="L37" s="5"/>
      <c r="M37" s="5"/>
      <c r="N37" s="5"/>
      <c r="O37" s="20" t="s">
        <v>41</v>
      </c>
      <c r="P37" s="5"/>
      <c r="Q37" s="5"/>
    </row>
    <row r="38" spans="1:17" ht="15">
      <c r="A38" s="111" t="s">
        <v>30</v>
      </c>
      <c r="B38" s="111"/>
      <c r="C38" s="111"/>
      <c r="D38" s="111"/>
      <c r="E38" s="111"/>
      <c r="F38" s="111"/>
      <c r="G38" s="1"/>
      <c r="H38" s="1"/>
      <c r="I38" s="1"/>
      <c r="J38" s="51"/>
      <c r="K38" s="1"/>
      <c r="L38" s="5"/>
      <c r="M38" s="5"/>
      <c r="N38" s="5"/>
      <c r="O38" s="5" t="s">
        <v>45</v>
      </c>
      <c r="P38" s="5"/>
      <c r="Q38" s="5"/>
    </row>
    <row r="39" spans="1:19" ht="15">
      <c r="A39" s="6" t="s">
        <v>42</v>
      </c>
      <c r="B39" s="6"/>
      <c r="C39" s="2"/>
      <c r="D39" s="3"/>
      <c r="E39" s="1"/>
      <c r="F39" s="4"/>
      <c r="G39" s="1"/>
      <c r="H39" s="1"/>
      <c r="I39" s="1"/>
      <c r="J39" s="1"/>
      <c r="K39" s="1"/>
      <c r="L39" s="6"/>
      <c r="M39" s="6"/>
      <c r="N39" s="6"/>
      <c r="O39" s="6" t="s">
        <v>46</v>
      </c>
      <c r="P39" s="6"/>
      <c r="Q39" s="6"/>
      <c r="S39" s="50"/>
    </row>
    <row r="40" spans="1:19" ht="15">
      <c r="A40" s="1"/>
      <c r="B40" s="1"/>
      <c r="C40" s="2"/>
      <c r="D40" s="3"/>
      <c r="E40" s="1"/>
      <c r="F40" s="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S40" s="50"/>
    </row>
    <row r="41" spans="1:19" ht="15">
      <c r="A41" s="7" t="s">
        <v>2</v>
      </c>
      <c r="B41" s="7"/>
      <c r="C41" s="106" t="s">
        <v>151</v>
      </c>
      <c r="D41" s="107"/>
      <c r="E41" s="107"/>
      <c r="F41" s="108"/>
      <c r="G41" s="114" t="s">
        <v>3</v>
      </c>
      <c r="H41" s="114"/>
      <c r="I41" s="114"/>
      <c r="J41" s="114"/>
      <c r="K41" s="114"/>
      <c r="L41" s="114"/>
      <c r="M41" s="114"/>
      <c r="N41" s="114"/>
      <c r="O41" s="114"/>
      <c r="P41" s="114" t="s">
        <v>4</v>
      </c>
      <c r="Q41" s="114"/>
      <c r="S41" s="50"/>
    </row>
    <row r="42" spans="1:17" ht="28.5" customHeight="1">
      <c r="A42" s="7" t="s">
        <v>5</v>
      </c>
      <c r="B42" s="7"/>
      <c r="C42" s="106" t="s">
        <v>143</v>
      </c>
      <c r="D42" s="107"/>
      <c r="E42" s="107"/>
      <c r="F42" s="108"/>
      <c r="G42" s="135" t="s">
        <v>157</v>
      </c>
      <c r="H42" s="118"/>
      <c r="I42" s="118"/>
      <c r="J42" s="118"/>
      <c r="K42" s="118"/>
      <c r="L42" s="118"/>
      <c r="M42" s="118"/>
      <c r="N42" s="118"/>
      <c r="O42" s="119"/>
      <c r="P42" s="94" t="s">
        <v>204</v>
      </c>
      <c r="Q42" s="95"/>
    </row>
    <row r="43" spans="1:17" ht="25.5" customHeight="1">
      <c r="A43" s="7" t="s">
        <v>6</v>
      </c>
      <c r="B43" s="7"/>
      <c r="C43" s="84" t="s">
        <v>144</v>
      </c>
      <c r="D43" s="85"/>
      <c r="E43" s="85"/>
      <c r="F43" s="86"/>
      <c r="G43" s="120"/>
      <c r="H43" s="121"/>
      <c r="I43" s="121"/>
      <c r="J43" s="121"/>
      <c r="K43" s="121"/>
      <c r="L43" s="121"/>
      <c r="M43" s="121"/>
      <c r="N43" s="121"/>
      <c r="O43" s="122"/>
      <c r="P43" s="96"/>
      <c r="Q43" s="97"/>
    </row>
    <row r="44" spans="1:17" ht="15">
      <c r="A44" s="1"/>
      <c r="B44" s="1"/>
      <c r="C44" s="2"/>
      <c r="D44" s="3"/>
      <c r="E44" s="1"/>
      <c r="F44" s="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46" t="s">
        <v>7</v>
      </c>
      <c r="B45" s="147"/>
      <c r="C45" s="147"/>
      <c r="D45" s="147"/>
      <c r="E45" s="147"/>
      <c r="F45" s="148"/>
      <c r="G45" s="126" t="s">
        <v>8</v>
      </c>
      <c r="H45" s="126"/>
      <c r="I45" s="126"/>
      <c r="J45" s="126"/>
      <c r="K45" s="126"/>
      <c r="L45" s="126"/>
      <c r="M45" s="126"/>
      <c r="N45" s="126"/>
      <c r="O45" s="126"/>
      <c r="P45" s="127" t="s">
        <v>9</v>
      </c>
      <c r="Q45" s="128" t="s">
        <v>10</v>
      </c>
    </row>
    <row r="46" spans="1:17" ht="15">
      <c r="A46" s="10"/>
      <c r="B46" s="10"/>
      <c r="C46" s="11"/>
      <c r="D46" s="12"/>
      <c r="E46" s="10"/>
      <c r="F46" s="13"/>
      <c r="G46" s="10"/>
      <c r="H46" s="10"/>
      <c r="I46" s="10"/>
      <c r="J46" s="10"/>
      <c r="K46" s="14" t="s">
        <v>11</v>
      </c>
      <c r="L46" s="14"/>
      <c r="M46" s="10"/>
      <c r="N46" s="10"/>
      <c r="O46" s="10"/>
      <c r="P46" s="127"/>
      <c r="Q46" s="128"/>
    </row>
    <row r="47" spans="1:17" ht="103.5">
      <c r="A47" s="9" t="s">
        <v>12</v>
      </c>
      <c r="B47" s="9" t="s">
        <v>13</v>
      </c>
      <c r="C47" s="22" t="s">
        <v>14</v>
      </c>
      <c r="D47" s="8" t="s">
        <v>15</v>
      </c>
      <c r="E47" s="8" t="s">
        <v>16</v>
      </c>
      <c r="F47" s="15" t="s">
        <v>17</v>
      </c>
      <c r="G47" s="16" t="s">
        <v>18</v>
      </c>
      <c r="H47" s="16" t="s">
        <v>19</v>
      </c>
      <c r="I47" s="16" t="s">
        <v>20</v>
      </c>
      <c r="J47" s="16" t="s">
        <v>21</v>
      </c>
      <c r="K47" s="16" t="s">
        <v>22</v>
      </c>
      <c r="L47" s="16" t="s">
        <v>23</v>
      </c>
      <c r="M47" s="16" t="s">
        <v>24</v>
      </c>
      <c r="N47" s="16" t="s">
        <v>25</v>
      </c>
      <c r="O47" s="16" t="s">
        <v>26</v>
      </c>
      <c r="P47" s="127"/>
      <c r="Q47" s="128"/>
    </row>
    <row r="48" spans="1:19" s="50" customFormat="1" ht="84">
      <c r="A48" s="81">
        <v>1</v>
      </c>
      <c r="B48" s="79" t="s">
        <v>144</v>
      </c>
      <c r="C48" s="57" t="s">
        <v>152</v>
      </c>
      <c r="D48" s="8">
        <v>45</v>
      </c>
      <c r="E48" s="73">
        <v>0.64</v>
      </c>
      <c r="F48" s="73">
        <v>0.64</v>
      </c>
      <c r="G48" s="56">
        <v>25000</v>
      </c>
      <c r="H48" s="16"/>
      <c r="I48" s="16"/>
      <c r="J48" s="16"/>
      <c r="K48" s="16"/>
      <c r="L48" s="16"/>
      <c r="M48" s="16"/>
      <c r="N48" s="33">
        <f>SUM(G48:M48)</f>
        <v>25000</v>
      </c>
      <c r="O48" s="22">
        <v>24964</v>
      </c>
      <c r="P48" s="131" t="s">
        <v>28</v>
      </c>
      <c r="Q48" s="9"/>
      <c r="S48"/>
    </row>
    <row r="49" spans="1:19" s="50" customFormat="1" ht="72">
      <c r="A49" s="83"/>
      <c r="B49" s="130"/>
      <c r="C49" s="57" t="s">
        <v>153</v>
      </c>
      <c r="D49" s="8">
        <v>7</v>
      </c>
      <c r="E49" s="73">
        <v>0.7</v>
      </c>
      <c r="F49" s="73">
        <v>0.7</v>
      </c>
      <c r="G49" s="58">
        <v>34349</v>
      </c>
      <c r="H49" s="16"/>
      <c r="I49" s="16"/>
      <c r="J49" s="16"/>
      <c r="K49" s="16"/>
      <c r="L49" s="16"/>
      <c r="M49" s="16"/>
      <c r="N49" s="33">
        <f>SUM(G49:M49)</f>
        <v>34349</v>
      </c>
      <c r="O49" s="22">
        <v>28428</v>
      </c>
      <c r="P49" s="133"/>
      <c r="Q49" s="9"/>
      <c r="S49"/>
    </row>
    <row r="50" spans="1:19" s="50" customFormat="1" ht="84">
      <c r="A50" s="83"/>
      <c r="B50" s="130"/>
      <c r="C50" s="63" t="s">
        <v>154</v>
      </c>
      <c r="D50" s="8">
        <v>2</v>
      </c>
      <c r="E50" s="73">
        <v>0.75</v>
      </c>
      <c r="F50" s="73">
        <v>0.75</v>
      </c>
      <c r="G50" s="56"/>
      <c r="H50" s="16"/>
      <c r="I50" s="16"/>
      <c r="J50" s="16"/>
      <c r="K50" s="16"/>
      <c r="L50" s="16"/>
      <c r="M50" s="16"/>
      <c r="N50" s="33">
        <f>SUM(G50:M50)</f>
        <v>0</v>
      </c>
      <c r="O50" s="22">
        <v>652.44</v>
      </c>
      <c r="P50" s="133"/>
      <c r="Q50" s="9"/>
      <c r="S50"/>
    </row>
    <row r="51" spans="1:17" ht="72">
      <c r="A51" s="83"/>
      <c r="B51" s="130"/>
      <c r="C51" s="57" t="s">
        <v>155</v>
      </c>
      <c r="D51" s="72">
        <v>100</v>
      </c>
      <c r="E51" s="73">
        <v>0.75</v>
      </c>
      <c r="F51" s="73">
        <v>0.75</v>
      </c>
      <c r="G51" s="56">
        <v>10000</v>
      </c>
      <c r="H51" s="56"/>
      <c r="I51" s="17"/>
      <c r="J51" s="17"/>
      <c r="K51" s="56"/>
      <c r="L51" s="9"/>
      <c r="M51" s="9"/>
      <c r="N51" s="33">
        <f>SUM(G51:M51)</f>
        <v>10000</v>
      </c>
      <c r="O51" s="22">
        <v>4950</v>
      </c>
      <c r="P51" s="133"/>
      <c r="Q51" s="17"/>
    </row>
    <row r="52" spans="1:17" ht="72">
      <c r="A52" s="82"/>
      <c r="B52" s="80"/>
      <c r="C52" s="57" t="s">
        <v>156</v>
      </c>
      <c r="D52" s="72">
        <v>1</v>
      </c>
      <c r="E52" s="73">
        <v>1</v>
      </c>
      <c r="F52" s="73">
        <v>1</v>
      </c>
      <c r="G52" s="56"/>
      <c r="H52" s="56"/>
      <c r="I52" s="17"/>
      <c r="J52" s="17"/>
      <c r="K52" s="56"/>
      <c r="L52" s="9"/>
      <c r="M52" s="9"/>
      <c r="N52" s="33">
        <f>SUM(G52:M52)</f>
        <v>0</v>
      </c>
      <c r="O52" s="22">
        <v>0</v>
      </c>
      <c r="P52" s="134"/>
      <c r="Q52" s="17"/>
    </row>
    <row r="53" spans="1:17" ht="15">
      <c r="A53" s="18"/>
      <c r="B53" s="21" t="s">
        <v>27</v>
      </c>
      <c r="C53" s="18"/>
      <c r="D53" s="18"/>
      <c r="E53" s="18"/>
      <c r="F53" s="18"/>
      <c r="G53" s="27">
        <f>SUM(G48:G52)</f>
        <v>69349</v>
      </c>
      <c r="H53" s="27">
        <f aca="true" t="shared" si="1" ref="H53:O53">SUM(H48:H52)</f>
        <v>0</v>
      </c>
      <c r="I53" s="27">
        <f t="shared" si="1"/>
        <v>0</v>
      </c>
      <c r="J53" s="27">
        <f t="shared" si="1"/>
        <v>0</v>
      </c>
      <c r="K53" s="27">
        <f t="shared" si="1"/>
        <v>0</v>
      </c>
      <c r="L53" s="27">
        <f t="shared" si="1"/>
        <v>0</v>
      </c>
      <c r="M53" s="27">
        <f t="shared" si="1"/>
        <v>0</v>
      </c>
      <c r="N53" s="33">
        <f t="shared" si="1"/>
        <v>69349</v>
      </c>
      <c r="O53" s="33">
        <f t="shared" si="1"/>
        <v>58994.44</v>
      </c>
      <c r="P53" s="18"/>
      <c r="Q53" s="18"/>
    </row>
    <row r="56" spans="1:17" ht="1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1"/>
      <c r="M57" s="50"/>
      <c r="N57" s="50"/>
      <c r="O57" s="50"/>
      <c r="P57" s="50"/>
      <c r="Q57" s="50"/>
    </row>
    <row r="58" spans="1:17" ht="15">
      <c r="A58" s="1"/>
      <c r="B58" s="1"/>
      <c r="C58" s="2"/>
      <c r="D58" s="3"/>
      <c r="E58" s="1"/>
      <c r="F58" s="4"/>
      <c r="G58" s="1"/>
      <c r="H58" s="1"/>
      <c r="I58" s="1"/>
      <c r="J58" s="1"/>
      <c r="K58" s="29"/>
      <c r="L58" s="51"/>
      <c r="M58" s="1"/>
      <c r="N58" s="1"/>
      <c r="O58" s="1"/>
      <c r="P58" s="1"/>
      <c r="Q58" s="1"/>
    </row>
    <row r="59" spans="1:17" ht="15">
      <c r="A59" s="1"/>
      <c r="B59" s="1"/>
      <c r="C59" s="2"/>
      <c r="D59" s="3"/>
      <c r="E59" s="1"/>
      <c r="F59" s="4"/>
      <c r="G59" s="1"/>
      <c r="H59" s="1"/>
      <c r="I59" s="1"/>
      <c r="J59" s="1"/>
      <c r="K59" s="1"/>
      <c r="L59" s="51"/>
      <c r="M59" s="64"/>
      <c r="N59" s="1"/>
      <c r="O59" s="1"/>
      <c r="P59" s="1"/>
      <c r="Q59" s="1"/>
    </row>
    <row r="60" spans="1:17" ht="15">
      <c r="A60" s="1"/>
      <c r="B60" s="1"/>
      <c r="C60" s="2"/>
      <c r="D60" s="3"/>
      <c r="E60" s="1"/>
      <c r="F60" s="4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15">
      <c r="A62" s="98" t="s">
        <v>0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1:17" ht="15">
      <c r="A63" s="1"/>
      <c r="B63" s="1"/>
      <c r="C63" s="2"/>
      <c r="D63" s="3"/>
      <c r="E63" s="105" t="s">
        <v>44</v>
      </c>
      <c r="F63" s="105"/>
      <c r="G63" s="105"/>
      <c r="H63" s="105"/>
      <c r="I63" s="105"/>
      <c r="J63" s="105"/>
      <c r="K63" s="105"/>
      <c r="L63" s="1"/>
      <c r="M63" s="1"/>
      <c r="N63" s="1"/>
      <c r="O63" s="1"/>
      <c r="P63" s="93"/>
      <c r="Q63" s="93"/>
    </row>
    <row r="64" spans="1:17" ht="15">
      <c r="A64" s="93" t="s">
        <v>1</v>
      </c>
      <c r="B64" s="93"/>
      <c r="C64" s="93"/>
      <c r="D64" s="93"/>
      <c r="E64" s="93"/>
      <c r="F64" s="93"/>
      <c r="G64" s="1"/>
      <c r="H64" s="1"/>
      <c r="I64" s="1"/>
      <c r="J64" s="1"/>
      <c r="K64" s="1"/>
      <c r="L64" s="93"/>
      <c r="M64" s="93"/>
      <c r="N64" s="5"/>
      <c r="O64" s="20" t="s">
        <v>29</v>
      </c>
      <c r="P64" s="5"/>
      <c r="Q64" s="5"/>
    </row>
    <row r="65" spans="1:17" ht="15">
      <c r="A65" s="93" t="s">
        <v>43</v>
      </c>
      <c r="B65" s="93"/>
      <c r="C65" s="93"/>
      <c r="D65" s="93"/>
      <c r="E65" s="93"/>
      <c r="F65" s="93"/>
      <c r="G65" s="1"/>
      <c r="H65" s="1"/>
      <c r="I65" s="1"/>
      <c r="J65" s="51"/>
      <c r="K65" s="1"/>
      <c r="L65" s="5"/>
      <c r="M65" s="5"/>
      <c r="N65" s="5"/>
      <c r="O65" s="20" t="s">
        <v>41</v>
      </c>
      <c r="P65" s="5"/>
      <c r="Q65" s="5"/>
    </row>
    <row r="66" spans="1:17" ht="15">
      <c r="A66" s="111" t="s">
        <v>30</v>
      </c>
      <c r="B66" s="111"/>
      <c r="C66" s="111"/>
      <c r="D66" s="111"/>
      <c r="E66" s="111"/>
      <c r="F66" s="111"/>
      <c r="G66" s="1"/>
      <c r="H66" s="1"/>
      <c r="I66" s="1"/>
      <c r="J66" s="51"/>
      <c r="K66" s="1"/>
      <c r="L66" s="5"/>
      <c r="M66" s="5"/>
      <c r="N66" s="5"/>
      <c r="O66" s="5" t="s">
        <v>45</v>
      </c>
      <c r="P66" s="5"/>
      <c r="Q66" s="5"/>
    </row>
    <row r="67" spans="1:17" ht="15">
      <c r="A67" s="6" t="s">
        <v>42</v>
      </c>
      <c r="B67" s="6"/>
      <c r="C67" s="2"/>
      <c r="D67" s="3"/>
      <c r="E67" s="1"/>
      <c r="F67" s="4"/>
      <c r="G67" s="1"/>
      <c r="H67" s="1"/>
      <c r="I67" s="1"/>
      <c r="J67" s="1"/>
      <c r="K67" s="1"/>
      <c r="L67" s="6"/>
      <c r="M67" s="6"/>
      <c r="N67" s="6"/>
      <c r="O67" s="6" t="s">
        <v>46</v>
      </c>
      <c r="P67" s="6"/>
      <c r="Q67" s="6"/>
    </row>
    <row r="68" spans="1:17" ht="15">
      <c r="A68" s="1"/>
      <c r="B68" s="1"/>
      <c r="C68" s="2"/>
      <c r="D68" s="3"/>
      <c r="E68" s="1"/>
      <c r="F68" s="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7" t="s">
        <v>2</v>
      </c>
      <c r="B69" s="7"/>
      <c r="C69" s="106" t="s">
        <v>151</v>
      </c>
      <c r="D69" s="107"/>
      <c r="E69" s="107"/>
      <c r="F69" s="108"/>
      <c r="G69" s="114" t="s">
        <v>3</v>
      </c>
      <c r="H69" s="114"/>
      <c r="I69" s="114"/>
      <c r="J69" s="114"/>
      <c r="K69" s="114"/>
      <c r="L69" s="114"/>
      <c r="M69" s="114"/>
      <c r="N69" s="114"/>
      <c r="O69" s="114"/>
      <c r="P69" s="114" t="s">
        <v>4</v>
      </c>
      <c r="Q69" s="114"/>
    </row>
    <row r="70" spans="1:17" ht="24.75" customHeight="1">
      <c r="A70" s="7" t="s">
        <v>5</v>
      </c>
      <c r="B70" s="7"/>
      <c r="C70" s="106" t="s">
        <v>143</v>
      </c>
      <c r="D70" s="107"/>
      <c r="E70" s="107"/>
      <c r="F70" s="108"/>
      <c r="G70" s="135" t="s">
        <v>159</v>
      </c>
      <c r="H70" s="118"/>
      <c r="I70" s="118"/>
      <c r="J70" s="118"/>
      <c r="K70" s="118"/>
      <c r="L70" s="118"/>
      <c r="M70" s="118"/>
      <c r="N70" s="118"/>
      <c r="O70" s="119"/>
      <c r="P70" s="94" t="s">
        <v>204</v>
      </c>
      <c r="Q70" s="95"/>
    </row>
    <row r="71" spans="1:17" ht="26.25" customHeight="1">
      <c r="A71" s="7" t="s">
        <v>6</v>
      </c>
      <c r="B71" s="7"/>
      <c r="C71" s="84" t="s">
        <v>158</v>
      </c>
      <c r="D71" s="85"/>
      <c r="E71" s="85"/>
      <c r="F71" s="86"/>
      <c r="G71" s="120"/>
      <c r="H71" s="121"/>
      <c r="I71" s="121"/>
      <c r="J71" s="121"/>
      <c r="K71" s="121"/>
      <c r="L71" s="121"/>
      <c r="M71" s="121"/>
      <c r="N71" s="121"/>
      <c r="O71" s="122"/>
      <c r="P71" s="96"/>
      <c r="Q71" s="97"/>
    </row>
    <row r="72" spans="1:17" ht="15">
      <c r="A72" s="1"/>
      <c r="B72" s="1"/>
      <c r="C72" s="2"/>
      <c r="D72" s="3"/>
      <c r="E72" s="1"/>
      <c r="F72" s="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46" t="s">
        <v>7</v>
      </c>
      <c r="B73" s="147"/>
      <c r="C73" s="147"/>
      <c r="D73" s="147"/>
      <c r="E73" s="147"/>
      <c r="F73" s="148"/>
      <c r="G73" s="126" t="s">
        <v>8</v>
      </c>
      <c r="H73" s="126"/>
      <c r="I73" s="126"/>
      <c r="J73" s="126"/>
      <c r="K73" s="126"/>
      <c r="L73" s="126"/>
      <c r="M73" s="126"/>
      <c r="N73" s="126"/>
      <c r="O73" s="126"/>
      <c r="P73" s="127" t="s">
        <v>9</v>
      </c>
      <c r="Q73" s="128" t="s">
        <v>10</v>
      </c>
    </row>
    <row r="74" spans="1:17" ht="15">
      <c r="A74" s="10"/>
      <c r="B74" s="10"/>
      <c r="C74" s="11"/>
      <c r="D74" s="12"/>
      <c r="E74" s="10"/>
      <c r="F74" s="13"/>
      <c r="G74" s="10"/>
      <c r="H74" s="10"/>
      <c r="I74" s="10"/>
      <c r="J74" s="10"/>
      <c r="K74" s="14" t="s">
        <v>11</v>
      </c>
      <c r="L74" s="14"/>
      <c r="M74" s="10"/>
      <c r="N74" s="10"/>
      <c r="O74" s="10"/>
      <c r="P74" s="127"/>
      <c r="Q74" s="128"/>
    </row>
    <row r="75" spans="1:17" ht="103.5">
      <c r="A75" s="9" t="s">
        <v>12</v>
      </c>
      <c r="B75" s="9" t="s">
        <v>13</v>
      </c>
      <c r="C75" s="22" t="s">
        <v>14</v>
      </c>
      <c r="D75" s="8" t="s">
        <v>15</v>
      </c>
      <c r="E75" s="8" t="s">
        <v>16</v>
      </c>
      <c r="F75" s="15" t="s">
        <v>17</v>
      </c>
      <c r="G75" s="16" t="s">
        <v>18</v>
      </c>
      <c r="H75" s="16" t="s">
        <v>19</v>
      </c>
      <c r="I75" s="16" t="s">
        <v>20</v>
      </c>
      <c r="J75" s="16" t="s">
        <v>21</v>
      </c>
      <c r="K75" s="16" t="s">
        <v>22</v>
      </c>
      <c r="L75" s="16" t="s">
        <v>23</v>
      </c>
      <c r="M75" s="16" t="s">
        <v>24</v>
      </c>
      <c r="N75" s="16" t="s">
        <v>25</v>
      </c>
      <c r="O75" s="16" t="s">
        <v>26</v>
      </c>
      <c r="P75" s="127"/>
      <c r="Q75" s="128"/>
    </row>
    <row r="76" spans="1:17" ht="84">
      <c r="A76" s="25">
        <v>2</v>
      </c>
      <c r="B76" s="24" t="s">
        <v>158</v>
      </c>
      <c r="C76" s="57" t="s">
        <v>160</v>
      </c>
      <c r="D76" s="8">
        <v>70</v>
      </c>
      <c r="E76" s="76">
        <v>0.7</v>
      </c>
      <c r="F76" s="77">
        <v>0.7</v>
      </c>
      <c r="G76" s="56">
        <v>12000</v>
      </c>
      <c r="H76" s="16"/>
      <c r="I76" s="16"/>
      <c r="J76" s="16"/>
      <c r="K76" s="16"/>
      <c r="L76" s="16"/>
      <c r="M76" s="16"/>
      <c r="N76" s="33">
        <f>SUM(G76:M76)</f>
        <v>12000</v>
      </c>
      <c r="O76" s="22">
        <v>9565.98</v>
      </c>
      <c r="P76" s="37" t="s">
        <v>28</v>
      </c>
      <c r="Q76" s="9"/>
    </row>
    <row r="77" spans="1:17" ht="15">
      <c r="A77" s="18"/>
      <c r="B77" s="21" t="s">
        <v>27</v>
      </c>
      <c r="C77" s="18"/>
      <c r="D77" s="18"/>
      <c r="E77" s="18"/>
      <c r="F77" s="18"/>
      <c r="G77" s="27">
        <f aca="true" t="shared" si="2" ref="G77:O77">SUM(G76:G76)</f>
        <v>12000</v>
      </c>
      <c r="H77" s="27">
        <f t="shared" si="2"/>
        <v>0</v>
      </c>
      <c r="I77" s="27">
        <f t="shared" si="2"/>
        <v>0</v>
      </c>
      <c r="J77" s="27">
        <f t="shared" si="2"/>
        <v>0</v>
      </c>
      <c r="K77" s="27">
        <f t="shared" si="2"/>
        <v>0</v>
      </c>
      <c r="L77" s="27">
        <f t="shared" si="2"/>
        <v>0</v>
      </c>
      <c r="M77" s="27">
        <f t="shared" si="2"/>
        <v>0</v>
      </c>
      <c r="N77" s="33">
        <f t="shared" si="2"/>
        <v>12000</v>
      </c>
      <c r="O77" s="27">
        <f t="shared" si="2"/>
        <v>9565.98</v>
      </c>
      <c r="P77" s="18"/>
      <c r="Q77" s="18"/>
    </row>
    <row r="80" spans="1:17" ht="1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1:17" ht="1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1:17" ht="1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1"/>
      <c r="M82" s="50"/>
      <c r="N82" s="50"/>
      <c r="O82" s="50"/>
      <c r="P82" s="50"/>
      <c r="Q82" s="50"/>
    </row>
    <row r="83" spans="1:17" ht="15">
      <c r="A83" s="1"/>
      <c r="B83" s="1"/>
      <c r="C83" s="2"/>
      <c r="D83" s="3"/>
      <c r="E83" s="1"/>
      <c r="F83" s="4"/>
      <c r="G83" s="1"/>
      <c r="H83" s="1"/>
      <c r="I83" s="1"/>
      <c r="J83" s="1"/>
      <c r="K83" s="29"/>
      <c r="L83" s="51"/>
      <c r="M83" s="1"/>
      <c r="N83" s="1"/>
      <c r="O83" s="1"/>
      <c r="P83" s="1"/>
      <c r="Q83" s="1"/>
    </row>
    <row r="84" spans="1:17" ht="15">
      <c r="A84" s="1"/>
      <c r="B84" s="1"/>
      <c r="C84" s="2"/>
      <c r="D84" s="3"/>
      <c r="E84" s="1"/>
      <c r="F84" s="4"/>
      <c r="G84" s="1"/>
      <c r="H84" s="1"/>
      <c r="I84" s="1"/>
      <c r="J84" s="1"/>
      <c r="K84" s="1"/>
      <c r="L84" s="51"/>
      <c r="M84" s="64"/>
      <c r="N84" s="1"/>
      <c r="O84" s="1"/>
      <c r="P84" s="1"/>
      <c r="Q84" s="1"/>
    </row>
    <row r="85" spans="1:17" ht="15">
      <c r="A85" s="1"/>
      <c r="B85" s="1"/>
      <c r="C85" s="2"/>
      <c r="D85" s="3"/>
      <c r="E85" s="1"/>
      <c r="F85" s="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1:17" ht="15">
      <c r="A87" s="98" t="s">
        <v>0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1:17" ht="15">
      <c r="A88" s="1"/>
      <c r="B88" s="1"/>
      <c r="C88" s="2"/>
      <c r="D88" s="3"/>
      <c r="E88" s="105" t="s">
        <v>44</v>
      </c>
      <c r="F88" s="105"/>
      <c r="G88" s="105"/>
      <c r="H88" s="105"/>
      <c r="I88" s="105"/>
      <c r="J88" s="105"/>
      <c r="K88" s="105"/>
      <c r="L88" s="1"/>
      <c r="M88" s="1"/>
      <c r="N88" s="1"/>
      <c r="O88" s="1"/>
      <c r="P88" s="93"/>
      <c r="Q88" s="93"/>
    </row>
    <row r="89" spans="1:17" ht="15">
      <c r="A89" s="93" t="s">
        <v>1</v>
      </c>
      <c r="B89" s="93"/>
      <c r="C89" s="93"/>
      <c r="D89" s="93"/>
      <c r="E89" s="93"/>
      <c r="F89" s="93"/>
      <c r="G89" s="1"/>
      <c r="H89" s="1"/>
      <c r="I89" s="1"/>
      <c r="J89" s="1"/>
      <c r="K89" s="1"/>
      <c r="L89" s="93"/>
      <c r="M89" s="93"/>
      <c r="N89" s="5"/>
      <c r="O89" s="20" t="s">
        <v>29</v>
      </c>
      <c r="P89" s="5"/>
      <c r="Q89" s="5"/>
    </row>
    <row r="90" spans="1:17" ht="15">
      <c r="A90" s="93" t="s">
        <v>43</v>
      </c>
      <c r="B90" s="93"/>
      <c r="C90" s="93"/>
      <c r="D90" s="93"/>
      <c r="E90" s="93"/>
      <c r="F90" s="93"/>
      <c r="G90" s="1"/>
      <c r="H90" s="1"/>
      <c r="I90" s="1"/>
      <c r="J90" s="29"/>
      <c r="K90" s="1"/>
      <c r="L90" s="5"/>
      <c r="M90" s="5"/>
      <c r="N90" s="5"/>
      <c r="O90" s="20" t="s">
        <v>41</v>
      </c>
      <c r="P90" s="5"/>
      <c r="Q90" s="5"/>
    </row>
    <row r="91" spans="1:17" ht="15">
      <c r="A91" s="111" t="s">
        <v>30</v>
      </c>
      <c r="B91" s="111"/>
      <c r="C91" s="111"/>
      <c r="D91" s="111"/>
      <c r="E91" s="111"/>
      <c r="F91" s="111"/>
      <c r="G91" s="1"/>
      <c r="H91" s="1"/>
      <c r="I91" s="1"/>
      <c r="J91" s="51"/>
      <c r="K91" s="1"/>
      <c r="L91" s="5"/>
      <c r="M91" s="5"/>
      <c r="N91" s="5"/>
      <c r="O91" s="5" t="s">
        <v>45</v>
      </c>
      <c r="P91" s="5"/>
      <c r="Q91" s="5"/>
    </row>
    <row r="92" spans="1:17" ht="15">
      <c r="A92" s="6" t="s">
        <v>42</v>
      </c>
      <c r="B92" s="6"/>
      <c r="C92" s="2"/>
      <c r="D92" s="3"/>
      <c r="E92" s="1"/>
      <c r="F92" s="4"/>
      <c r="G92" s="1"/>
      <c r="H92" s="1"/>
      <c r="I92" s="1"/>
      <c r="J92" s="1"/>
      <c r="K92" s="1"/>
      <c r="L92" s="6"/>
      <c r="M92" s="6"/>
      <c r="N92" s="6"/>
      <c r="O92" s="6" t="s">
        <v>46</v>
      </c>
      <c r="P92" s="6"/>
      <c r="Q92" s="6"/>
    </row>
    <row r="93" spans="1:17" ht="15">
      <c r="A93" s="1"/>
      <c r="B93" s="1"/>
      <c r="C93" s="2"/>
      <c r="D93" s="3"/>
      <c r="E93" s="1"/>
      <c r="F93" s="4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7" t="s">
        <v>2</v>
      </c>
      <c r="B94" s="7"/>
      <c r="C94" s="106" t="s">
        <v>151</v>
      </c>
      <c r="D94" s="107"/>
      <c r="E94" s="107"/>
      <c r="F94" s="108"/>
      <c r="G94" s="114" t="s">
        <v>3</v>
      </c>
      <c r="H94" s="114"/>
      <c r="I94" s="114"/>
      <c r="J94" s="114"/>
      <c r="K94" s="114"/>
      <c r="L94" s="114"/>
      <c r="M94" s="114"/>
      <c r="N94" s="114"/>
      <c r="O94" s="114"/>
      <c r="P94" s="114" t="s">
        <v>4</v>
      </c>
      <c r="Q94" s="114"/>
    </row>
    <row r="95" spans="1:17" ht="27" customHeight="1">
      <c r="A95" s="7" t="s">
        <v>5</v>
      </c>
      <c r="B95" s="7"/>
      <c r="C95" s="106" t="s">
        <v>143</v>
      </c>
      <c r="D95" s="107"/>
      <c r="E95" s="107"/>
      <c r="F95" s="108"/>
      <c r="G95" s="135" t="s">
        <v>163</v>
      </c>
      <c r="H95" s="150"/>
      <c r="I95" s="150"/>
      <c r="J95" s="150"/>
      <c r="K95" s="150"/>
      <c r="L95" s="150"/>
      <c r="M95" s="150"/>
      <c r="N95" s="150"/>
      <c r="O95" s="151"/>
      <c r="P95" s="94" t="s">
        <v>204</v>
      </c>
      <c r="Q95" s="95"/>
    </row>
    <row r="96" spans="1:17" ht="22.5" customHeight="1">
      <c r="A96" s="7" t="s">
        <v>6</v>
      </c>
      <c r="B96" s="7"/>
      <c r="C96" s="84" t="s">
        <v>161</v>
      </c>
      <c r="D96" s="85"/>
      <c r="E96" s="85"/>
      <c r="F96" s="86"/>
      <c r="G96" s="152"/>
      <c r="H96" s="153"/>
      <c r="I96" s="153"/>
      <c r="J96" s="153"/>
      <c r="K96" s="153"/>
      <c r="L96" s="153"/>
      <c r="M96" s="153"/>
      <c r="N96" s="153"/>
      <c r="O96" s="154"/>
      <c r="P96" s="96"/>
      <c r="Q96" s="97"/>
    </row>
    <row r="97" spans="1:17" ht="15">
      <c r="A97" s="1"/>
      <c r="B97" s="1"/>
      <c r="C97" s="2"/>
      <c r="D97" s="3"/>
      <c r="E97" s="1"/>
      <c r="F97" s="4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46" t="s">
        <v>7</v>
      </c>
      <c r="B98" s="147"/>
      <c r="C98" s="147"/>
      <c r="D98" s="147"/>
      <c r="E98" s="147"/>
      <c r="F98" s="148"/>
      <c r="G98" s="126" t="s">
        <v>8</v>
      </c>
      <c r="H98" s="126"/>
      <c r="I98" s="126"/>
      <c r="J98" s="126"/>
      <c r="K98" s="126"/>
      <c r="L98" s="126"/>
      <c r="M98" s="126"/>
      <c r="N98" s="126"/>
      <c r="O98" s="126"/>
      <c r="P98" s="127" t="s">
        <v>9</v>
      </c>
      <c r="Q98" s="128" t="s">
        <v>10</v>
      </c>
    </row>
    <row r="99" spans="1:17" ht="15">
      <c r="A99" s="10"/>
      <c r="B99" s="10"/>
      <c r="C99" s="11"/>
      <c r="D99" s="12"/>
      <c r="E99" s="10"/>
      <c r="F99" s="13"/>
      <c r="G99" s="10"/>
      <c r="H99" s="10"/>
      <c r="I99" s="10"/>
      <c r="J99" s="10"/>
      <c r="K99" s="14" t="s">
        <v>11</v>
      </c>
      <c r="L99" s="14"/>
      <c r="M99" s="10"/>
      <c r="N99" s="10"/>
      <c r="O99" s="10"/>
      <c r="P99" s="127"/>
      <c r="Q99" s="128"/>
    </row>
    <row r="100" spans="1:17" ht="103.5">
      <c r="A100" s="9" t="s">
        <v>12</v>
      </c>
      <c r="B100" s="9" t="s">
        <v>13</v>
      </c>
      <c r="C100" s="22" t="s">
        <v>14</v>
      </c>
      <c r="D100" s="8" t="s">
        <v>15</v>
      </c>
      <c r="E100" s="8" t="s">
        <v>16</v>
      </c>
      <c r="F100" s="15" t="s">
        <v>17</v>
      </c>
      <c r="G100" s="16" t="s">
        <v>18</v>
      </c>
      <c r="H100" s="16" t="s">
        <v>19</v>
      </c>
      <c r="I100" s="16" t="s">
        <v>20</v>
      </c>
      <c r="J100" s="16" t="s">
        <v>21</v>
      </c>
      <c r="K100" s="16" t="s">
        <v>22</v>
      </c>
      <c r="L100" s="16" t="s">
        <v>23</v>
      </c>
      <c r="M100" s="16" t="s">
        <v>24</v>
      </c>
      <c r="N100" s="16" t="s">
        <v>25</v>
      </c>
      <c r="O100" s="16" t="s">
        <v>26</v>
      </c>
      <c r="P100" s="127"/>
      <c r="Q100" s="128"/>
    </row>
    <row r="101" spans="1:17" ht="96">
      <c r="A101" s="25">
        <v>3</v>
      </c>
      <c r="B101" s="24" t="s">
        <v>161</v>
      </c>
      <c r="C101" s="57" t="s">
        <v>162</v>
      </c>
      <c r="D101" s="8">
        <v>1</v>
      </c>
      <c r="E101" s="76">
        <v>1</v>
      </c>
      <c r="F101" s="77">
        <v>1</v>
      </c>
      <c r="G101" s="56">
        <v>120000</v>
      </c>
      <c r="H101" s="16"/>
      <c r="I101" s="16"/>
      <c r="J101" s="16"/>
      <c r="K101" s="16"/>
      <c r="L101" s="16"/>
      <c r="M101" s="16"/>
      <c r="N101" s="33">
        <f>SUM(G101:M101)</f>
        <v>120000</v>
      </c>
      <c r="O101" s="22">
        <v>0</v>
      </c>
      <c r="P101" s="37" t="s">
        <v>28</v>
      </c>
      <c r="Q101" s="9"/>
    </row>
    <row r="102" spans="1:17" ht="15">
      <c r="A102" s="18"/>
      <c r="B102" s="21" t="s">
        <v>27</v>
      </c>
      <c r="C102" s="18"/>
      <c r="D102" s="18"/>
      <c r="E102" s="18"/>
      <c r="F102" s="18"/>
      <c r="G102" s="27">
        <f aca="true" t="shared" si="3" ref="G102:O102">SUM(G101:G101)</f>
        <v>120000</v>
      </c>
      <c r="H102" s="27">
        <f t="shared" si="3"/>
        <v>0</v>
      </c>
      <c r="I102" s="27">
        <f t="shared" si="3"/>
        <v>0</v>
      </c>
      <c r="J102" s="27">
        <f t="shared" si="3"/>
        <v>0</v>
      </c>
      <c r="K102" s="27">
        <f t="shared" si="3"/>
        <v>0</v>
      </c>
      <c r="L102" s="27">
        <f t="shared" si="3"/>
        <v>0</v>
      </c>
      <c r="M102" s="27">
        <f t="shared" si="3"/>
        <v>0</v>
      </c>
      <c r="N102" s="33">
        <f t="shared" si="3"/>
        <v>120000</v>
      </c>
      <c r="O102" s="27">
        <f t="shared" si="3"/>
        <v>0</v>
      </c>
      <c r="P102" s="18"/>
      <c r="Q102" s="18"/>
    </row>
    <row r="106" spans="1:17" ht="1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1:17" ht="1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1:17" ht="1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1"/>
      <c r="M108" s="50"/>
      <c r="N108" s="50"/>
      <c r="O108" s="50"/>
      <c r="P108" s="50"/>
      <c r="Q108" s="50"/>
    </row>
    <row r="109" spans="1:17" ht="15">
      <c r="A109" s="1"/>
      <c r="B109" s="1"/>
      <c r="C109" s="2"/>
      <c r="D109" s="3"/>
      <c r="E109" s="1"/>
      <c r="F109" s="4"/>
      <c r="G109" s="1"/>
      <c r="H109" s="1"/>
      <c r="I109" s="1"/>
      <c r="J109" s="1"/>
      <c r="K109" s="29"/>
      <c r="L109" s="51"/>
      <c r="M109" s="1"/>
      <c r="N109" s="1"/>
      <c r="O109" s="1"/>
      <c r="P109" s="1"/>
      <c r="Q109" s="1"/>
    </row>
    <row r="110" spans="1:17" ht="15">
      <c r="A110" s="1"/>
      <c r="B110" s="1"/>
      <c r="C110" s="2"/>
      <c r="D110" s="3"/>
      <c r="E110" s="1"/>
      <c r="F110" s="4"/>
      <c r="G110" s="1"/>
      <c r="H110" s="1"/>
      <c r="I110" s="1"/>
      <c r="J110" s="1"/>
      <c r="K110" s="1"/>
      <c r="L110" s="51"/>
      <c r="M110" s="64"/>
      <c r="N110" s="1"/>
      <c r="O110" s="1"/>
      <c r="P110" s="1"/>
      <c r="Q110" s="1"/>
    </row>
    <row r="111" spans="1:17" ht="15">
      <c r="A111" s="1"/>
      <c r="B111" s="1"/>
      <c r="C111" s="2"/>
      <c r="D111" s="3"/>
      <c r="E111" s="1"/>
      <c r="F111" s="4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</row>
    <row r="113" spans="1:17" ht="15">
      <c r="A113" s="98" t="s">
        <v>0</v>
      </c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</row>
    <row r="114" spans="1:17" ht="15">
      <c r="A114" s="1"/>
      <c r="B114" s="1"/>
      <c r="C114" s="2"/>
      <c r="D114" s="3"/>
      <c r="E114" s="105" t="s">
        <v>44</v>
      </c>
      <c r="F114" s="105"/>
      <c r="G114" s="105"/>
      <c r="H114" s="105"/>
      <c r="I114" s="105"/>
      <c r="J114" s="105"/>
      <c r="K114" s="105"/>
      <c r="L114" s="1"/>
      <c r="M114" s="1"/>
      <c r="N114" s="1"/>
      <c r="O114" s="1"/>
      <c r="P114" s="93"/>
      <c r="Q114" s="93"/>
    </row>
    <row r="115" spans="1:17" ht="15">
      <c r="A115" s="93" t="s">
        <v>1</v>
      </c>
      <c r="B115" s="93"/>
      <c r="C115" s="93"/>
      <c r="D115" s="93"/>
      <c r="E115" s="93"/>
      <c r="F115" s="93"/>
      <c r="G115" s="1"/>
      <c r="H115" s="1"/>
      <c r="I115" s="1"/>
      <c r="J115" s="1"/>
      <c r="K115" s="1"/>
      <c r="L115" s="93"/>
      <c r="M115" s="93"/>
      <c r="N115" s="5"/>
      <c r="O115" s="20" t="s">
        <v>29</v>
      </c>
      <c r="P115" s="5"/>
      <c r="Q115" s="5"/>
    </row>
    <row r="116" spans="1:17" ht="15">
      <c r="A116" s="93" t="s">
        <v>43</v>
      </c>
      <c r="B116" s="93"/>
      <c r="C116" s="93"/>
      <c r="D116" s="93"/>
      <c r="E116" s="93"/>
      <c r="F116" s="93"/>
      <c r="G116" s="1"/>
      <c r="H116" s="1"/>
      <c r="I116" s="1"/>
      <c r="J116" s="29"/>
      <c r="K116" s="1"/>
      <c r="L116" s="5"/>
      <c r="M116" s="5"/>
      <c r="N116" s="5"/>
      <c r="O116" s="20" t="s">
        <v>41</v>
      </c>
      <c r="P116" s="5"/>
      <c r="Q116" s="5"/>
    </row>
    <row r="117" spans="1:17" ht="15">
      <c r="A117" s="111" t="s">
        <v>30</v>
      </c>
      <c r="B117" s="111"/>
      <c r="C117" s="111"/>
      <c r="D117" s="111"/>
      <c r="E117" s="111"/>
      <c r="F117" s="111"/>
      <c r="G117" s="1"/>
      <c r="H117" s="1"/>
      <c r="I117" s="51"/>
      <c r="J117" s="51"/>
      <c r="K117" s="1"/>
      <c r="L117" s="5"/>
      <c r="M117" s="5"/>
      <c r="N117" s="5"/>
      <c r="O117" s="5" t="s">
        <v>45</v>
      </c>
      <c r="P117" s="5"/>
      <c r="Q117" s="5"/>
    </row>
    <row r="118" spans="1:17" ht="15">
      <c r="A118" s="6" t="s">
        <v>42</v>
      </c>
      <c r="B118" s="6"/>
      <c r="C118" s="2"/>
      <c r="D118" s="3"/>
      <c r="E118" s="1"/>
      <c r="F118" s="4"/>
      <c r="G118" s="1"/>
      <c r="H118" s="1"/>
      <c r="I118" s="1"/>
      <c r="J118" s="1"/>
      <c r="K118" s="1"/>
      <c r="L118" s="6"/>
      <c r="M118" s="6"/>
      <c r="N118" s="6"/>
      <c r="O118" s="6" t="s">
        <v>46</v>
      </c>
      <c r="P118" s="6"/>
      <c r="Q118" s="6"/>
    </row>
    <row r="119" spans="1:17" ht="15">
      <c r="A119" s="1"/>
      <c r="B119" s="1"/>
      <c r="C119" s="2"/>
      <c r="D119" s="3"/>
      <c r="E119" s="1"/>
      <c r="F119" s="4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7" t="s">
        <v>2</v>
      </c>
      <c r="B120" s="7"/>
      <c r="C120" s="106" t="s">
        <v>151</v>
      </c>
      <c r="D120" s="107"/>
      <c r="E120" s="107"/>
      <c r="F120" s="108"/>
      <c r="G120" s="114" t="s">
        <v>3</v>
      </c>
      <c r="H120" s="114"/>
      <c r="I120" s="114"/>
      <c r="J120" s="114"/>
      <c r="K120" s="114"/>
      <c r="L120" s="114"/>
      <c r="M120" s="114"/>
      <c r="N120" s="114"/>
      <c r="O120" s="114"/>
      <c r="P120" s="114" t="s">
        <v>4</v>
      </c>
      <c r="Q120" s="114"/>
    </row>
    <row r="121" spans="1:17" ht="20.25" customHeight="1">
      <c r="A121" s="7" t="s">
        <v>5</v>
      </c>
      <c r="B121" s="7"/>
      <c r="C121" s="106" t="s">
        <v>143</v>
      </c>
      <c r="D121" s="107"/>
      <c r="E121" s="107"/>
      <c r="F121" s="108"/>
      <c r="G121" s="135" t="s">
        <v>165</v>
      </c>
      <c r="H121" s="150"/>
      <c r="I121" s="150"/>
      <c r="J121" s="150"/>
      <c r="K121" s="150"/>
      <c r="L121" s="150"/>
      <c r="M121" s="150"/>
      <c r="N121" s="150"/>
      <c r="O121" s="151"/>
      <c r="P121" s="94" t="s">
        <v>204</v>
      </c>
      <c r="Q121" s="95"/>
    </row>
    <row r="122" spans="1:17" ht="28.5" customHeight="1">
      <c r="A122" s="7" t="s">
        <v>6</v>
      </c>
      <c r="B122" s="7"/>
      <c r="C122" s="84" t="s">
        <v>164</v>
      </c>
      <c r="D122" s="85"/>
      <c r="E122" s="85"/>
      <c r="F122" s="86"/>
      <c r="G122" s="152"/>
      <c r="H122" s="153"/>
      <c r="I122" s="153"/>
      <c r="J122" s="153"/>
      <c r="K122" s="153"/>
      <c r="L122" s="153"/>
      <c r="M122" s="153"/>
      <c r="N122" s="153"/>
      <c r="O122" s="154"/>
      <c r="P122" s="96"/>
      <c r="Q122" s="97"/>
    </row>
    <row r="123" spans="1:17" ht="15">
      <c r="A123" s="1"/>
      <c r="B123" s="1"/>
      <c r="C123" s="2"/>
      <c r="D123" s="3"/>
      <c r="E123" s="1"/>
      <c r="F123" s="4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46" t="s">
        <v>7</v>
      </c>
      <c r="B124" s="147"/>
      <c r="C124" s="147"/>
      <c r="D124" s="147"/>
      <c r="E124" s="147"/>
      <c r="F124" s="148"/>
      <c r="G124" s="126" t="s">
        <v>8</v>
      </c>
      <c r="H124" s="126"/>
      <c r="I124" s="126"/>
      <c r="J124" s="126"/>
      <c r="K124" s="126"/>
      <c r="L124" s="126"/>
      <c r="M124" s="126"/>
      <c r="N124" s="126"/>
      <c r="O124" s="126"/>
      <c r="P124" s="127" t="s">
        <v>9</v>
      </c>
      <c r="Q124" s="128" t="s">
        <v>10</v>
      </c>
    </row>
    <row r="125" spans="1:17" ht="15">
      <c r="A125" s="10"/>
      <c r="B125" s="10"/>
      <c r="C125" s="11"/>
      <c r="D125" s="12"/>
      <c r="E125" s="10"/>
      <c r="F125" s="13"/>
      <c r="G125" s="10"/>
      <c r="H125" s="10"/>
      <c r="I125" s="10"/>
      <c r="J125" s="10"/>
      <c r="K125" s="14" t="s">
        <v>11</v>
      </c>
      <c r="L125" s="14"/>
      <c r="M125" s="10"/>
      <c r="N125" s="10"/>
      <c r="O125" s="10"/>
      <c r="P125" s="127"/>
      <c r="Q125" s="128"/>
    </row>
    <row r="126" spans="1:17" ht="103.5">
      <c r="A126" s="9" t="s">
        <v>12</v>
      </c>
      <c r="B126" s="9" t="s">
        <v>13</v>
      </c>
      <c r="C126" s="22" t="s">
        <v>14</v>
      </c>
      <c r="D126" s="8" t="s">
        <v>15</v>
      </c>
      <c r="E126" s="8" t="s">
        <v>16</v>
      </c>
      <c r="F126" s="15" t="s">
        <v>17</v>
      </c>
      <c r="G126" s="16" t="s">
        <v>18</v>
      </c>
      <c r="H126" s="16" t="s">
        <v>19</v>
      </c>
      <c r="I126" s="16" t="s">
        <v>20</v>
      </c>
      <c r="J126" s="16" t="s">
        <v>21</v>
      </c>
      <c r="K126" s="16" t="s">
        <v>22</v>
      </c>
      <c r="L126" s="16" t="s">
        <v>23</v>
      </c>
      <c r="M126" s="16" t="s">
        <v>24</v>
      </c>
      <c r="N126" s="16" t="s">
        <v>25</v>
      </c>
      <c r="O126" s="16" t="s">
        <v>26</v>
      </c>
      <c r="P126" s="127"/>
      <c r="Q126" s="128"/>
    </row>
    <row r="127" spans="1:17" ht="132">
      <c r="A127" s="25">
        <v>4</v>
      </c>
      <c r="B127" s="24" t="s">
        <v>164</v>
      </c>
      <c r="C127" s="63" t="s">
        <v>236</v>
      </c>
      <c r="D127" s="8">
        <v>75</v>
      </c>
      <c r="E127" s="76">
        <v>0.75</v>
      </c>
      <c r="F127" s="77">
        <v>0.75</v>
      </c>
      <c r="G127" s="56">
        <v>12000</v>
      </c>
      <c r="H127" s="16"/>
      <c r="I127" s="16"/>
      <c r="J127" s="16"/>
      <c r="K127" s="16"/>
      <c r="L127" s="16"/>
      <c r="M127" s="16"/>
      <c r="N127" s="33">
        <f>SUM(G127:M127)</f>
        <v>12000</v>
      </c>
      <c r="O127" s="22">
        <v>0</v>
      </c>
      <c r="P127" s="37" t="s">
        <v>28</v>
      </c>
      <c r="Q127" s="9"/>
    </row>
    <row r="128" spans="1:17" ht="15">
      <c r="A128" s="18"/>
      <c r="B128" s="21" t="s">
        <v>27</v>
      </c>
      <c r="C128" s="18"/>
      <c r="D128" s="18"/>
      <c r="E128" s="18"/>
      <c r="F128" s="18"/>
      <c r="G128" s="27">
        <f aca="true" t="shared" si="4" ref="G128:O128">SUM(G127:G127)</f>
        <v>12000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33">
        <f t="shared" si="4"/>
        <v>12000</v>
      </c>
      <c r="O128" s="27">
        <f t="shared" si="4"/>
        <v>0</v>
      </c>
      <c r="P128" s="18"/>
      <c r="Q128" s="18"/>
    </row>
    <row r="132" spans="1:17" ht="1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1:17" ht="1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1"/>
      <c r="M133" s="50"/>
      <c r="N133" s="50"/>
      <c r="O133" s="50"/>
      <c r="P133" s="50"/>
      <c r="Q133" s="50"/>
    </row>
    <row r="134" spans="1:17" ht="15">
      <c r="A134" s="1"/>
      <c r="B134" s="1"/>
      <c r="C134" s="2"/>
      <c r="D134" s="3"/>
      <c r="E134" s="1"/>
      <c r="F134" s="4"/>
      <c r="G134" s="1"/>
      <c r="H134" s="1"/>
      <c r="I134" s="1"/>
      <c r="J134" s="1"/>
      <c r="K134" s="29"/>
      <c r="L134" s="51"/>
      <c r="M134" s="1"/>
      <c r="N134" s="1"/>
      <c r="O134" s="1"/>
      <c r="P134" s="1"/>
      <c r="Q134" s="1"/>
    </row>
    <row r="135" spans="1:17" ht="15">
      <c r="A135" s="1"/>
      <c r="B135" s="1"/>
      <c r="C135" s="2"/>
      <c r="D135" s="3"/>
      <c r="E135" s="1"/>
      <c r="F135" s="4"/>
      <c r="G135" s="1"/>
      <c r="H135" s="1"/>
      <c r="I135" s="1"/>
      <c r="J135" s="1"/>
      <c r="K135" s="1"/>
      <c r="L135" s="51"/>
      <c r="M135" s="64"/>
      <c r="N135" s="1"/>
      <c r="O135" s="1"/>
      <c r="P135" s="1"/>
      <c r="Q135" s="1"/>
    </row>
    <row r="136" spans="1:17" ht="15">
      <c r="A136" s="1"/>
      <c r="B136" s="1"/>
      <c r="C136" s="2"/>
      <c r="D136" s="3"/>
      <c r="E136" s="1"/>
      <c r="F136" s="4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</row>
    <row r="138" spans="1:17" ht="15">
      <c r="A138" s="98" t="s">
        <v>0</v>
      </c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</row>
    <row r="139" spans="1:17" ht="15">
      <c r="A139" s="1"/>
      <c r="B139" s="1"/>
      <c r="C139" s="2"/>
      <c r="D139" s="3"/>
      <c r="E139" s="105" t="s">
        <v>44</v>
      </c>
      <c r="F139" s="105"/>
      <c r="G139" s="105"/>
      <c r="H139" s="105"/>
      <c r="I139" s="105"/>
      <c r="J139" s="105"/>
      <c r="K139" s="105"/>
      <c r="L139" s="1"/>
      <c r="M139" s="1"/>
      <c r="N139" s="1"/>
      <c r="O139" s="1"/>
      <c r="P139" s="93"/>
      <c r="Q139" s="93"/>
    </row>
    <row r="140" spans="1:17" ht="15">
      <c r="A140" s="93" t="s">
        <v>1</v>
      </c>
      <c r="B140" s="93"/>
      <c r="C140" s="93"/>
      <c r="D140" s="93"/>
      <c r="E140" s="93"/>
      <c r="F140" s="93"/>
      <c r="G140" s="1"/>
      <c r="H140" s="1"/>
      <c r="I140" s="1"/>
      <c r="J140" s="1"/>
      <c r="K140" s="1"/>
      <c r="L140" s="93"/>
      <c r="M140" s="93"/>
      <c r="N140" s="5"/>
      <c r="O140" s="20" t="s">
        <v>29</v>
      </c>
      <c r="P140" s="5"/>
      <c r="Q140" s="5"/>
    </row>
    <row r="141" spans="1:17" ht="15">
      <c r="A141" s="93" t="s">
        <v>43</v>
      </c>
      <c r="B141" s="93"/>
      <c r="C141" s="93"/>
      <c r="D141" s="93"/>
      <c r="E141" s="93"/>
      <c r="F141" s="93"/>
      <c r="G141" s="1"/>
      <c r="H141" s="1"/>
      <c r="I141" s="1"/>
      <c r="J141" s="51"/>
      <c r="K141" s="1"/>
      <c r="L141" s="5"/>
      <c r="M141" s="5"/>
      <c r="N141" s="5"/>
      <c r="O141" s="20" t="s">
        <v>41</v>
      </c>
      <c r="P141" s="5"/>
      <c r="Q141" s="5"/>
    </row>
    <row r="142" spans="1:17" ht="15">
      <c r="A142" s="111" t="s">
        <v>30</v>
      </c>
      <c r="B142" s="111"/>
      <c r="C142" s="111"/>
      <c r="D142" s="111"/>
      <c r="E142" s="111"/>
      <c r="F142" s="111"/>
      <c r="G142" s="1"/>
      <c r="H142" s="1"/>
      <c r="I142" s="51"/>
      <c r="J142" s="51"/>
      <c r="K142" s="1"/>
      <c r="L142" s="5"/>
      <c r="M142" s="5"/>
      <c r="N142" s="5"/>
      <c r="O142" s="5" t="s">
        <v>45</v>
      </c>
      <c r="P142" s="5"/>
      <c r="Q142" s="5"/>
    </row>
    <row r="143" spans="1:17" ht="15">
      <c r="A143" s="6" t="s">
        <v>42</v>
      </c>
      <c r="B143" s="6"/>
      <c r="C143" s="2"/>
      <c r="D143" s="3"/>
      <c r="E143" s="1"/>
      <c r="F143" s="4"/>
      <c r="G143" s="1"/>
      <c r="H143" s="1"/>
      <c r="I143" s="1"/>
      <c r="J143" s="1"/>
      <c r="K143" s="1"/>
      <c r="L143" s="6"/>
      <c r="M143" s="6"/>
      <c r="N143" s="6"/>
      <c r="O143" s="6" t="s">
        <v>46</v>
      </c>
      <c r="P143" s="6"/>
      <c r="Q143" s="6"/>
    </row>
    <row r="144" spans="1:17" ht="15">
      <c r="A144" s="1"/>
      <c r="B144" s="1"/>
      <c r="C144" s="2"/>
      <c r="D144" s="3"/>
      <c r="E144" s="1"/>
      <c r="F144" s="4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7" t="s">
        <v>2</v>
      </c>
      <c r="B145" s="7"/>
      <c r="C145" s="106" t="s">
        <v>151</v>
      </c>
      <c r="D145" s="107"/>
      <c r="E145" s="107"/>
      <c r="F145" s="108"/>
      <c r="G145" s="114" t="s">
        <v>3</v>
      </c>
      <c r="H145" s="114"/>
      <c r="I145" s="114"/>
      <c r="J145" s="114"/>
      <c r="K145" s="114"/>
      <c r="L145" s="114"/>
      <c r="M145" s="114"/>
      <c r="N145" s="114"/>
      <c r="O145" s="114"/>
      <c r="P145" s="114" t="s">
        <v>4</v>
      </c>
      <c r="Q145" s="114"/>
    </row>
    <row r="146" spans="1:17" ht="26.25" customHeight="1">
      <c r="A146" s="7" t="s">
        <v>5</v>
      </c>
      <c r="B146" s="7"/>
      <c r="C146" s="106" t="s">
        <v>143</v>
      </c>
      <c r="D146" s="107"/>
      <c r="E146" s="107"/>
      <c r="F146" s="108"/>
      <c r="G146" s="135" t="s">
        <v>167</v>
      </c>
      <c r="H146" s="150"/>
      <c r="I146" s="150"/>
      <c r="J146" s="150"/>
      <c r="K146" s="150"/>
      <c r="L146" s="150"/>
      <c r="M146" s="150"/>
      <c r="N146" s="150"/>
      <c r="O146" s="151"/>
      <c r="P146" s="94" t="s">
        <v>204</v>
      </c>
      <c r="Q146" s="95"/>
    </row>
    <row r="147" spans="1:17" ht="24.75" customHeight="1">
      <c r="A147" s="7" t="s">
        <v>6</v>
      </c>
      <c r="B147" s="7"/>
      <c r="C147" s="84" t="s">
        <v>166</v>
      </c>
      <c r="D147" s="85"/>
      <c r="E147" s="85"/>
      <c r="F147" s="86"/>
      <c r="G147" s="152"/>
      <c r="H147" s="153"/>
      <c r="I147" s="153"/>
      <c r="J147" s="153"/>
      <c r="K147" s="153"/>
      <c r="L147" s="153"/>
      <c r="M147" s="153"/>
      <c r="N147" s="153"/>
      <c r="O147" s="154"/>
      <c r="P147" s="96"/>
      <c r="Q147" s="97"/>
    </row>
    <row r="148" spans="1:17" ht="15">
      <c r="A148" s="1"/>
      <c r="B148" s="1"/>
      <c r="C148" s="2"/>
      <c r="D148" s="3"/>
      <c r="E148" s="1"/>
      <c r="F148" s="4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46" t="s">
        <v>7</v>
      </c>
      <c r="B149" s="147"/>
      <c r="C149" s="147"/>
      <c r="D149" s="147"/>
      <c r="E149" s="147"/>
      <c r="F149" s="148"/>
      <c r="G149" s="126" t="s">
        <v>8</v>
      </c>
      <c r="H149" s="126"/>
      <c r="I149" s="126"/>
      <c r="J149" s="126"/>
      <c r="K149" s="126"/>
      <c r="L149" s="126"/>
      <c r="M149" s="126"/>
      <c r="N149" s="126"/>
      <c r="O149" s="126"/>
      <c r="P149" s="127" t="s">
        <v>9</v>
      </c>
      <c r="Q149" s="128" t="s">
        <v>10</v>
      </c>
    </row>
    <row r="150" spans="1:17" ht="15">
      <c r="A150" s="10"/>
      <c r="B150" s="10"/>
      <c r="C150" s="11"/>
      <c r="D150" s="12"/>
      <c r="E150" s="10"/>
      <c r="F150" s="13"/>
      <c r="G150" s="10"/>
      <c r="H150" s="10"/>
      <c r="I150" s="10"/>
      <c r="J150" s="10"/>
      <c r="K150" s="14" t="s">
        <v>11</v>
      </c>
      <c r="L150" s="14"/>
      <c r="M150" s="10"/>
      <c r="N150" s="10"/>
      <c r="O150" s="10"/>
      <c r="P150" s="127"/>
      <c r="Q150" s="128"/>
    </row>
    <row r="151" spans="1:17" ht="103.5">
      <c r="A151" s="9" t="s">
        <v>12</v>
      </c>
      <c r="B151" s="9" t="s">
        <v>13</v>
      </c>
      <c r="C151" s="22" t="s">
        <v>14</v>
      </c>
      <c r="D151" s="8" t="s">
        <v>15</v>
      </c>
      <c r="E151" s="8" t="s">
        <v>16</v>
      </c>
      <c r="F151" s="15" t="s">
        <v>17</v>
      </c>
      <c r="G151" s="16" t="s">
        <v>18</v>
      </c>
      <c r="H151" s="16" t="s">
        <v>19</v>
      </c>
      <c r="I151" s="16" t="s">
        <v>20</v>
      </c>
      <c r="J151" s="16" t="s">
        <v>21</v>
      </c>
      <c r="K151" s="16" t="s">
        <v>22</v>
      </c>
      <c r="L151" s="16" t="s">
        <v>23</v>
      </c>
      <c r="M151" s="16" t="s">
        <v>24</v>
      </c>
      <c r="N151" s="16" t="s">
        <v>25</v>
      </c>
      <c r="O151" s="16" t="s">
        <v>26</v>
      </c>
      <c r="P151" s="127"/>
      <c r="Q151" s="128"/>
    </row>
    <row r="152" spans="1:17" ht="108">
      <c r="A152" s="25">
        <v>5</v>
      </c>
      <c r="B152" s="24" t="s">
        <v>166</v>
      </c>
      <c r="C152" s="63" t="s">
        <v>168</v>
      </c>
      <c r="D152" s="8">
        <v>900</v>
      </c>
      <c r="E152" s="76">
        <v>0.75</v>
      </c>
      <c r="F152" s="77">
        <v>0.75</v>
      </c>
      <c r="G152" s="56">
        <v>5000</v>
      </c>
      <c r="H152" s="16"/>
      <c r="I152" s="16"/>
      <c r="J152" s="16"/>
      <c r="K152" s="16"/>
      <c r="L152" s="16"/>
      <c r="M152" s="16"/>
      <c r="N152" s="33">
        <f>SUM(G152:M152)</f>
        <v>5000</v>
      </c>
      <c r="O152" s="22">
        <v>10539</v>
      </c>
      <c r="P152" s="37" t="s">
        <v>28</v>
      </c>
      <c r="Q152" s="9"/>
    </row>
    <row r="153" spans="1:17" ht="15">
      <c r="A153" s="18"/>
      <c r="B153" s="21" t="s">
        <v>27</v>
      </c>
      <c r="C153" s="18"/>
      <c r="D153" s="18"/>
      <c r="E153" s="18"/>
      <c r="F153" s="18"/>
      <c r="G153" s="27">
        <f aca="true" t="shared" si="5" ref="G153:O153">SUM(G152:G152)</f>
        <v>5000</v>
      </c>
      <c r="H153" s="27">
        <f t="shared" si="5"/>
        <v>0</v>
      </c>
      <c r="I153" s="27">
        <f t="shared" si="5"/>
        <v>0</v>
      </c>
      <c r="J153" s="27">
        <f t="shared" si="5"/>
        <v>0</v>
      </c>
      <c r="K153" s="27">
        <f t="shared" si="5"/>
        <v>0</v>
      </c>
      <c r="L153" s="27">
        <f t="shared" si="5"/>
        <v>0</v>
      </c>
      <c r="M153" s="27">
        <f t="shared" si="5"/>
        <v>0</v>
      </c>
      <c r="N153" s="33">
        <f t="shared" si="5"/>
        <v>5000</v>
      </c>
      <c r="O153" s="27">
        <f t="shared" si="5"/>
        <v>10539</v>
      </c>
      <c r="P153" s="18"/>
      <c r="Q153" s="18"/>
    </row>
    <row r="155" spans="1:17" ht="15">
      <c r="A155" s="136" t="s">
        <v>178</v>
      </c>
      <c r="B155" s="158"/>
      <c r="C155" s="158"/>
      <c r="D155" s="159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1:17" ht="1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1:17" ht="1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1"/>
      <c r="M157" s="50"/>
      <c r="N157" s="50"/>
      <c r="O157" s="50"/>
      <c r="P157" s="50"/>
      <c r="Q157" s="50"/>
    </row>
    <row r="158" spans="1:17" ht="15">
      <c r="A158" s="1"/>
      <c r="B158" s="1"/>
      <c r="C158" s="2"/>
      <c r="D158" s="3"/>
      <c r="E158" s="1"/>
      <c r="F158" s="4"/>
      <c r="G158" s="1"/>
      <c r="H158" s="1"/>
      <c r="I158" s="1"/>
      <c r="J158" s="1"/>
      <c r="K158" s="29"/>
      <c r="L158" s="29"/>
      <c r="M158" s="1"/>
      <c r="N158" s="1"/>
      <c r="O158" s="1"/>
      <c r="P158" s="1"/>
      <c r="Q158" s="1"/>
    </row>
    <row r="159" spans="1:17" ht="15">
      <c r="A159" s="1"/>
      <c r="B159" s="1"/>
      <c r="C159" s="2"/>
      <c r="D159" s="3"/>
      <c r="E159" s="1"/>
      <c r="F159" s="4"/>
      <c r="G159" s="1"/>
      <c r="H159" s="1"/>
      <c r="I159" s="1"/>
      <c r="J159" s="1"/>
      <c r="K159" s="1"/>
      <c r="L159" s="51"/>
      <c r="M159" s="64"/>
      <c r="N159" s="1"/>
      <c r="O159" s="1"/>
      <c r="P159" s="1"/>
      <c r="Q159" s="1"/>
    </row>
    <row r="160" spans="1:17" ht="15">
      <c r="A160" s="1"/>
      <c r="B160" s="1"/>
      <c r="C160" s="2"/>
      <c r="D160" s="3"/>
      <c r="E160" s="1"/>
      <c r="F160" s="4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</row>
    <row r="162" spans="1:17" ht="15">
      <c r="A162" s="98" t="s">
        <v>0</v>
      </c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</row>
    <row r="163" spans="1:17" ht="15">
      <c r="A163" s="1"/>
      <c r="B163" s="1"/>
      <c r="C163" s="2"/>
      <c r="D163" s="3"/>
      <c r="E163" s="105" t="s">
        <v>44</v>
      </c>
      <c r="F163" s="105"/>
      <c r="G163" s="105"/>
      <c r="H163" s="105"/>
      <c r="I163" s="105"/>
      <c r="J163" s="105"/>
      <c r="K163" s="105"/>
      <c r="L163" s="1"/>
      <c r="M163" s="1"/>
      <c r="N163" s="1"/>
      <c r="O163" s="1"/>
      <c r="P163" s="93"/>
      <c r="Q163" s="93"/>
    </row>
    <row r="164" spans="1:17" ht="15">
      <c r="A164" s="93" t="s">
        <v>1</v>
      </c>
      <c r="B164" s="93"/>
      <c r="C164" s="93"/>
      <c r="D164" s="93"/>
      <c r="E164" s="93"/>
      <c r="F164" s="93"/>
      <c r="G164" s="1"/>
      <c r="H164" s="1"/>
      <c r="I164" s="1"/>
      <c r="J164" s="1"/>
      <c r="K164" s="1"/>
      <c r="L164" s="93"/>
      <c r="M164" s="93"/>
      <c r="N164" s="5"/>
      <c r="O164" s="20" t="s">
        <v>29</v>
      </c>
      <c r="P164" s="5"/>
      <c r="Q164" s="5"/>
    </row>
    <row r="165" spans="1:17" ht="15">
      <c r="A165" s="93" t="s">
        <v>43</v>
      </c>
      <c r="B165" s="93"/>
      <c r="C165" s="93"/>
      <c r="D165" s="93"/>
      <c r="E165" s="93"/>
      <c r="F165" s="93"/>
      <c r="G165" s="1"/>
      <c r="H165" s="1"/>
      <c r="I165" s="1"/>
      <c r="J165" s="51"/>
      <c r="K165" s="1"/>
      <c r="L165" s="5"/>
      <c r="M165" s="5"/>
      <c r="N165" s="5"/>
      <c r="O165" s="20" t="s">
        <v>41</v>
      </c>
      <c r="P165" s="5"/>
      <c r="Q165" s="5"/>
    </row>
    <row r="166" spans="1:17" ht="15">
      <c r="A166" s="111" t="s">
        <v>30</v>
      </c>
      <c r="B166" s="111"/>
      <c r="C166" s="111"/>
      <c r="D166" s="111"/>
      <c r="E166" s="111"/>
      <c r="F166" s="111"/>
      <c r="G166" s="1"/>
      <c r="H166" s="1"/>
      <c r="I166" s="1"/>
      <c r="J166" s="51"/>
      <c r="K166" s="1"/>
      <c r="L166" s="5"/>
      <c r="M166" s="5"/>
      <c r="N166" s="5"/>
      <c r="O166" s="5" t="s">
        <v>45</v>
      </c>
      <c r="P166" s="5"/>
      <c r="Q166" s="5"/>
    </row>
    <row r="167" spans="1:17" ht="15">
      <c r="A167" s="6" t="s">
        <v>42</v>
      </c>
      <c r="B167" s="6"/>
      <c r="C167" s="2"/>
      <c r="D167" s="3"/>
      <c r="E167" s="1"/>
      <c r="F167" s="4"/>
      <c r="G167" s="1"/>
      <c r="H167" s="1"/>
      <c r="I167" s="1"/>
      <c r="J167" s="1"/>
      <c r="K167" s="1"/>
      <c r="L167" s="6"/>
      <c r="M167" s="6"/>
      <c r="N167" s="6"/>
      <c r="O167" s="6" t="s">
        <v>46</v>
      </c>
      <c r="P167" s="6"/>
      <c r="Q167" s="6"/>
    </row>
    <row r="168" spans="1:17" ht="15">
      <c r="A168" s="1"/>
      <c r="B168" s="1"/>
      <c r="C168" s="2"/>
      <c r="D168" s="3"/>
      <c r="E168" s="1"/>
      <c r="F168" s="4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7" t="s">
        <v>2</v>
      </c>
      <c r="B169" s="7"/>
      <c r="C169" s="106" t="s">
        <v>151</v>
      </c>
      <c r="D169" s="107"/>
      <c r="E169" s="107"/>
      <c r="F169" s="108"/>
      <c r="G169" s="155" t="s">
        <v>3</v>
      </c>
      <c r="H169" s="156"/>
      <c r="I169" s="156"/>
      <c r="J169" s="156"/>
      <c r="K169" s="156"/>
      <c r="L169" s="156"/>
      <c r="M169" s="156"/>
      <c r="N169" s="156"/>
      <c r="O169" s="157"/>
      <c r="P169" s="155" t="s">
        <v>4</v>
      </c>
      <c r="Q169" s="157"/>
    </row>
    <row r="170" spans="1:19" ht="15">
      <c r="A170" s="7" t="s">
        <v>5</v>
      </c>
      <c r="B170" s="7"/>
      <c r="C170" s="106" t="s">
        <v>179</v>
      </c>
      <c r="D170" s="107"/>
      <c r="E170" s="107"/>
      <c r="F170" s="108"/>
      <c r="G170" s="135" t="s">
        <v>181</v>
      </c>
      <c r="H170" s="150"/>
      <c r="I170" s="150"/>
      <c r="J170" s="150"/>
      <c r="K170" s="150"/>
      <c r="L170" s="150"/>
      <c r="M170" s="150"/>
      <c r="N170" s="150"/>
      <c r="O170" s="151"/>
      <c r="P170" s="94" t="s">
        <v>205</v>
      </c>
      <c r="Q170" s="95"/>
      <c r="S170" s="50"/>
    </row>
    <row r="171" spans="1:19" ht="21" customHeight="1">
      <c r="A171" s="7" t="s">
        <v>6</v>
      </c>
      <c r="B171" s="7"/>
      <c r="C171" s="84" t="s">
        <v>180</v>
      </c>
      <c r="D171" s="85"/>
      <c r="E171" s="85"/>
      <c r="F171" s="86"/>
      <c r="G171" s="152"/>
      <c r="H171" s="153"/>
      <c r="I171" s="153"/>
      <c r="J171" s="153"/>
      <c r="K171" s="153"/>
      <c r="L171" s="153"/>
      <c r="M171" s="153"/>
      <c r="N171" s="153"/>
      <c r="O171" s="154"/>
      <c r="P171" s="96"/>
      <c r="Q171" s="97"/>
      <c r="S171" s="50"/>
    </row>
    <row r="172" spans="1:17" ht="15" customHeight="1">
      <c r="A172" s="1"/>
      <c r="B172" s="1"/>
      <c r="C172" s="2"/>
      <c r="D172" s="3"/>
      <c r="E172" s="1"/>
      <c r="F172" s="4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46" t="s">
        <v>7</v>
      </c>
      <c r="B173" s="147"/>
      <c r="C173" s="147"/>
      <c r="D173" s="147"/>
      <c r="E173" s="147"/>
      <c r="F173" s="148"/>
      <c r="G173" s="146" t="s">
        <v>8</v>
      </c>
      <c r="H173" s="147"/>
      <c r="I173" s="147"/>
      <c r="J173" s="147"/>
      <c r="K173" s="147"/>
      <c r="L173" s="147"/>
      <c r="M173" s="147"/>
      <c r="N173" s="147"/>
      <c r="O173" s="148"/>
      <c r="P173" s="102" t="s">
        <v>9</v>
      </c>
      <c r="Q173" s="99" t="s">
        <v>10</v>
      </c>
    </row>
    <row r="174" spans="1:17" ht="15">
      <c r="A174" s="10"/>
      <c r="B174" s="10"/>
      <c r="C174" s="11"/>
      <c r="D174" s="12"/>
      <c r="E174" s="10"/>
      <c r="F174" s="13"/>
      <c r="G174" s="10"/>
      <c r="H174" s="10"/>
      <c r="I174" s="10"/>
      <c r="J174" s="10"/>
      <c r="K174" s="14" t="s">
        <v>11</v>
      </c>
      <c r="L174" s="14"/>
      <c r="M174" s="10"/>
      <c r="N174" s="10"/>
      <c r="O174" s="10"/>
      <c r="P174" s="103"/>
      <c r="Q174" s="100"/>
    </row>
    <row r="175" spans="1:17" ht="112.5" customHeight="1">
      <c r="A175" s="9" t="s">
        <v>12</v>
      </c>
      <c r="B175" s="9" t="s">
        <v>13</v>
      </c>
      <c r="C175" s="22" t="s">
        <v>14</v>
      </c>
      <c r="D175" s="8" t="s">
        <v>15</v>
      </c>
      <c r="E175" s="8" t="s">
        <v>16</v>
      </c>
      <c r="F175" s="15" t="s">
        <v>17</v>
      </c>
      <c r="G175" s="16" t="s">
        <v>18</v>
      </c>
      <c r="H175" s="16" t="s">
        <v>19</v>
      </c>
      <c r="I175" s="16" t="s">
        <v>20</v>
      </c>
      <c r="J175" s="16" t="s">
        <v>21</v>
      </c>
      <c r="K175" s="16" t="s">
        <v>22</v>
      </c>
      <c r="L175" s="16" t="s">
        <v>23</v>
      </c>
      <c r="M175" s="16" t="s">
        <v>24</v>
      </c>
      <c r="N175" s="16" t="s">
        <v>25</v>
      </c>
      <c r="O175" s="16" t="s">
        <v>26</v>
      </c>
      <c r="P175" s="104"/>
      <c r="Q175" s="101"/>
    </row>
    <row r="176" spans="1:17" ht="84">
      <c r="A176" s="25">
        <v>1</v>
      </c>
      <c r="B176" s="24" t="s">
        <v>180</v>
      </c>
      <c r="C176" s="57" t="s">
        <v>182</v>
      </c>
      <c r="D176" s="76">
        <v>0.11</v>
      </c>
      <c r="E176" s="76">
        <v>2.2</v>
      </c>
      <c r="F176" s="77">
        <v>2.2</v>
      </c>
      <c r="G176" s="56">
        <v>15000</v>
      </c>
      <c r="H176" s="56">
        <v>13784</v>
      </c>
      <c r="I176" s="16"/>
      <c r="J176" s="16"/>
      <c r="K176" s="56">
        <v>5000</v>
      </c>
      <c r="L176" s="16"/>
      <c r="M176" s="16"/>
      <c r="N176" s="33">
        <f>SUM(G176:M176)</f>
        <v>33784</v>
      </c>
      <c r="O176" s="22">
        <v>61488</v>
      </c>
      <c r="P176" s="37" t="s">
        <v>28</v>
      </c>
      <c r="Q176" s="9"/>
    </row>
    <row r="177" spans="1:17" ht="15">
      <c r="A177" s="18"/>
      <c r="B177" s="21" t="s">
        <v>27</v>
      </c>
      <c r="C177" s="18"/>
      <c r="D177" s="18"/>
      <c r="E177" s="18"/>
      <c r="F177" s="18"/>
      <c r="G177" s="27">
        <f aca="true" t="shared" si="6" ref="G177:O177">SUM(G176:G176)</f>
        <v>15000</v>
      </c>
      <c r="H177" s="27">
        <f t="shared" si="6"/>
        <v>13784</v>
      </c>
      <c r="I177" s="27">
        <f t="shared" si="6"/>
        <v>0</v>
      </c>
      <c r="J177" s="27">
        <f t="shared" si="6"/>
        <v>0</v>
      </c>
      <c r="K177" s="27">
        <f t="shared" si="6"/>
        <v>5000</v>
      </c>
      <c r="L177" s="27">
        <f t="shared" si="6"/>
        <v>0</v>
      </c>
      <c r="M177" s="27">
        <f t="shared" si="6"/>
        <v>0</v>
      </c>
      <c r="N177" s="33">
        <f t="shared" si="6"/>
        <v>33784</v>
      </c>
      <c r="O177" s="27">
        <f t="shared" si="6"/>
        <v>61488</v>
      </c>
      <c r="P177" s="18"/>
      <c r="Q177" s="18"/>
    </row>
    <row r="178" ht="15">
      <c r="R178" s="50"/>
    </row>
    <row r="179" s="50" customFormat="1" ht="15">
      <c r="S179"/>
    </row>
    <row r="180" spans="18:19" s="50" customFormat="1" ht="15">
      <c r="R180"/>
      <c r="S180"/>
    </row>
    <row r="181" spans="1:17" ht="1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</row>
    <row r="182" spans="1:17" ht="15">
      <c r="A182" s="136" t="s">
        <v>169</v>
      </c>
      <c r="B182" s="158"/>
      <c r="C182" s="158"/>
      <c r="D182" s="159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</row>
    <row r="183" spans="1:17" ht="1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</row>
    <row r="184" spans="1:17" ht="1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1"/>
      <c r="M184" s="50"/>
      <c r="N184" s="50"/>
      <c r="O184" s="50"/>
      <c r="P184" s="50"/>
      <c r="Q184" s="50"/>
    </row>
    <row r="185" spans="1:17" ht="15">
      <c r="A185" s="1"/>
      <c r="B185" s="1"/>
      <c r="C185" s="2"/>
      <c r="D185" s="3"/>
      <c r="E185" s="1"/>
      <c r="F185" s="4"/>
      <c r="G185" s="1"/>
      <c r="H185" s="1"/>
      <c r="I185" s="1"/>
      <c r="J185" s="1"/>
      <c r="K185" s="29"/>
      <c r="L185" s="29"/>
      <c r="M185" s="1"/>
      <c r="N185" s="1"/>
      <c r="O185" s="1"/>
      <c r="P185" s="1"/>
      <c r="Q185" s="1"/>
    </row>
    <row r="186" spans="1:17" ht="15">
      <c r="A186" s="1"/>
      <c r="B186" s="1"/>
      <c r="C186" s="2"/>
      <c r="D186" s="3"/>
      <c r="E186" s="1"/>
      <c r="F186" s="4"/>
      <c r="G186" s="1"/>
      <c r="H186" s="1"/>
      <c r="I186" s="1"/>
      <c r="J186" s="1"/>
      <c r="K186" s="1"/>
      <c r="L186" s="51"/>
      <c r="M186" s="64"/>
      <c r="N186" s="1"/>
      <c r="O186" s="1"/>
      <c r="P186" s="1"/>
      <c r="Q186" s="1"/>
    </row>
    <row r="187" spans="1:17" ht="15">
      <c r="A187" s="1"/>
      <c r="B187" s="1"/>
      <c r="C187" s="2"/>
      <c r="D187" s="3"/>
      <c r="E187" s="1"/>
      <c r="F187" s="4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</row>
    <row r="189" spans="1:17" ht="15">
      <c r="A189" s="98" t="s">
        <v>0</v>
      </c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</row>
    <row r="190" spans="1:17" ht="15">
      <c r="A190" s="1"/>
      <c r="B190" s="1"/>
      <c r="C190" s="2"/>
      <c r="D190" s="3"/>
      <c r="E190" s="105" t="s">
        <v>44</v>
      </c>
      <c r="F190" s="105"/>
      <c r="G190" s="105"/>
      <c r="H190" s="105"/>
      <c r="I190" s="105"/>
      <c r="J190" s="105"/>
      <c r="K190" s="105"/>
      <c r="L190" s="1"/>
      <c r="M190" s="1"/>
      <c r="N190" s="1"/>
      <c r="O190" s="1"/>
      <c r="P190" s="93"/>
      <c r="Q190" s="93"/>
    </row>
    <row r="191" spans="1:17" ht="15">
      <c r="A191" s="93" t="s">
        <v>1</v>
      </c>
      <c r="B191" s="93"/>
      <c r="C191" s="93"/>
      <c r="D191" s="93"/>
      <c r="E191" s="93"/>
      <c r="F191" s="93"/>
      <c r="G191" s="1"/>
      <c r="H191" s="1"/>
      <c r="I191" s="1"/>
      <c r="J191" s="1"/>
      <c r="K191" s="1"/>
      <c r="L191" s="93"/>
      <c r="M191" s="93"/>
      <c r="N191" s="5"/>
      <c r="O191" s="20" t="s">
        <v>29</v>
      </c>
      <c r="P191" s="5"/>
      <c r="Q191" s="5"/>
    </row>
    <row r="192" spans="1:17" ht="15">
      <c r="A192" s="93" t="s">
        <v>43</v>
      </c>
      <c r="B192" s="93"/>
      <c r="C192" s="93"/>
      <c r="D192" s="93"/>
      <c r="E192" s="93"/>
      <c r="F192" s="93"/>
      <c r="G192" s="1"/>
      <c r="H192" s="1"/>
      <c r="I192" s="1"/>
      <c r="J192" s="1"/>
      <c r="K192" s="1"/>
      <c r="L192" s="5"/>
      <c r="M192" s="5"/>
      <c r="N192" s="5"/>
      <c r="O192" s="20" t="s">
        <v>41</v>
      </c>
      <c r="P192" s="5"/>
      <c r="Q192" s="5"/>
    </row>
    <row r="193" spans="1:17" ht="15">
      <c r="A193" s="111" t="s">
        <v>30</v>
      </c>
      <c r="B193" s="111"/>
      <c r="C193" s="111"/>
      <c r="D193" s="111"/>
      <c r="E193" s="111"/>
      <c r="F193" s="111"/>
      <c r="G193" s="1"/>
      <c r="H193" s="1"/>
      <c r="I193" s="1"/>
      <c r="J193" s="51"/>
      <c r="K193" s="1"/>
      <c r="L193" s="5"/>
      <c r="M193" s="5"/>
      <c r="N193" s="5"/>
      <c r="O193" s="5" t="s">
        <v>45</v>
      </c>
      <c r="P193" s="5"/>
      <c r="Q193" s="5"/>
    </row>
    <row r="194" spans="1:17" ht="15">
      <c r="A194" s="6" t="s">
        <v>42</v>
      </c>
      <c r="B194" s="6"/>
      <c r="C194" s="2"/>
      <c r="D194" s="3"/>
      <c r="E194" s="1"/>
      <c r="F194" s="4"/>
      <c r="G194" s="1"/>
      <c r="H194" s="1"/>
      <c r="I194" s="1"/>
      <c r="J194" s="1"/>
      <c r="K194" s="1"/>
      <c r="L194" s="6"/>
      <c r="M194" s="6"/>
      <c r="N194" s="6"/>
      <c r="O194" s="6" t="s">
        <v>46</v>
      </c>
      <c r="P194" s="6"/>
      <c r="Q194" s="6"/>
    </row>
    <row r="195" spans="1:17" ht="15">
      <c r="A195" s="1"/>
      <c r="B195" s="1"/>
      <c r="C195" s="2"/>
      <c r="D195" s="3"/>
      <c r="E195" s="1"/>
      <c r="F195" s="4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7" t="s">
        <v>2</v>
      </c>
      <c r="B196" s="7"/>
      <c r="C196" s="106" t="s">
        <v>151</v>
      </c>
      <c r="D196" s="107"/>
      <c r="E196" s="107"/>
      <c r="F196" s="108"/>
      <c r="G196" s="155" t="s">
        <v>3</v>
      </c>
      <c r="H196" s="156"/>
      <c r="I196" s="156"/>
      <c r="J196" s="156"/>
      <c r="K196" s="156"/>
      <c r="L196" s="156"/>
      <c r="M196" s="156"/>
      <c r="N196" s="156"/>
      <c r="O196" s="157"/>
      <c r="P196" s="155" t="s">
        <v>4</v>
      </c>
      <c r="Q196" s="157"/>
    </row>
    <row r="197" spans="1:17" ht="24.75" customHeight="1">
      <c r="A197" s="7" t="s">
        <v>5</v>
      </c>
      <c r="B197" s="7"/>
      <c r="C197" s="106" t="s">
        <v>170</v>
      </c>
      <c r="D197" s="107"/>
      <c r="E197" s="107"/>
      <c r="F197" s="108"/>
      <c r="G197" s="135" t="s">
        <v>172</v>
      </c>
      <c r="H197" s="150"/>
      <c r="I197" s="150"/>
      <c r="J197" s="150"/>
      <c r="K197" s="150"/>
      <c r="L197" s="150"/>
      <c r="M197" s="150"/>
      <c r="N197" s="150"/>
      <c r="O197" s="151"/>
      <c r="P197" s="94" t="s">
        <v>206</v>
      </c>
      <c r="Q197" s="95"/>
    </row>
    <row r="198" spans="1:17" ht="32.25" customHeight="1">
      <c r="A198" s="7" t="s">
        <v>6</v>
      </c>
      <c r="B198" s="7"/>
      <c r="C198" s="84" t="s">
        <v>171</v>
      </c>
      <c r="D198" s="85"/>
      <c r="E198" s="85"/>
      <c r="F198" s="86"/>
      <c r="G198" s="152"/>
      <c r="H198" s="153"/>
      <c r="I198" s="153"/>
      <c r="J198" s="153"/>
      <c r="K198" s="153"/>
      <c r="L198" s="153"/>
      <c r="M198" s="153"/>
      <c r="N198" s="153"/>
      <c r="O198" s="154"/>
      <c r="P198" s="96"/>
      <c r="Q198" s="97"/>
    </row>
    <row r="199" spans="1:17" ht="24" customHeight="1">
      <c r="A199" s="1"/>
      <c r="B199" s="1"/>
      <c r="C199" s="2"/>
      <c r="D199" s="3"/>
      <c r="E199" s="1"/>
      <c r="F199" s="4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46" t="s">
        <v>7</v>
      </c>
      <c r="B200" s="147"/>
      <c r="C200" s="147"/>
      <c r="D200" s="147"/>
      <c r="E200" s="147"/>
      <c r="F200" s="148"/>
      <c r="G200" s="146" t="s">
        <v>8</v>
      </c>
      <c r="H200" s="147"/>
      <c r="I200" s="147"/>
      <c r="J200" s="147"/>
      <c r="K200" s="147"/>
      <c r="L200" s="147"/>
      <c r="M200" s="147"/>
      <c r="N200" s="147"/>
      <c r="O200" s="148"/>
      <c r="P200" s="102" t="s">
        <v>9</v>
      </c>
      <c r="Q200" s="99" t="s">
        <v>10</v>
      </c>
    </row>
    <row r="201" spans="1:17" ht="15">
      <c r="A201" s="10"/>
      <c r="B201" s="10"/>
      <c r="C201" s="11"/>
      <c r="D201" s="12"/>
      <c r="E201" s="10"/>
      <c r="F201" s="13"/>
      <c r="G201" s="10"/>
      <c r="H201" s="10"/>
      <c r="I201" s="10"/>
      <c r="J201" s="10"/>
      <c r="K201" s="14" t="s">
        <v>11</v>
      </c>
      <c r="L201" s="14"/>
      <c r="M201" s="10"/>
      <c r="N201" s="10"/>
      <c r="O201" s="10"/>
      <c r="P201" s="103"/>
      <c r="Q201" s="100"/>
    </row>
    <row r="202" spans="1:17" ht="103.5">
      <c r="A202" s="9" t="s">
        <v>12</v>
      </c>
      <c r="B202" s="9" t="s">
        <v>13</v>
      </c>
      <c r="C202" s="22" t="s">
        <v>14</v>
      </c>
      <c r="D202" s="8" t="s">
        <v>15</v>
      </c>
      <c r="E202" s="8" t="s">
        <v>16</v>
      </c>
      <c r="F202" s="15" t="s">
        <v>17</v>
      </c>
      <c r="G202" s="16" t="s">
        <v>18</v>
      </c>
      <c r="H202" s="16" t="s">
        <v>19</v>
      </c>
      <c r="I202" s="16" t="s">
        <v>20</v>
      </c>
      <c r="J202" s="16" t="s">
        <v>21</v>
      </c>
      <c r="K202" s="16" t="s">
        <v>22</v>
      </c>
      <c r="L202" s="16" t="s">
        <v>23</v>
      </c>
      <c r="M202" s="16" t="s">
        <v>24</v>
      </c>
      <c r="N202" s="16" t="s">
        <v>25</v>
      </c>
      <c r="O202" s="16" t="s">
        <v>26</v>
      </c>
      <c r="P202" s="104"/>
      <c r="Q202" s="101"/>
    </row>
    <row r="203" spans="1:17" ht="108">
      <c r="A203" s="25">
        <v>1</v>
      </c>
      <c r="B203" s="24" t="s">
        <v>171</v>
      </c>
      <c r="C203" s="66" t="s">
        <v>173</v>
      </c>
      <c r="D203" s="76">
        <v>0.45</v>
      </c>
      <c r="E203" s="76">
        <v>1.5</v>
      </c>
      <c r="F203" s="77">
        <v>1.5</v>
      </c>
      <c r="G203" s="56">
        <v>60000</v>
      </c>
      <c r="H203" s="16"/>
      <c r="I203" s="16"/>
      <c r="J203" s="16"/>
      <c r="K203" s="56">
        <v>20000</v>
      </c>
      <c r="L203" s="16"/>
      <c r="M203" s="16"/>
      <c r="N203" s="33">
        <f>SUM(G203:M203)</f>
        <v>80000</v>
      </c>
      <c r="O203" s="22">
        <v>117898</v>
      </c>
      <c r="P203" s="37" t="s">
        <v>28</v>
      </c>
      <c r="Q203" s="9"/>
    </row>
    <row r="204" spans="1:17" ht="15">
      <c r="A204" s="18"/>
      <c r="B204" s="21" t="s">
        <v>27</v>
      </c>
      <c r="C204" s="18"/>
      <c r="D204" s="18"/>
      <c r="E204" s="18"/>
      <c r="F204" s="18"/>
      <c r="G204" s="27">
        <f aca="true" t="shared" si="7" ref="G204:O204">SUM(G203:G203)</f>
        <v>60000</v>
      </c>
      <c r="H204" s="27">
        <f t="shared" si="7"/>
        <v>0</v>
      </c>
      <c r="I204" s="27">
        <f t="shared" si="7"/>
        <v>0</v>
      </c>
      <c r="J204" s="27">
        <f t="shared" si="7"/>
        <v>0</v>
      </c>
      <c r="K204" s="27">
        <f t="shared" si="7"/>
        <v>20000</v>
      </c>
      <c r="L204" s="27">
        <f t="shared" si="7"/>
        <v>0</v>
      </c>
      <c r="M204" s="27">
        <f t="shared" si="7"/>
        <v>0</v>
      </c>
      <c r="N204" s="33">
        <f t="shared" si="7"/>
        <v>80000</v>
      </c>
      <c r="O204" s="27">
        <f t="shared" si="7"/>
        <v>117898</v>
      </c>
      <c r="P204" s="18"/>
      <c r="Q204" s="18"/>
    </row>
    <row r="207" spans="1:17" ht="1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</row>
    <row r="208" spans="1:17" ht="1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1"/>
      <c r="M208" s="50"/>
      <c r="N208" s="50"/>
      <c r="O208" s="50"/>
      <c r="P208" s="50"/>
      <c r="Q208" s="50"/>
    </row>
    <row r="209" spans="1:17" ht="15">
      <c r="A209" s="1"/>
      <c r="B209" s="1"/>
      <c r="C209" s="2"/>
      <c r="D209" s="3"/>
      <c r="E209" s="1"/>
      <c r="F209" s="4"/>
      <c r="G209" s="1"/>
      <c r="H209" s="1"/>
      <c r="I209" s="1"/>
      <c r="J209" s="1"/>
      <c r="K209" s="29"/>
      <c r="L209" s="51"/>
      <c r="M209" s="1"/>
      <c r="N209" s="1"/>
      <c r="O209" s="1"/>
      <c r="P209" s="1"/>
      <c r="Q209" s="1"/>
    </row>
    <row r="210" spans="1:17" ht="15">
      <c r="A210" s="1"/>
      <c r="B210" s="1"/>
      <c r="C210" s="2"/>
      <c r="D210" s="3"/>
      <c r="E210" s="1"/>
      <c r="F210" s="4"/>
      <c r="G210" s="1"/>
      <c r="H210" s="1"/>
      <c r="I210" s="1"/>
      <c r="J210" s="1"/>
      <c r="K210" s="1"/>
      <c r="L210" s="51"/>
      <c r="M210" s="64"/>
      <c r="N210" s="1"/>
      <c r="O210" s="1"/>
      <c r="P210" s="1"/>
      <c r="Q210" s="1"/>
    </row>
    <row r="211" spans="1:17" ht="15">
      <c r="A211" s="1"/>
      <c r="B211" s="1"/>
      <c r="C211" s="2"/>
      <c r="D211" s="3"/>
      <c r="E211" s="1"/>
      <c r="F211" s="4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</row>
    <row r="213" spans="1:17" ht="15">
      <c r="A213" s="98" t="s">
        <v>0</v>
      </c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</row>
    <row r="214" spans="1:17" ht="15">
      <c r="A214" s="1"/>
      <c r="B214" s="1"/>
      <c r="C214" s="2"/>
      <c r="D214" s="3"/>
      <c r="E214" s="105" t="s">
        <v>44</v>
      </c>
      <c r="F214" s="105"/>
      <c r="G214" s="105"/>
      <c r="H214" s="105"/>
      <c r="I214" s="105"/>
      <c r="J214" s="105"/>
      <c r="K214" s="105"/>
      <c r="L214" s="1"/>
      <c r="M214" s="1"/>
      <c r="N214" s="1"/>
      <c r="O214" s="1"/>
      <c r="P214" s="93"/>
      <c r="Q214" s="93"/>
    </row>
    <row r="215" spans="1:17" ht="15">
      <c r="A215" s="93" t="s">
        <v>1</v>
      </c>
      <c r="B215" s="93"/>
      <c r="C215" s="93"/>
      <c r="D215" s="93"/>
      <c r="E215" s="93"/>
      <c r="F215" s="93"/>
      <c r="G215" s="1"/>
      <c r="H215" s="1"/>
      <c r="I215" s="1"/>
      <c r="J215" s="1"/>
      <c r="K215" s="1"/>
      <c r="L215" s="93"/>
      <c r="M215" s="93"/>
      <c r="N215" s="5"/>
      <c r="O215" s="20" t="s">
        <v>29</v>
      </c>
      <c r="P215" s="5"/>
      <c r="Q215" s="5"/>
    </row>
    <row r="216" spans="1:17" ht="15">
      <c r="A216" s="93" t="s">
        <v>43</v>
      </c>
      <c r="B216" s="93"/>
      <c r="C216" s="93"/>
      <c r="D216" s="93"/>
      <c r="E216" s="93"/>
      <c r="F216" s="93"/>
      <c r="G216" s="1"/>
      <c r="H216" s="1"/>
      <c r="I216" s="1"/>
      <c r="J216" s="29"/>
      <c r="K216" s="1"/>
      <c r="L216" s="5"/>
      <c r="M216" s="5"/>
      <c r="N216" s="5"/>
      <c r="O216" s="20" t="s">
        <v>41</v>
      </c>
      <c r="P216" s="5"/>
      <c r="Q216" s="5"/>
    </row>
    <row r="217" spans="1:17" ht="15">
      <c r="A217" s="111" t="s">
        <v>30</v>
      </c>
      <c r="B217" s="111"/>
      <c r="C217" s="111"/>
      <c r="D217" s="111"/>
      <c r="E217" s="111"/>
      <c r="F217" s="111"/>
      <c r="G217" s="1"/>
      <c r="H217" s="1"/>
      <c r="I217" s="1"/>
      <c r="J217" s="51"/>
      <c r="K217" s="1"/>
      <c r="L217" s="5"/>
      <c r="M217" s="5"/>
      <c r="N217" s="5"/>
      <c r="O217" s="5" t="s">
        <v>45</v>
      </c>
      <c r="P217" s="5"/>
      <c r="Q217" s="5"/>
    </row>
    <row r="218" spans="1:17" ht="15">
      <c r="A218" s="6" t="s">
        <v>42</v>
      </c>
      <c r="B218" s="6"/>
      <c r="C218" s="2"/>
      <c r="D218" s="3"/>
      <c r="E218" s="1"/>
      <c r="F218" s="4"/>
      <c r="G218" s="1"/>
      <c r="H218" s="1"/>
      <c r="I218" s="1"/>
      <c r="J218" s="1"/>
      <c r="K218" s="1"/>
      <c r="L218" s="6"/>
      <c r="M218" s="6"/>
      <c r="N218" s="6"/>
      <c r="O218" s="6" t="s">
        <v>46</v>
      </c>
      <c r="P218" s="6"/>
      <c r="Q218" s="6"/>
    </row>
    <row r="219" spans="1:17" ht="15">
      <c r="A219" s="1"/>
      <c r="B219" s="1"/>
      <c r="C219" s="2"/>
      <c r="D219" s="3"/>
      <c r="E219" s="1"/>
      <c r="F219" s="4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7" t="s">
        <v>2</v>
      </c>
      <c r="B220" s="7"/>
      <c r="C220" s="106" t="s">
        <v>151</v>
      </c>
      <c r="D220" s="107"/>
      <c r="E220" s="107"/>
      <c r="F220" s="108"/>
      <c r="G220" s="114" t="s">
        <v>3</v>
      </c>
      <c r="H220" s="114"/>
      <c r="I220" s="114"/>
      <c r="J220" s="114"/>
      <c r="K220" s="114"/>
      <c r="L220" s="114"/>
      <c r="M220" s="114"/>
      <c r="N220" s="114"/>
      <c r="O220" s="114"/>
      <c r="P220" s="114" t="s">
        <v>4</v>
      </c>
      <c r="Q220" s="114"/>
    </row>
    <row r="221" spans="1:17" ht="27" customHeight="1">
      <c r="A221" s="7" t="s">
        <v>5</v>
      </c>
      <c r="B221" s="7"/>
      <c r="C221" s="106" t="s">
        <v>170</v>
      </c>
      <c r="D221" s="107"/>
      <c r="E221" s="107"/>
      <c r="F221" s="108"/>
      <c r="G221" s="135" t="s">
        <v>175</v>
      </c>
      <c r="H221" s="118"/>
      <c r="I221" s="118"/>
      <c r="J221" s="118"/>
      <c r="K221" s="118"/>
      <c r="L221" s="118"/>
      <c r="M221" s="118"/>
      <c r="N221" s="118"/>
      <c r="O221" s="119"/>
      <c r="P221" s="94" t="s">
        <v>206</v>
      </c>
      <c r="Q221" s="95"/>
    </row>
    <row r="222" spans="1:17" ht="30.75" customHeight="1">
      <c r="A222" s="7" t="s">
        <v>6</v>
      </c>
      <c r="B222" s="7"/>
      <c r="C222" s="84" t="s">
        <v>174</v>
      </c>
      <c r="D222" s="85"/>
      <c r="E222" s="85"/>
      <c r="F222" s="86"/>
      <c r="G222" s="120"/>
      <c r="H222" s="121"/>
      <c r="I222" s="121"/>
      <c r="J222" s="121"/>
      <c r="K222" s="121"/>
      <c r="L222" s="121"/>
      <c r="M222" s="121"/>
      <c r="N222" s="121"/>
      <c r="O222" s="122"/>
      <c r="P222" s="96"/>
      <c r="Q222" s="97"/>
    </row>
    <row r="223" spans="1:17" ht="15">
      <c r="A223" s="1"/>
      <c r="B223" s="1"/>
      <c r="C223" s="2"/>
      <c r="D223" s="3"/>
      <c r="E223" s="1"/>
      <c r="F223" s="4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46" t="s">
        <v>7</v>
      </c>
      <c r="B224" s="147"/>
      <c r="C224" s="147"/>
      <c r="D224" s="147"/>
      <c r="E224" s="147"/>
      <c r="F224" s="148"/>
      <c r="G224" s="126" t="s">
        <v>8</v>
      </c>
      <c r="H224" s="126"/>
      <c r="I224" s="126"/>
      <c r="J224" s="126"/>
      <c r="K224" s="126"/>
      <c r="L224" s="126"/>
      <c r="M224" s="126"/>
      <c r="N224" s="126"/>
      <c r="O224" s="126"/>
      <c r="P224" s="127" t="s">
        <v>9</v>
      </c>
      <c r="Q224" s="128" t="s">
        <v>10</v>
      </c>
    </row>
    <row r="225" spans="1:17" ht="15">
      <c r="A225" s="10"/>
      <c r="B225" s="10"/>
      <c r="C225" s="11"/>
      <c r="D225" s="12"/>
      <c r="E225" s="10"/>
      <c r="F225" s="13"/>
      <c r="G225" s="10"/>
      <c r="H225" s="10"/>
      <c r="I225" s="10"/>
      <c r="J225" s="10"/>
      <c r="K225" s="14" t="s">
        <v>11</v>
      </c>
      <c r="L225" s="14"/>
      <c r="M225" s="10"/>
      <c r="N225" s="10"/>
      <c r="O225" s="10"/>
      <c r="P225" s="127"/>
      <c r="Q225" s="128"/>
    </row>
    <row r="226" spans="1:17" ht="103.5">
      <c r="A226" s="9" t="s">
        <v>12</v>
      </c>
      <c r="B226" s="9" t="s">
        <v>13</v>
      </c>
      <c r="C226" s="22" t="s">
        <v>14</v>
      </c>
      <c r="D226" s="8" t="s">
        <v>15</v>
      </c>
      <c r="E226" s="8" t="s">
        <v>16</v>
      </c>
      <c r="F226" s="15" t="s">
        <v>17</v>
      </c>
      <c r="G226" s="16" t="s">
        <v>18</v>
      </c>
      <c r="H226" s="16" t="s">
        <v>19</v>
      </c>
      <c r="I226" s="16" t="s">
        <v>20</v>
      </c>
      <c r="J226" s="16" t="s">
        <v>21</v>
      </c>
      <c r="K226" s="16" t="s">
        <v>22</v>
      </c>
      <c r="L226" s="16" t="s">
        <v>23</v>
      </c>
      <c r="M226" s="16" t="s">
        <v>24</v>
      </c>
      <c r="N226" s="16" t="s">
        <v>25</v>
      </c>
      <c r="O226" s="16" t="s">
        <v>26</v>
      </c>
      <c r="P226" s="127"/>
      <c r="Q226" s="128"/>
    </row>
    <row r="227" spans="1:17" ht="96">
      <c r="A227" s="81">
        <v>2</v>
      </c>
      <c r="B227" s="79" t="s">
        <v>174</v>
      </c>
      <c r="C227" s="66" t="s">
        <v>176</v>
      </c>
      <c r="D227" s="76">
        <v>0.85</v>
      </c>
      <c r="E227" s="76">
        <v>0.95</v>
      </c>
      <c r="F227" s="77">
        <v>0.95</v>
      </c>
      <c r="G227" s="56">
        <v>20000</v>
      </c>
      <c r="H227" s="16"/>
      <c r="I227" s="16"/>
      <c r="J227" s="16"/>
      <c r="K227" s="56">
        <v>30000</v>
      </c>
      <c r="L227" s="16"/>
      <c r="M227" s="16"/>
      <c r="N227" s="33">
        <f>SUM(G227:M227)</f>
        <v>50000</v>
      </c>
      <c r="O227" s="22">
        <v>1223121</v>
      </c>
      <c r="P227" s="131" t="s">
        <v>28</v>
      </c>
      <c r="Q227" s="9"/>
    </row>
    <row r="228" spans="1:17" ht="72">
      <c r="A228" s="83"/>
      <c r="B228" s="130"/>
      <c r="C228" s="66" t="s">
        <v>177</v>
      </c>
      <c r="D228" s="8">
        <v>5</v>
      </c>
      <c r="E228" s="76">
        <v>1</v>
      </c>
      <c r="F228" s="77">
        <v>1</v>
      </c>
      <c r="G228" s="56">
        <v>20000</v>
      </c>
      <c r="H228" s="16"/>
      <c r="I228" s="16"/>
      <c r="J228" s="16"/>
      <c r="K228" s="16"/>
      <c r="L228" s="16"/>
      <c r="M228" s="16"/>
      <c r="N228" s="33">
        <f>SUM(G228:M228)</f>
        <v>20000</v>
      </c>
      <c r="O228" s="22">
        <v>120000</v>
      </c>
      <c r="P228" s="133"/>
      <c r="Q228" s="9"/>
    </row>
    <row r="229" spans="1:17" ht="15">
      <c r="A229" s="18"/>
      <c r="B229" s="21" t="s">
        <v>27</v>
      </c>
      <c r="C229" s="18"/>
      <c r="D229" s="18"/>
      <c r="E229" s="18"/>
      <c r="F229" s="18"/>
      <c r="G229" s="27">
        <f aca="true" t="shared" si="8" ref="G229:O229">SUM(G227:G228)</f>
        <v>40000</v>
      </c>
      <c r="H229" s="27">
        <f t="shared" si="8"/>
        <v>0</v>
      </c>
      <c r="I229" s="27">
        <f t="shared" si="8"/>
        <v>0</v>
      </c>
      <c r="J229" s="27">
        <f t="shared" si="8"/>
        <v>0</v>
      </c>
      <c r="K229" s="27">
        <f t="shared" si="8"/>
        <v>30000</v>
      </c>
      <c r="L229" s="27">
        <f t="shared" si="8"/>
        <v>0</v>
      </c>
      <c r="M229" s="27">
        <f t="shared" si="8"/>
        <v>0</v>
      </c>
      <c r="N229" s="33">
        <f t="shared" si="8"/>
        <v>70000</v>
      </c>
      <c r="O229" s="27">
        <f t="shared" si="8"/>
        <v>1343121</v>
      </c>
      <c r="P229" s="18"/>
      <c r="Q229" s="18"/>
    </row>
    <row r="232" spans="1:17" ht="1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</row>
    <row r="233" spans="1:17" ht="15">
      <c r="A233" s="136" t="s">
        <v>183</v>
      </c>
      <c r="B233" s="137"/>
      <c r="C233" s="137"/>
      <c r="D233" s="138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</row>
    <row r="234" spans="1:17" ht="1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</row>
    <row r="235" spans="1:17" ht="1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1"/>
      <c r="M235" s="50"/>
      <c r="N235" s="50"/>
      <c r="O235" s="50"/>
      <c r="P235" s="50"/>
      <c r="Q235" s="50"/>
    </row>
    <row r="236" spans="1:17" ht="15">
      <c r="A236" s="1"/>
      <c r="B236" s="1"/>
      <c r="C236" s="2"/>
      <c r="D236" s="3"/>
      <c r="E236" s="1"/>
      <c r="F236" s="4"/>
      <c r="G236" s="1"/>
      <c r="H236" s="1"/>
      <c r="I236" s="1"/>
      <c r="J236" s="1"/>
      <c r="K236" s="29"/>
      <c r="L236" s="51"/>
      <c r="M236" s="1"/>
      <c r="N236" s="1"/>
      <c r="O236" s="1"/>
      <c r="P236" s="1"/>
      <c r="Q236" s="1"/>
    </row>
    <row r="237" spans="1:17" ht="15">
      <c r="A237" s="1"/>
      <c r="B237" s="1"/>
      <c r="C237" s="2"/>
      <c r="D237" s="3"/>
      <c r="E237" s="1"/>
      <c r="F237" s="4"/>
      <c r="G237" s="1"/>
      <c r="H237" s="1"/>
      <c r="I237" s="1"/>
      <c r="J237" s="1"/>
      <c r="K237" s="1"/>
      <c r="L237" s="51"/>
      <c r="M237" s="64"/>
      <c r="N237" s="1"/>
      <c r="O237" s="1"/>
      <c r="P237" s="1"/>
      <c r="Q237" s="1"/>
    </row>
    <row r="238" spans="1:17" ht="15">
      <c r="A238" s="1"/>
      <c r="B238" s="1"/>
      <c r="C238" s="2"/>
      <c r="D238" s="3"/>
      <c r="E238" s="1"/>
      <c r="F238" s="4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98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</row>
    <row r="240" spans="1:17" ht="15">
      <c r="A240" s="98" t="s">
        <v>0</v>
      </c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</row>
    <row r="241" spans="1:17" ht="15">
      <c r="A241" s="1"/>
      <c r="B241" s="1"/>
      <c r="C241" s="2"/>
      <c r="D241" s="3"/>
      <c r="E241" s="105" t="s">
        <v>44</v>
      </c>
      <c r="F241" s="105"/>
      <c r="G241" s="105"/>
      <c r="H241" s="105"/>
      <c r="I241" s="105"/>
      <c r="J241" s="105"/>
      <c r="K241" s="105"/>
      <c r="L241" s="1"/>
      <c r="M241" s="1"/>
      <c r="N241" s="1"/>
      <c r="O241" s="1"/>
      <c r="P241" s="93"/>
      <c r="Q241" s="93"/>
    </row>
    <row r="242" spans="1:17" ht="15">
      <c r="A242" s="93" t="s">
        <v>1</v>
      </c>
      <c r="B242" s="93"/>
      <c r="C242" s="93"/>
      <c r="D242" s="93"/>
      <c r="E242" s="93"/>
      <c r="F242" s="93"/>
      <c r="G242" s="1"/>
      <c r="H242" s="1"/>
      <c r="I242" s="1"/>
      <c r="J242" s="1"/>
      <c r="K242" s="1"/>
      <c r="L242" s="93"/>
      <c r="M242" s="93"/>
      <c r="N242" s="5"/>
      <c r="O242" s="20" t="s">
        <v>29</v>
      </c>
      <c r="P242" s="5"/>
      <c r="Q242" s="5"/>
    </row>
    <row r="243" spans="1:17" ht="15">
      <c r="A243" s="93" t="s">
        <v>43</v>
      </c>
      <c r="B243" s="93"/>
      <c r="C243" s="93"/>
      <c r="D243" s="93"/>
      <c r="E243" s="93"/>
      <c r="F243" s="93"/>
      <c r="G243" s="1"/>
      <c r="H243" s="1"/>
      <c r="I243" s="1"/>
      <c r="J243" s="67"/>
      <c r="K243" s="1"/>
      <c r="L243" s="5"/>
      <c r="M243" s="5"/>
      <c r="N243" s="5"/>
      <c r="O243" s="20" t="s">
        <v>41</v>
      </c>
      <c r="P243" s="5"/>
      <c r="Q243" s="5"/>
    </row>
    <row r="244" spans="1:17" ht="15">
      <c r="A244" s="111" t="s">
        <v>30</v>
      </c>
      <c r="B244" s="111"/>
      <c r="C244" s="111"/>
      <c r="D244" s="111"/>
      <c r="E244" s="111"/>
      <c r="F244" s="111"/>
      <c r="G244" s="1"/>
      <c r="H244" s="1"/>
      <c r="I244" s="1"/>
      <c r="J244" s="51"/>
      <c r="K244" s="1"/>
      <c r="L244" s="5"/>
      <c r="M244" s="5"/>
      <c r="N244" s="5"/>
      <c r="O244" s="5" t="s">
        <v>45</v>
      </c>
      <c r="P244" s="5"/>
      <c r="Q244" s="5"/>
    </row>
    <row r="245" spans="1:17" ht="15">
      <c r="A245" s="6" t="s">
        <v>42</v>
      </c>
      <c r="B245" s="6"/>
      <c r="C245" s="2"/>
      <c r="D245" s="3"/>
      <c r="E245" s="1"/>
      <c r="F245" s="4"/>
      <c r="G245" s="1"/>
      <c r="H245" s="1"/>
      <c r="I245" s="1"/>
      <c r="J245" s="1"/>
      <c r="K245" s="1"/>
      <c r="L245" s="6"/>
      <c r="M245" s="6"/>
      <c r="N245" s="6"/>
      <c r="O245" s="6" t="s">
        <v>46</v>
      </c>
      <c r="P245" s="6"/>
      <c r="Q245" s="6"/>
    </row>
    <row r="246" spans="1:17" ht="15">
      <c r="A246" s="1"/>
      <c r="B246" s="1"/>
      <c r="C246" s="2"/>
      <c r="D246" s="3"/>
      <c r="E246" s="1"/>
      <c r="F246" s="4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7" t="s">
        <v>2</v>
      </c>
      <c r="B247" s="7"/>
      <c r="C247" s="106" t="s">
        <v>151</v>
      </c>
      <c r="D247" s="107"/>
      <c r="E247" s="107"/>
      <c r="F247" s="108"/>
      <c r="G247" s="114" t="s">
        <v>3</v>
      </c>
      <c r="H247" s="114"/>
      <c r="I247" s="114"/>
      <c r="J247" s="114"/>
      <c r="K247" s="114"/>
      <c r="L247" s="114"/>
      <c r="M247" s="114"/>
      <c r="N247" s="114"/>
      <c r="O247" s="114"/>
      <c r="P247" s="114" t="s">
        <v>4</v>
      </c>
      <c r="Q247" s="114"/>
    </row>
    <row r="248" spans="1:17" ht="15">
      <c r="A248" s="7" t="s">
        <v>5</v>
      </c>
      <c r="B248" s="7"/>
      <c r="C248" s="106" t="s">
        <v>184</v>
      </c>
      <c r="D248" s="107"/>
      <c r="E248" s="107"/>
      <c r="F248" s="108"/>
      <c r="G248" s="135" t="s">
        <v>185</v>
      </c>
      <c r="H248" s="118"/>
      <c r="I248" s="118"/>
      <c r="J248" s="118"/>
      <c r="K248" s="118"/>
      <c r="L248" s="118"/>
      <c r="M248" s="118"/>
      <c r="N248" s="118"/>
      <c r="O248" s="119"/>
      <c r="P248" s="94" t="s">
        <v>207</v>
      </c>
      <c r="Q248" s="95"/>
    </row>
    <row r="249" spans="1:17" ht="15">
      <c r="A249" s="7" t="s">
        <v>6</v>
      </c>
      <c r="B249" s="7"/>
      <c r="C249" s="84" t="s">
        <v>184</v>
      </c>
      <c r="D249" s="85"/>
      <c r="E249" s="85"/>
      <c r="F249" s="86"/>
      <c r="G249" s="120"/>
      <c r="H249" s="121"/>
      <c r="I249" s="121"/>
      <c r="J249" s="121"/>
      <c r="K249" s="121"/>
      <c r="L249" s="121"/>
      <c r="M249" s="121"/>
      <c r="N249" s="121"/>
      <c r="O249" s="122"/>
      <c r="P249" s="96"/>
      <c r="Q249" s="97"/>
    </row>
    <row r="250" spans="1:17" ht="15">
      <c r="A250" s="1"/>
      <c r="B250" s="1"/>
      <c r="C250" s="2"/>
      <c r="D250" s="3"/>
      <c r="E250" s="1"/>
      <c r="F250" s="4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46" t="s">
        <v>7</v>
      </c>
      <c r="B251" s="147"/>
      <c r="C251" s="147"/>
      <c r="D251" s="147"/>
      <c r="E251" s="147"/>
      <c r="F251" s="148"/>
      <c r="G251" s="126" t="s">
        <v>8</v>
      </c>
      <c r="H251" s="126"/>
      <c r="I251" s="126"/>
      <c r="J251" s="126"/>
      <c r="K251" s="126"/>
      <c r="L251" s="126"/>
      <c r="M251" s="126"/>
      <c r="N251" s="126"/>
      <c r="O251" s="126"/>
      <c r="P251" s="127" t="s">
        <v>9</v>
      </c>
      <c r="Q251" s="128" t="s">
        <v>10</v>
      </c>
    </row>
    <row r="252" spans="1:17" ht="15">
      <c r="A252" s="10"/>
      <c r="B252" s="10"/>
      <c r="C252" s="11"/>
      <c r="D252" s="12"/>
      <c r="E252" s="10"/>
      <c r="F252" s="13"/>
      <c r="G252" s="10"/>
      <c r="H252" s="10"/>
      <c r="I252" s="10"/>
      <c r="J252" s="10"/>
      <c r="K252" s="14" t="s">
        <v>11</v>
      </c>
      <c r="L252" s="14"/>
      <c r="M252" s="10"/>
      <c r="N252" s="10"/>
      <c r="O252" s="10"/>
      <c r="P252" s="127"/>
      <c r="Q252" s="128"/>
    </row>
    <row r="253" spans="1:17" ht="103.5">
      <c r="A253" s="9" t="s">
        <v>12</v>
      </c>
      <c r="B253" s="9" t="s">
        <v>13</v>
      </c>
      <c r="C253" s="22" t="s">
        <v>14</v>
      </c>
      <c r="D253" s="8" t="s">
        <v>15</v>
      </c>
      <c r="E253" s="8" t="s">
        <v>16</v>
      </c>
      <c r="F253" s="15" t="s">
        <v>17</v>
      </c>
      <c r="G253" s="16" t="s">
        <v>18</v>
      </c>
      <c r="H253" s="16" t="s">
        <v>19</v>
      </c>
      <c r="I253" s="16" t="s">
        <v>20</v>
      </c>
      <c r="J253" s="16" t="s">
        <v>21</v>
      </c>
      <c r="K253" s="16" t="s">
        <v>22</v>
      </c>
      <c r="L253" s="16" t="s">
        <v>23</v>
      </c>
      <c r="M253" s="16" t="s">
        <v>24</v>
      </c>
      <c r="N253" s="16" t="s">
        <v>25</v>
      </c>
      <c r="O253" s="16" t="s">
        <v>26</v>
      </c>
      <c r="P253" s="127"/>
      <c r="Q253" s="128"/>
    </row>
    <row r="254" spans="1:17" ht="84">
      <c r="A254" s="25">
        <v>1</v>
      </c>
      <c r="B254" s="24" t="s">
        <v>184</v>
      </c>
      <c r="C254" s="66" t="s">
        <v>186</v>
      </c>
      <c r="D254" s="8">
        <v>3</v>
      </c>
      <c r="E254" s="76">
        <v>3</v>
      </c>
      <c r="F254" s="77">
        <v>3</v>
      </c>
      <c r="G254" s="56">
        <v>10000</v>
      </c>
      <c r="H254" s="16"/>
      <c r="I254" s="16"/>
      <c r="J254" s="16"/>
      <c r="K254" s="16"/>
      <c r="L254" s="16"/>
      <c r="M254" s="16"/>
      <c r="N254" s="33">
        <f>SUM(G254:M254)</f>
        <v>10000</v>
      </c>
      <c r="O254" s="22">
        <v>6250</v>
      </c>
      <c r="P254" s="37" t="s">
        <v>28</v>
      </c>
      <c r="Q254" s="9"/>
    </row>
    <row r="255" spans="1:17" ht="15">
      <c r="A255" s="18"/>
      <c r="B255" s="21" t="s">
        <v>27</v>
      </c>
      <c r="C255" s="18"/>
      <c r="D255" s="18"/>
      <c r="E255" s="18"/>
      <c r="F255" s="18"/>
      <c r="G255" s="27">
        <f aca="true" t="shared" si="9" ref="G255:O255">SUM(G254:G254)</f>
        <v>10000</v>
      </c>
      <c r="H255" s="27">
        <f t="shared" si="9"/>
        <v>0</v>
      </c>
      <c r="I255" s="27">
        <f t="shared" si="9"/>
        <v>0</v>
      </c>
      <c r="J255" s="27">
        <f t="shared" si="9"/>
        <v>0</v>
      </c>
      <c r="K255" s="27">
        <f t="shared" si="9"/>
        <v>0</v>
      </c>
      <c r="L255" s="27">
        <f t="shared" si="9"/>
        <v>0</v>
      </c>
      <c r="M255" s="27">
        <f t="shared" si="9"/>
        <v>0</v>
      </c>
      <c r="N255" s="33">
        <f t="shared" si="9"/>
        <v>10000</v>
      </c>
      <c r="O255" s="27">
        <f t="shared" si="9"/>
        <v>6250</v>
      </c>
      <c r="P255" s="18"/>
      <c r="Q255" s="18"/>
    </row>
    <row r="259" spans="1:17" ht="1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</row>
    <row r="260" spans="1:17" ht="1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1"/>
      <c r="M260" s="50"/>
      <c r="N260" s="50"/>
      <c r="O260" s="50"/>
      <c r="P260" s="50"/>
      <c r="Q260" s="50"/>
    </row>
    <row r="261" spans="1:17" ht="15">
      <c r="A261" s="1"/>
      <c r="B261" s="1"/>
      <c r="C261" s="2"/>
      <c r="D261" s="3"/>
      <c r="E261" s="1"/>
      <c r="F261" s="4"/>
      <c r="G261" s="1"/>
      <c r="H261" s="1"/>
      <c r="I261" s="1"/>
      <c r="J261" s="1"/>
      <c r="K261" s="29"/>
      <c r="L261" s="51"/>
      <c r="M261" s="1"/>
      <c r="N261" s="1"/>
      <c r="O261" s="1"/>
      <c r="P261" s="1"/>
      <c r="Q261" s="1"/>
    </row>
    <row r="262" spans="1:17" ht="15">
      <c r="A262" s="1"/>
      <c r="B262" s="1"/>
      <c r="C262" s="2"/>
      <c r="D262" s="3"/>
      <c r="E262" s="1"/>
      <c r="F262" s="4"/>
      <c r="G262" s="1"/>
      <c r="H262" s="1"/>
      <c r="I262" s="1"/>
      <c r="J262" s="1"/>
      <c r="K262" s="1"/>
      <c r="L262" s="51"/>
      <c r="M262" s="64"/>
      <c r="N262" s="1"/>
      <c r="O262" s="1"/>
      <c r="P262" s="1"/>
      <c r="Q262" s="1"/>
    </row>
    <row r="263" spans="1:17" ht="15">
      <c r="A263" s="1"/>
      <c r="B263" s="1"/>
      <c r="C263" s="2"/>
      <c r="D263" s="3"/>
      <c r="E263" s="1"/>
      <c r="F263" s="4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9" ht="15">
      <c r="A264" s="98"/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S264" s="50"/>
    </row>
    <row r="265" spans="1:17" ht="15">
      <c r="A265" s="98" t="s">
        <v>0</v>
      </c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</row>
    <row r="266" spans="1:17" ht="15">
      <c r="A266" s="1"/>
      <c r="B266" s="1"/>
      <c r="C266" s="2"/>
      <c r="D266" s="3"/>
      <c r="E266" s="105" t="s">
        <v>44</v>
      </c>
      <c r="F266" s="105"/>
      <c r="G266" s="105"/>
      <c r="H266" s="105"/>
      <c r="I266" s="105"/>
      <c r="J266" s="105"/>
      <c r="K266" s="105"/>
      <c r="L266" s="1"/>
      <c r="M266" s="1"/>
      <c r="N266" s="1"/>
      <c r="O266" s="1"/>
      <c r="P266" s="93"/>
      <c r="Q266" s="93"/>
    </row>
    <row r="267" spans="1:17" ht="15">
      <c r="A267" s="93" t="s">
        <v>1</v>
      </c>
      <c r="B267" s="93"/>
      <c r="C267" s="93"/>
      <c r="D267" s="93"/>
      <c r="E267" s="93"/>
      <c r="F267" s="93"/>
      <c r="G267" s="1"/>
      <c r="H267" s="1"/>
      <c r="I267" s="1"/>
      <c r="J267" s="1"/>
      <c r="K267" s="1"/>
      <c r="L267" s="93"/>
      <c r="M267" s="93"/>
      <c r="N267" s="5"/>
      <c r="O267" s="20" t="s">
        <v>29</v>
      </c>
      <c r="P267" s="5"/>
      <c r="Q267" s="5"/>
    </row>
    <row r="268" spans="1:17" ht="15">
      <c r="A268" s="93" t="s">
        <v>43</v>
      </c>
      <c r="B268" s="93"/>
      <c r="C268" s="93"/>
      <c r="D268" s="93"/>
      <c r="E268" s="93"/>
      <c r="F268" s="93"/>
      <c r="G268" s="1"/>
      <c r="H268" s="1"/>
      <c r="I268" s="1"/>
      <c r="J268" s="67"/>
      <c r="K268" s="1"/>
      <c r="L268" s="5"/>
      <c r="M268" s="5"/>
      <c r="N268" s="5"/>
      <c r="O268" s="20" t="s">
        <v>41</v>
      </c>
      <c r="P268" s="5"/>
      <c r="Q268" s="5"/>
    </row>
    <row r="269" spans="1:17" ht="15">
      <c r="A269" s="111" t="s">
        <v>30</v>
      </c>
      <c r="B269" s="111"/>
      <c r="C269" s="111"/>
      <c r="D269" s="111"/>
      <c r="E269" s="111"/>
      <c r="F269" s="111"/>
      <c r="G269" s="1"/>
      <c r="H269" s="1"/>
      <c r="I269" s="1"/>
      <c r="J269" s="51"/>
      <c r="K269" s="1"/>
      <c r="L269" s="5"/>
      <c r="M269" s="5"/>
      <c r="N269" s="5"/>
      <c r="O269" s="5" t="s">
        <v>45</v>
      </c>
      <c r="P269" s="5"/>
      <c r="Q269" s="5"/>
    </row>
    <row r="270" spans="1:17" ht="15">
      <c r="A270" s="6" t="s">
        <v>42</v>
      </c>
      <c r="B270" s="6"/>
      <c r="C270" s="2"/>
      <c r="D270" s="3"/>
      <c r="E270" s="1"/>
      <c r="F270" s="4"/>
      <c r="G270" s="1"/>
      <c r="H270" s="1"/>
      <c r="I270" s="1"/>
      <c r="J270" s="1"/>
      <c r="K270" s="1"/>
      <c r="L270" s="6"/>
      <c r="M270" s="6"/>
      <c r="N270" s="6"/>
      <c r="O270" s="6" t="s">
        <v>46</v>
      </c>
      <c r="P270" s="6"/>
      <c r="Q270" s="6"/>
    </row>
    <row r="271" spans="1:17" ht="15">
      <c r="A271" s="1"/>
      <c r="B271" s="1"/>
      <c r="C271" s="2"/>
      <c r="D271" s="3"/>
      <c r="E271" s="1"/>
      <c r="F271" s="4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">
      <c r="A272" s="7" t="s">
        <v>2</v>
      </c>
      <c r="B272" s="7"/>
      <c r="C272" s="106" t="s">
        <v>151</v>
      </c>
      <c r="D272" s="107"/>
      <c r="E272" s="107"/>
      <c r="F272" s="108"/>
      <c r="G272" s="114" t="s">
        <v>3</v>
      </c>
      <c r="H272" s="114"/>
      <c r="I272" s="114"/>
      <c r="J272" s="114"/>
      <c r="K272" s="114"/>
      <c r="L272" s="114"/>
      <c r="M272" s="114"/>
      <c r="N272" s="114"/>
      <c r="O272" s="114"/>
      <c r="P272" s="114" t="s">
        <v>4</v>
      </c>
      <c r="Q272" s="114"/>
    </row>
    <row r="273" spans="1:17" ht="15" customHeight="1">
      <c r="A273" s="7" t="s">
        <v>5</v>
      </c>
      <c r="B273" s="7"/>
      <c r="C273" s="106" t="s">
        <v>184</v>
      </c>
      <c r="D273" s="107"/>
      <c r="E273" s="107"/>
      <c r="F273" s="108"/>
      <c r="G273" s="135" t="s">
        <v>185</v>
      </c>
      <c r="H273" s="118"/>
      <c r="I273" s="118"/>
      <c r="J273" s="118"/>
      <c r="K273" s="118"/>
      <c r="L273" s="118"/>
      <c r="M273" s="118"/>
      <c r="N273" s="118"/>
      <c r="O273" s="119"/>
      <c r="P273" s="94" t="s">
        <v>207</v>
      </c>
      <c r="Q273" s="95"/>
    </row>
    <row r="274" spans="1:17" ht="15">
      <c r="A274" s="7" t="s">
        <v>6</v>
      </c>
      <c r="B274" s="7"/>
      <c r="C274" s="84" t="s">
        <v>187</v>
      </c>
      <c r="D274" s="85"/>
      <c r="E274" s="85"/>
      <c r="F274" s="86"/>
      <c r="G274" s="120"/>
      <c r="H274" s="121"/>
      <c r="I274" s="121"/>
      <c r="J274" s="121"/>
      <c r="K274" s="121"/>
      <c r="L274" s="121"/>
      <c r="M274" s="121"/>
      <c r="N274" s="121"/>
      <c r="O274" s="122"/>
      <c r="P274" s="96"/>
      <c r="Q274" s="97"/>
    </row>
    <row r="275" spans="1:17" ht="15">
      <c r="A275" s="1"/>
      <c r="B275" s="1"/>
      <c r="C275" s="2"/>
      <c r="D275" s="3"/>
      <c r="E275" s="1"/>
      <c r="F275" s="4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">
      <c r="A276" s="146" t="s">
        <v>7</v>
      </c>
      <c r="B276" s="147"/>
      <c r="C276" s="147"/>
      <c r="D276" s="147"/>
      <c r="E276" s="147"/>
      <c r="F276" s="148"/>
      <c r="G276" s="126" t="s">
        <v>8</v>
      </c>
      <c r="H276" s="126"/>
      <c r="I276" s="126"/>
      <c r="J276" s="126"/>
      <c r="K276" s="126"/>
      <c r="L276" s="126"/>
      <c r="M276" s="126"/>
      <c r="N276" s="126"/>
      <c r="O276" s="126"/>
      <c r="P276" s="127" t="s">
        <v>9</v>
      </c>
      <c r="Q276" s="128" t="s">
        <v>10</v>
      </c>
    </row>
    <row r="277" spans="1:17" ht="15">
      <c r="A277" s="10"/>
      <c r="B277" s="10"/>
      <c r="C277" s="11"/>
      <c r="D277" s="12"/>
      <c r="E277" s="10"/>
      <c r="F277" s="13"/>
      <c r="G277" s="10"/>
      <c r="H277" s="10"/>
      <c r="I277" s="10"/>
      <c r="J277" s="10"/>
      <c r="K277" s="14" t="s">
        <v>11</v>
      </c>
      <c r="L277" s="14"/>
      <c r="M277" s="10"/>
      <c r="N277" s="10"/>
      <c r="O277" s="10"/>
      <c r="P277" s="127"/>
      <c r="Q277" s="128"/>
    </row>
    <row r="278" spans="1:18" ht="103.5">
      <c r="A278" s="9" t="s">
        <v>12</v>
      </c>
      <c r="B278" s="9" t="s">
        <v>13</v>
      </c>
      <c r="C278" s="22" t="s">
        <v>14</v>
      </c>
      <c r="D278" s="8" t="s">
        <v>15</v>
      </c>
      <c r="E278" s="8" t="s">
        <v>16</v>
      </c>
      <c r="F278" s="15" t="s">
        <v>17</v>
      </c>
      <c r="G278" s="16" t="s">
        <v>18</v>
      </c>
      <c r="H278" s="16" t="s">
        <v>19</v>
      </c>
      <c r="I278" s="16" t="s">
        <v>20</v>
      </c>
      <c r="J278" s="16" t="s">
        <v>21</v>
      </c>
      <c r="K278" s="16" t="s">
        <v>22</v>
      </c>
      <c r="L278" s="16" t="s">
        <v>23</v>
      </c>
      <c r="M278" s="16" t="s">
        <v>24</v>
      </c>
      <c r="N278" s="16" t="s">
        <v>25</v>
      </c>
      <c r="O278" s="16" t="s">
        <v>26</v>
      </c>
      <c r="P278" s="127"/>
      <c r="Q278" s="128"/>
      <c r="R278" s="50"/>
    </row>
    <row r="279" spans="1:19" s="50" customFormat="1" ht="36">
      <c r="A279" s="81">
        <v>2</v>
      </c>
      <c r="B279" s="79" t="s">
        <v>184</v>
      </c>
      <c r="C279" s="66" t="s">
        <v>188</v>
      </c>
      <c r="D279" s="76">
        <v>0.75</v>
      </c>
      <c r="E279" s="76">
        <v>0.75</v>
      </c>
      <c r="F279" s="77">
        <v>0.75</v>
      </c>
      <c r="G279" s="56">
        <v>10000000</v>
      </c>
      <c r="H279" s="16"/>
      <c r="I279" s="16"/>
      <c r="J279" s="16"/>
      <c r="K279" s="16"/>
      <c r="L279" s="16"/>
      <c r="M279" s="16"/>
      <c r="N279" s="33">
        <f>SUM(G279:M279)</f>
        <v>10000000</v>
      </c>
      <c r="O279" s="22">
        <v>0</v>
      </c>
      <c r="P279" s="65"/>
      <c r="Q279" s="9"/>
      <c r="R279"/>
      <c r="S279"/>
    </row>
    <row r="280" spans="1:17" ht="96">
      <c r="A280" s="82"/>
      <c r="B280" s="80"/>
      <c r="C280" s="66" t="s">
        <v>189</v>
      </c>
      <c r="D280" s="76">
        <v>0.5</v>
      </c>
      <c r="E280" s="76">
        <v>0.71</v>
      </c>
      <c r="F280" s="77">
        <v>0.71</v>
      </c>
      <c r="G280" s="56">
        <v>5000000</v>
      </c>
      <c r="H280" s="16"/>
      <c r="I280" s="16"/>
      <c r="J280" s="16"/>
      <c r="K280" s="16"/>
      <c r="L280" s="16"/>
      <c r="M280" s="16"/>
      <c r="N280" s="33">
        <f>SUM(G280:M280)</f>
        <v>5000000</v>
      </c>
      <c r="O280" s="22">
        <v>0</v>
      </c>
      <c r="P280" s="37" t="s">
        <v>28</v>
      </c>
      <c r="Q280" s="9"/>
    </row>
    <row r="281" spans="1:17" ht="15">
      <c r="A281" s="18"/>
      <c r="B281" s="21" t="s">
        <v>27</v>
      </c>
      <c r="C281" s="18"/>
      <c r="D281" s="18"/>
      <c r="E281" s="18"/>
      <c r="F281" s="18"/>
      <c r="G281" s="27">
        <f>SUM(G279:G280)</f>
        <v>15000000</v>
      </c>
      <c r="H281" s="27">
        <f aca="true" t="shared" si="10" ref="H281:N281">SUM(H279:H280)</f>
        <v>0</v>
      </c>
      <c r="I281" s="27">
        <f t="shared" si="10"/>
        <v>0</v>
      </c>
      <c r="J281" s="27">
        <f t="shared" si="10"/>
        <v>0</v>
      </c>
      <c r="K281" s="27">
        <f t="shared" si="10"/>
        <v>0</v>
      </c>
      <c r="L281" s="27">
        <f t="shared" si="10"/>
        <v>0</v>
      </c>
      <c r="M281" s="27">
        <f t="shared" si="10"/>
        <v>0</v>
      </c>
      <c r="N281" s="33">
        <f t="shared" si="10"/>
        <v>15000000</v>
      </c>
      <c r="O281" s="27">
        <f>SUM(O280:O280)</f>
        <v>0</v>
      </c>
      <c r="P281" s="18"/>
      <c r="Q281" s="18"/>
    </row>
    <row r="284" spans="1:17" ht="1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</row>
    <row r="285" spans="1:17" ht="15">
      <c r="A285" s="136" t="s">
        <v>190</v>
      </c>
      <c r="B285" s="137"/>
      <c r="C285" s="137"/>
      <c r="D285" s="138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</row>
    <row r="286" spans="1:17" ht="1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</row>
    <row r="287" spans="1:17" ht="1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1"/>
      <c r="M287" s="50"/>
      <c r="N287" s="50"/>
      <c r="O287" s="50"/>
      <c r="P287" s="50"/>
      <c r="Q287" s="50"/>
    </row>
    <row r="288" spans="1:17" ht="15">
      <c r="A288" s="1"/>
      <c r="B288" s="1"/>
      <c r="C288" s="2"/>
      <c r="D288" s="3"/>
      <c r="E288" s="1"/>
      <c r="F288" s="4"/>
      <c r="G288" s="1"/>
      <c r="H288" s="1"/>
      <c r="I288" s="1"/>
      <c r="J288" s="1"/>
      <c r="K288" s="29"/>
      <c r="L288" s="51"/>
      <c r="M288" s="1"/>
      <c r="N288" s="1"/>
      <c r="O288" s="1"/>
      <c r="P288" s="1"/>
      <c r="Q288" s="1"/>
    </row>
    <row r="289" spans="1:17" ht="15">
      <c r="A289" s="1"/>
      <c r="B289" s="1"/>
      <c r="C289" s="2"/>
      <c r="D289" s="3"/>
      <c r="E289" s="1"/>
      <c r="F289" s="4"/>
      <c r="G289" s="1"/>
      <c r="H289" s="1"/>
      <c r="I289" s="1"/>
      <c r="J289" s="1"/>
      <c r="K289" s="1"/>
      <c r="L289" s="51"/>
      <c r="M289" s="64"/>
      <c r="N289" s="1"/>
      <c r="O289" s="1"/>
      <c r="P289" s="1"/>
      <c r="Q289" s="1"/>
    </row>
    <row r="290" spans="1:17" ht="15">
      <c r="A290" s="1"/>
      <c r="B290" s="1"/>
      <c r="C290" s="2"/>
      <c r="D290" s="3"/>
      <c r="E290" s="1"/>
      <c r="F290" s="4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ht="15">
      <c r="A291" s="98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S291" s="50"/>
    </row>
    <row r="292" spans="1:19" ht="15">
      <c r="A292" s="98" t="s">
        <v>0</v>
      </c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S292" s="50"/>
    </row>
    <row r="293" spans="1:17" ht="15">
      <c r="A293" s="1"/>
      <c r="B293" s="1"/>
      <c r="C293" s="2"/>
      <c r="D293" s="3"/>
      <c r="E293" s="105" t="s">
        <v>44</v>
      </c>
      <c r="F293" s="105"/>
      <c r="G293" s="105"/>
      <c r="H293" s="105"/>
      <c r="I293" s="105"/>
      <c r="J293" s="105"/>
      <c r="K293" s="105"/>
      <c r="L293" s="1"/>
      <c r="M293" s="1"/>
      <c r="N293" s="1"/>
      <c r="O293" s="1"/>
      <c r="P293" s="93"/>
      <c r="Q293" s="93"/>
    </row>
    <row r="294" spans="1:17" ht="15">
      <c r="A294" s="93" t="s">
        <v>1</v>
      </c>
      <c r="B294" s="93"/>
      <c r="C294" s="93"/>
      <c r="D294" s="93"/>
      <c r="E294" s="93"/>
      <c r="F294" s="93"/>
      <c r="G294" s="1"/>
      <c r="H294" s="1"/>
      <c r="I294" s="1"/>
      <c r="J294" s="1"/>
      <c r="K294" s="1"/>
      <c r="L294" s="93"/>
      <c r="M294" s="93"/>
      <c r="N294" s="5"/>
      <c r="O294" s="20" t="s">
        <v>29</v>
      </c>
      <c r="P294" s="5"/>
      <c r="Q294" s="5"/>
    </row>
    <row r="295" spans="1:17" ht="15">
      <c r="A295" s="93" t="s">
        <v>43</v>
      </c>
      <c r="B295" s="93"/>
      <c r="C295" s="93"/>
      <c r="D295" s="93"/>
      <c r="E295" s="93"/>
      <c r="F295" s="93"/>
      <c r="G295" s="1"/>
      <c r="H295" s="29"/>
      <c r="I295" s="1"/>
      <c r="J295" s="67"/>
      <c r="K295" s="1"/>
      <c r="L295" s="5"/>
      <c r="M295" s="5"/>
      <c r="N295" s="5"/>
      <c r="O295" s="20" t="s">
        <v>41</v>
      </c>
      <c r="P295" s="5"/>
      <c r="Q295" s="5"/>
    </row>
    <row r="296" spans="1:17" ht="15">
      <c r="A296" s="111" t="s">
        <v>30</v>
      </c>
      <c r="B296" s="111"/>
      <c r="C296" s="111"/>
      <c r="D296" s="111"/>
      <c r="E296" s="111"/>
      <c r="F296" s="111"/>
      <c r="G296" s="1"/>
      <c r="H296" s="1"/>
      <c r="I296" s="1"/>
      <c r="J296" s="51"/>
      <c r="K296" s="1"/>
      <c r="L296" s="5"/>
      <c r="M296" s="5"/>
      <c r="N296" s="5"/>
      <c r="O296" s="5" t="s">
        <v>45</v>
      </c>
      <c r="P296" s="5"/>
      <c r="Q296" s="5"/>
    </row>
    <row r="297" spans="1:17" ht="15">
      <c r="A297" s="6" t="s">
        <v>42</v>
      </c>
      <c r="B297" s="6"/>
      <c r="C297" s="2"/>
      <c r="D297" s="3"/>
      <c r="E297" s="1"/>
      <c r="F297" s="4"/>
      <c r="G297" s="1"/>
      <c r="H297" s="1"/>
      <c r="I297" s="1"/>
      <c r="J297" s="1"/>
      <c r="K297" s="1"/>
      <c r="L297" s="6"/>
      <c r="M297" s="6"/>
      <c r="N297" s="6"/>
      <c r="O297" s="6" t="s">
        <v>46</v>
      </c>
      <c r="P297" s="6"/>
      <c r="Q297" s="6"/>
    </row>
    <row r="298" spans="1:17" ht="15">
      <c r="A298" s="1"/>
      <c r="B298" s="1"/>
      <c r="C298" s="2"/>
      <c r="D298" s="3"/>
      <c r="E298" s="1"/>
      <c r="F298" s="4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">
      <c r="A299" s="7" t="s">
        <v>2</v>
      </c>
      <c r="B299" s="7"/>
      <c r="C299" s="106" t="s">
        <v>151</v>
      </c>
      <c r="D299" s="107"/>
      <c r="E299" s="107"/>
      <c r="F299" s="108"/>
      <c r="G299" s="114" t="s">
        <v>3</v>
      </c>
      <c r="H299" s="114"/>
      <c r="I299" s="114"/>
      <c r="J299" s="114"/>
      <c r="K299" s="114"/>
      <c r="L299" s="114"/>
      <c r="M299" s="114"/>
      <c r="N299" s="114"/>
      <c r="O299" s="114"/>
      <c r="P299" s="114" t="s">
        <v>4</v>
      </c>
      <c r="Q299" s="114"/>
    </row>
    <row r="300" spans="1:17" ht="15">
      <c r="A300" s="7" t="s">
        <v>5</v>
      </c>
      <c r="B300" s="7"/>
      <c r="C300" s="106" t="s">
        <v>191</v>
      </c>
      <c r="D300" s="107"/>
      <c r="E300" s="107"/>
      <c r="F300" s="108"/>
      <c r="G300" s="135" t="s">
        <v>193</v>
      </c>
      <c r="H300" s="118"/>
      <c r="I300" s="118"/>
      <c r="J300" s="118"/>
      <c r="K300" s="118"/>
      <c r="L300" s="118"/>
      <c r="M300" s="118"/>
      <c r="N300" s="118"/>
      <c r="O300" s="119"/>
      <c r="P300" s="94" t="s">
        <v>208</v>
      </c>
      <c r="Q300" s="95"/>
    </row>
    <row r="301" spans="1:17" ht="15">
      <c r="A301" s="7" t="s">
        <v>6</v>
      </c>
      <c r="B301" s="7"/>
      <c r="C301" s="84" t="s">
        <v>192</v>
      </c>
      <c r="D301" s="85"/>
      <c r="E301" s="85"/>
      <c r="F301" s="86"/>
      <c r="G301" s="120"/>
      <c r="H301" s="121"/>
      <c r="I301" s="121"/>
      <c r="J301" s="121"/>
      <c r="K301" s="121"/>
      <c r="L301" s="121"/>
      <c r="M301" s="121"/>
      <c r="N301" s="121"/>
      <c r="O301" s="122"/>
      <c r="P301" s="96"/>
      <c r="Q301" s="97"/>
    </row>
    <row r="302" spans="1:18" ht="15">
      <c r="A302" s="1"/>
      <c r="B302" s="1"/>
      <c r="C302" s="2"/>
      <c r="D302" s="3"/>
      <c r="E302" s="1"/>
      <c r="F302" s="4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50"/>
    </row>
    <row r="303" spans="1:18" ht="15">
      <c r="A303" s="146" t="s">
        <v>7</v>
      </c>
      <c r="B303" s="147"/>
      <c r="C303" s="147"/>
      <c r="D303" s="147"/>
      <c r="E303" s="147"/>
      <c r="F303" s="148"/>
      <c r="G303" s="126" t="s">
        <v>8</v>
      </c>
      <c r="H303" s="126"/>
      <c r="I303" s="126"/>
      <c r="J303" s="126"/>
      <c r="K303" s="126"/>
      <c r="L303" s="126"/>
      <c r="M303" s="126"/>
      <c r="N303" s="126"/>
      <c r="O303" s="126"/>
      <c r="P303" s="127" t="s">
        <v>9</v>
      </c>
      <c r="Q303" s="128" t="s">
        <v>10</v>
      </c>
      <c r="R303" s="50"/>
    </row>
    <row r="304" spans="1:17" ht="15">
      <c r="A304" s="10"/>
      <c r="B304" s="10"/>
      <c r="C304" s="11"/>
      <c r="D304" s="12"/>
      <c r="E304" s="10"/>
      <c r="F304" s="13"/>
      <c r="G304" s="10"/>
      <c r="H304" s="10"/>
      <c r="I304" s="10"/>
      <c r="J304" s="10"/>
      <c r="K304" s="14" t="s">
        <v>11</v>
      </c>
      <c r="L304" s="14"/>
      <c r="M304" s="10"/>
      <c r="N304" s="10"/>
      <c r="O304" s="10"/>
      <c r="P304" s="127"/>
      <c r="Q304" s="128"/>
    </row>
    <row r="305" spans="1:17" ht="103.5">
      <c r="A305" s="9" t="s">
        <v>12</v>
      </c>
      <c r="B305" s="9" t="s">
        <v>13</v>
      </c>
      <c r="C305" s="22" t="s">
        <v>14</v>
      </c>
      <c r="D305" s="8" t="s">
        <v>15</v>
      </c>
      <c r="E305" s="8" t="s">
        <v>16</v>
      </c>
      <c r="F305" s="15" t="s">
        <v>17</v>
      </c>
      <c r="G305" s="16" t="s">
        <v>18</v>
      </c>
      <c r="H305" s="16" t="s">
        <v>19</v>
      </c>
      <c r="I305" s="16" t="s">
        <v>20</v>
      </c>
      <c r="J305" s="16" t="s">
        <v>21</v>
      </c>
      <c r="K305" s="16" t="s">
        <v>22</v>
      </c>
      <c r="L305" s="16" t="s">
        <v>23</v>
      </c>
      <c r="M305" s="16" t="s">
        <v>24</v>
      </c>
      <c r="N305" s="16" t="s">
        <v>25</v>
      </c>
      <c r="O305" s="16" t="s">
        <v>26</v>
      </c>
      <c r="P305" s="127"/>
      <c r="Q305" s="128"/>
    </row>
    <row r="306" spans="1:19" s="50" customFormat="1" ht="84">
      <c r="A306" s="81">
        <v>1</v>
      </c>
      <c r="B306" s="79" t="s">
        <v>192</v>
      </c>
      <c r="C306" s="66" t="s">
        <v>194</v>
      </c>
      <c r="D306" s="8">
        <v>60</v>
      </c>
      <c r="E306" s="76">
        <v>0.85</v>
      </c>
      <c r="F306" s="77">
        <v>0.85</v>
      </c>
      <c r="G306" s="56">
        <v>45000</v>
      </c>
      <c r="H306" s="16"/>
      <c r="I306" s="16"/>
      <c r="J306" s="16"/>
      <c r="K306" s="56"/>
      <c r="L306" s="16"/>
      <c r="M306" s="16"/>
      <c r="N306" s="33">
        <f>SUM(G306:M306)</f>
        <v>45000</v>
      </c>
      <c r="O306" s="22">
        <v>27669</v>
      </c>
      <c r="P306" s="140" t="s">
        <v>28</v>
      </c>
      <c r="Q306" s="9"/>
      <c r="R306"/>
      <c r="S306"/>
    </row>
    <row r="307" spans="1:19" s="50" customFormat="1" ht="84">
      <c r="A307" s="83"/>
      <c r="B307" s="130"/>
      <c r="C307" s="66" t="s">
        <v>195</v>
      </c>
      <c r="D307" s="8">
        <v>3</v>
      </c>
      <c r="E307" s="76">
        <v>0.75</v>
      </c>
      <c r="F307" s="77">
        <v>0.75</v>
      </c>
      <c r="G307" s="56"/>
      <c r="H307" s="16"/>
      <c r="I307" s="16"/>
      <c r="J307" s="16"/>
      <c r="K307" s="56">
        <v>20000</v>
      </c>
      <c r="L307" s="16"/>
      <c r="M307" s="16"/>
      <c r="N307" s="33">
        <f>SUM(G307:M307)</f>
        <v>20000</v>
      </c>
      <c r="O307" s="22">
        <v>7646</v>
      </c>
      <c r="P307" s="149"/>
      <c r="Q307" s="9"/>
      <c r="R307"/>
      <c r="S307"/>
    </row>
    <row r="308" spans="1:17" ht="108">
      <c r="A308" s="82"/>
      <c r="B308" s="80"/>
      <c r="C308" s="66" t="s">
        <v>196</v>
      </c>
      <c r="D308" s="8">
        <v>4</v>
      </c>
      <c r="E308" s="74">
        <v>1</v>
      </c>
      <c r="F308" s="75">
        <v>1</v>
      </c>
      <c r="G308" s="56">
        <v>5000</v>
      </c>
      <c r="H308" s="16"/>
      <c r="I308" s="16"/>
      <c r="J308" s="16"/>
      <c r="K308" s="56"/>
      <c r="L308" s="16"/>
      <c r="M308" s="16"/>
      <c r="N308" s="33">
        <f>SUM(G308:M308)</f>
        <v>5000</v>
      </c>
      <c r="O308" s="22">
        <v>0</v>
      </c>
      <c r="P308" s="141"/>
      <c r="Q308" s="9"/>
    </row>
    <row r="309" spans="1:17" ht="15">
      <c r="A309" s="18"/>
      <c r="B309" s="21" t="s">
        <v>27</v>
      </c>
      <c r="C309" s="18"/>
      <c r="D309" s="18"/>
      <c r="E309" s="18"/>
      <c r="F309" s="18"/>
      <c r="G309" s="27">
        <f>SUM(G306:G308)</f>
        <v>50000</v>
      </c>
      <c r="H309" s="27">
        <f aca="true" t="shared" si="11" ref="H309:N309">SUM(H306:H308)</f>
        <v>0</v>
      </c>
      <c r="I309" s="27">
        <f t="shared" si="11"/>
        <v>0</v>
      </c>
      <c r="J309" s="27">
        <f t="shared" si="11"/>
        <v>0</v>
      </c>
      <c r="K309" s="27">
        <f t="shared" si="11"/>
        <v>20000</v>
      </c>
      <c r="L309" s="27">
        <f t="shared" si="11"/>
        <v>0</v>
      </c>
      <c r="M309" s="27">
        <f t="shared" si="11"/>
        <v>0</v>
      </c>
      <c r="N309" s="33">
        <f t="shared" si="11"/>
        <v>70000</v>
      </c>
      <c r="O309" s="27">
        <f>SUM(O308:O308)</f>
        <v>0</v>
      </c>
      <c r="P309" s="18"/>
      <c r="Q309" s="18"/>
    </row>
  </sheetData>
  <sheetProtection/>
  <mergeCells count="248">
    <mergeCell ref="A7:Q7"/>
    <mergeCell ref="A8:Q8"/>
    <mergeCell ref="E9:K9"/>
    <mergeCell ref="P9:Q9"/>
    <mergeCell ref="A10:F10"/>
    <mergeCell ref="L10:M10"/>
    <mergeCell ref="C15:F15"/>
    <mergeCell ref="G15:O15"/>
    <mergeCell ref="P15:Q15"/>
    <mergeCell ref="C16:F16"/>
    <mergeCell ref="G16:O17"/>
    <mergeCell ref="P16:Q17"/>
    <mergeCell ref="C17:F17"/>
    <mergeCell ref="A19:F19"/>
    <mergeCell ref="G19:O19"/>
    <mergeCell ref="P19:P21"/>
    <mergeCell ref="Q19:Q21"/>
    <mergeCell ref="A1:D1"/>
    <mergeCell ref="B22:B23"/>
    <mergeCell ref="A22:A23"/>
    <mergeCell ref="P22:P23"/>
    <mergeCell ref="A11:F11"/>
    <mergeCell ref="A12:F12"/>
    <mergeCell ref="A27:D27"/>
    <mergeCell ref="A33:Q33"/>
    <mergeCell ref="A34:Q34"/>
    <mergeCell ref="E35:K35"/>
    <mergeCell ref="P35:Q35"/>
    <mergeCell ref="A36:F36"/>
    <mergeCell ref="L36:M36"/>
    <mergeCell ref="A37:F37"/>
    <mergeCell ref="A38:F38"/>
    <mergeCell ref="C41:F41"/>
    <mergeCell ref="G41:O41"/>
    <mergeCell ref="P41:Q41"/>
    <mergeCell ref="C42:F42"/>
    <mergeCell ref="G42:O43"/>
    <mergeCell ref="P42:Q43"/>
    <mergeCell ref="C43:F43"/>
    <mergeCell ref="A45:F45"/>
    <mergeCell ref="G45:O45"/>
    <mergeCell ref="P45:P47"/>
    <mergeCell ref="Q45:Q47"/>
    <mergeCell ref="P48:P52"/>
    <mergeCell ref="B48:B52"/>
    <mergeCell ref="A48:A52"/>
    <mergeCell ref="A61:Q61"/>
    <mergeCell ref="A62:Q62"/>
    <mergeCell ref="E63:K63"/>
    <mergeCell ref="P63:Q63"/>
    <mergeCell ref="A64:F64"/>
    <mergeCell ref="L64:M64"/>
    <mergeCell ref="A65:F65"/>
    <mergeCell ref="A66:F66"/>
    <mergeCell ref="C69:F69"/>
    <mergeCell ref="G69:O69"/>
    <mergeCell ref="P69:Q69"/>
    <mergeCell ref="C70:F70"/>
    <mergeCell ref="G70:O71"/>
    <mergeCell ref="P70:Q71"/>
    <mergeCell ref="C71:F71"/>
    <mergeCell ref="A73:F73"/>
    <mergeCell ref="G73:O73"/>
    <mergeCell ref="P73:P75"/>
    <mergeCell ref="Q73:Q75"/>
    <mergeCell ref="E139:K139"/>
    <mergeCell ref="P139:Q139"/>
    <mergeCell ref="A86:Q86"/>
    <mergeCell ref="A87:Q87"/>
    <mergeCell ref="E88:K88"/>
    <mergeCell ref="P88:Q88"/>
    <mergeCell ref="A89:F89"/>
    <mergeCell ref="L89:M89"/>
    <mergeCell ref="A90:F90"/>
    <mergeCell ref="A91:F91"/>
    <mergeCell ref="C94:F94"/>
    <mergeCell ref="G94:O94"/>
    <mergeCell ref="P94:Q94"/>
    <mergeCell ref="C95:F95"/>
    <mergeCell ref="G95:O96"/>
    <mergeCell ref="P95:Q96"/>
    <mergeCell ref="C96:F96"/>
    <mergeCell ref="A98:F98"/>
    <mergeCell ref="G98:O98"/>
    <mergeCell ref="P98:P100"/>
    <mergeCell ref="Q98:Q100"/>
    <mergeCell ref="A112:Q112"/>
    <mergeCell ref="A113:Q113"/>
    <mergeCell ref="E114:K114"/>
    <mergeCell ref="P114:Q114"/>
    <mergeCell ref="A115:F115"/>
    <mergeCell ref="L115:M115"/>
    <mergeCell ref="A116:F116"/>
    <mergeCell ref="A117:F117"/>
    <mergeCell ref="C120:F120"/>
    <mergeCell ref="G120:O120"/>
    <mergeCell ref="P120:Q120"/>
    <mergeCell ref="C121:F121"/>
    <mergeCell ref="G121:O122"/>
    <mergeCell ref="P121:Q122"/>
    <mergeCell ref="C122:F122"/>
    <mergeCell ref="A124:F124"/>
    <mergeCell ref="G124:O124"/>
    <mergeCell ref="P124:P126"/>
    <mergeCell ref="Q124:Q126"/>
    <mergeCell ref="A137:Q137"/>
    <mergeCell ref="A138:Q138"/>
    <mergeCell ref="A140:F140"/>
    <mergeCell ref="L140:M140"/>
    <mergeCell ref="A141:F141"/>
    <mergeCell ref="A142:F142"/>
    <mergeCell ref="C145:F145"/>
    <mergeCell ref="G145:O145"/>
    <mergeCell ref="P145:Q145"/>
    <mergeCell ref="C146:F146"/>
    <mergeCell ref="G146:O147"/>
    <mergeCell ref="P146:Q147"/>
    <mergeCell ref="C147:F147"/>
    <mergeCell ref="A149:F149"/>
    <mergeCell ref="G149:O149"/>
    <mergeCell ref="P149:P151"/>
    <mergeCell ref="Q149:Q151"/>
    <mergeCell ref="A182:D182"/>
    <mergeCell ref="A188:Q188"/>
    <mergeCell ref="A189:Q189"/>
    <mergeCell ref="E190:K190"/>
    <mergeCell ref="P190:Q190"/>
    <mergeCell ref="A191:F191"/>
    <mergeCell ref="L191:M191"/>
    <mergeCell ref="A192:F192"/>
    <mergeCell ref="A193:F193"/>
    <mergeCell ref="C196:F196"/>
    <mergeCell ref="G196:O196"/>
    <mergeCell ref="P196:Q196"/>
    <mergeCell ref="C197:F197"/>
    <mergeCell ref="G197:O198"/>
    <mergeCell ref="P197:Q198"/>
    <mergeCell ref="C198:F198"/>
    <mergeCell ref="A200:F200"/>
    <mergeCell ref="G200:O200"/>
    <mergeCell ref="P200:P202"/>
    <mergeCell ref="Q200:Q202"/>
    <mergeCell ref="A155:D155"/>
    <mergeCell ref="A161:Q161"/>
    <mergeCell ref="A162:Q162"/>
    <mergeCell ref="E163:K163"/>
    <mergeCell ref="P163:Q163"/>
    <mergeCell ref="A164:F164"/>
    <mergeCell ref="A212:Q212"/>
    <mergeCell ref="A213:Q213"/>
    <mergeCell ref="E214:K214"/>
    <mergeCell ref="P214:Q214"/>
    <mergeCell ref="A215:F215"/>
    <mergeCell ref="L215:M215"/>
    <mergeCell ref="A216:F216"/>
    <mergeCell ref="A217:F217"/>
    <mergeCell ref="C220:F220"/>
    <mergeCell ref="G220:O220"/>
    <mergeCell ref="P220:Q220"/>
    <mergeCell ref="C221:F221"/>
    <mergeCell ref="G221:O222"/>
    <mergeCell ref="P221:Q222"/>
    <mergeCell ref="C222:F222"/>
    <mergeCell ref="A224:F224"/>
    <mergeCell ref="G224:O224"/>
    <mergeCell ref="P224:P226"/>
    <mergeCell ref="Q224:Q226"/>
    <mergeCell ref="A227:A228"/>
    <mergeCell ref="B227:B228"/>
    <mergeCell ref="P227:P228"/>
    <mergeCell ref="L164:M164"/>
    <mergeCell ref="A165:F165"/>
    <mergeCell ref="A166:F166"/>
    <mergeCell ref="C169:F169"/>
    <mergeCell ref="G169:O169"/>
    <mergeCell ref="P169:Q169"/>
    <mergeCell ref="C170:F170"/>
    <mergeCell ref="G170:O171"/>
    <mergeCell ref="P170:Q171"/>
    <mergeCell ref="C171:F171"/>
    <mergeCell ref="A173:F173"/>
    <mergeCell ref="G173:O173"/>
    <mergeCell ref="P173:P175"/>
    <mergeCell ref="Q173:Q175"/>
    <mergeCell ref="A233:D233"/>
    <mergeCell ref="A239:Q239"/>
    <mergeCell ref="A240:Q240"/>
    <mergeCell ref="E241:K241"/>
    <mergeCell ref="P241:Q241"/>
    <mergeCell ref="A242:F242"/>
    <mergeCell ref="L242:M242"/>
    <mergeCell ref="A243:F243"/>
    <mergeCell ref="A244:F244"/>
    <mergeCell ref="C247:F247"/>
    <mergeCell ref="G247:O247"/>
    <mergeCell ref="P247:Q247"/>
    <mergeCell ref="C248:F248"/>
    <mergeCell ref="G248:O249"/>
    <mergeCell ref="P248:Q249"/>
    <mergeCell ref="C249:F249"/>
    <mergeCell ref="A251:F251"/>
    <mergeCell ref="G251:O251"/>
    <mergeCell ref="P251:P253"/>
    <mergeCell ref="Q251:Q253"/>
    <mergeCell ref="A285:D285"/>
    <mergeCell ref="A291:Q291"/>
    <mergeCell ref="A264:Q264"/>
    <mergeCell ref="A265:Q265"/>
    <mergeCell ref="E266:K266"/>
    <mergeCell ref="P266:Q266"/>
    <mergeCell ref="A267:F267"/>
    <mergeCell ref="L267:M267"/>
    <mergeCell ref="A268:F268"/>
    <mergeCell ref="A269:F269"/>
    <mergeCell ref="C272:F272"/>
    <mergeCell ref="G272:O272"/>
    <mergeCell ref="P272:Q272"/>
    <mergeCell ref="C273:F273"/>
    <mergeCell ref="G273:O274"/>
    <mergeCell ref="P273:Q274"/>
    <mergeCell ref="C274:F274"/>
    <mergeCell ref="A276:F276"/>
    <mergeCell ref="G276:O276"/>
    <mergeCell ref="P276:P278"/>
    <mergeCell ref="Q276:Q278"/>
    <mergeCell ref="A279:A280"/>
    <mergeCell ref="B279:B280"/>
    <mergeCell ref="A292:Q292"/>
    <mergeCell ref="E293:K293"/>
    <mergeCell ref="P293:Q293"/>
    <mergeCell ref="A294:F294"/>
    <mergeCell ref="L294:M294"/>
    <mergeCell ref="A295:F295"/>
    <mergeCell ref="A296:F296"/>
    <mergeCell ref="C299:F299"/>
    <mergeCell ref="G299:O299"/>
    <mergeCell ref="P299:Q299"/>
    <mergeCell ref="C300:F300"/>
    <mergeCell ref="G300:O301"/>
    <mergeCell ref="P300:Q301"/>
    <mergeCell ref="C301:F301"/>
    <mergeCell ref="A303:F303"/>
    <mergeCell ref="G303:O303"/>
    <mergeCell ref="P303:P305"/>
    <mergeCell ref="Q303:Q305"/>
    <mergeCell ref="A306:A308"/>
    <mergeCell ref="B306:B308"/>
    <mergeCell ref="P306:P30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150"/>
  <sheetViews>
    <sheetView tabSelected="1" zoomScalePageLayoutView="0" workbookViewId="0" topLeftCell="A1">
      <selection activeCell="L149" sqref="L149"/>
    </sheetView>
  </sheetViews>
  <sheetFormatPr defaultColWidth="11.421875" defaultRowHeight="15"/>
  <cols>
    <col min="2" max="2" width="20.57421875" style="0" customWidth="1"/>
  </cols>
  <sheetData>
    <row r="1" spans="1:17" ht="15">
      <c r="A1" s="136" t="s">
        <v>209</v>
      </c>
      <c r="B1" s="137"/>
      <c r="C1" s="137"/>
      <c r="D1" s="138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  <c r="M3" s="50"/>
      <c r="N3" s="50"/>
      <c r="O3" s="50"/>
      <c r="P3" s="50"/>
      <c r="Q3" s="50"/>
    </row>
    <row r="4" spans="1:17" ht="15">
      <c r="A4" s="1"/>
      <c r="B4" s="1"/>
      <c r="C4" s="2"/>
      <c r="D4" s="3"/>
      <c r="E4" s="1"/>
      <c r="F4" s="4"/>
      <c r="G4" s="1"/>
      <c r="H4" s="1"/>
      <c r="I4" s="1"/>
      <c r="J4" s="1"/>
      <c r="K4" s="29"/>
      <c r="L4" s="51"/>
      <c r="M4" s="1"/>
      <c r="N4" s="1"/>
      <c r="O4" s="1"/>
      <c r="P4" s="1"/>
      <c r="Q4" s="1"/>
    </row>
    <row r="5" spans="1:17" ht="15">
      <c r="A5" s="1"/>
      <c r="B5" s="1"/>
      <c r="C5" s="2"/>
      <c r="D5" s="3"/>
      <c r="E5" s="1"/>
      <c r="F5" s="4"/>
      <c r="G5" s="1"/>
      <c r="H5" s="1"/>
      <c r="I5" s="1"/>
      <c r="J5" s="1"/>
      <c r="K5" s="1"/>
      <c r="L5" s="51"/>
      <c r="M5" s="64"/>
      <c r="N5" s="1"/>
      <c r="O5" s="1"/>
      <c r="P5" s="1"/>
      <c r="Q5" s="1"/>
    </row>
    <row r="6" spans="1:17" ht="15">
      <c r="A6" s="1"/>
      <c r="B6" s="1"/>
      <c r="C6" s="2"/>
      <c r="D6" s="3"/>
      <c r="E6" s="1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spans="1:17" ht="15">
      <c r="A8" s="98" t="s">
        <v>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spans="1:17" ht="15">
      <c r="A9" s="1"/>
      <c r="B9" s="1"/>
      <c r="C9" s="2"/>
      <c r="D9" s="3"/>
      <c r="E9" s="105" t="s">
        <v>44</v>
      </c>
      <c r="F9" s="105"/>
      <c r="G9" s="105"/>
      <c r="H9" s="105"/>
      <c r="I9" s="105"/>
      <c r="J9" s="105"/>
      <c r="K9" s="105"/>
      <c r="L9" s="1"/>
      <c r="M9" s="1"/>
      <c r="N9" s="1"/>
      <c r="O9" s="1"/>
      <c r="P9" s="93"/>
      <c r="Q9" s="93"/>
    </row>
    <row r="10" spans="1:17" ht="15">
      <c r="A10" s="93" t="s">
        <v>1</v>
      </c>
      <c r="B10" s="93"/>
      <c r="C10" s="93"/>
      <c r="D10" s="93"/>
      <c r="E10" s="93"/>
      <c r="F10" s="93"/>
      <c r="G10" s="1"/>
      <c r="H10" s="1"/>
      <c r="I10" s="1"/>
      <c r="J10" s="1"/>
      <c r="K10" s="1"/>
      <c r="L10" s="93"/>
      <c r="M10" s="93"/>
      <c r="N10" s="5"/>
      <c r="O10" s="20" t="s">
        <v>29</v>
      </c>
      <c r="P10" s="5"/>
      <c r="Q10" s="5"/>
    </row>
    <row r="11" spans="1:17" ht="15">
      <c r="A11" s="93" t="s">
        <v>43</v>
      </c>
      <c r="B11" s="93"/>
      <c r="C11" s="93"/>
      <c r="D11" s="93"/>
      <c r="E11" s="93"/>
      <c r="F11" s="93"/>
      <c r="G11" s="1"/>
      <c r="H11" s="1"/>
      <c r="I11" s="1"/>
      <c r="J11" s="51"/>
      <c r="K11" s="1"/>
      <c r="L11" s="5"/>
      <c r="M11" s="5"/>
      <c r="N11" s="5"/>
      <c r="O11" s="20" t="s">
        <v>41</v>
      </c>
      <c r="P11" s="5"/>
      <c r="Q11" s="5"/>
    </row>
    <row r="12" spans="1:17" ht="15">
      <c r="A12" s="111" t="s">
        <v>30</v>
      </c>
      <c r="B12" s="111"/>
      <c r="C12" s="111"/>
      <c r="D12" s="111"/>
      <c r="E12" s="111"/>
      <c r="F12" s="111"/>
      <c r="G12" s="1"/>
      <c r="H12" s="1"/>
      <c r="I12" s="1"/>
      <c r="J12" s="1"/>
      <c r="K12" s="1"/>
      <c r="L12" s="5"/>
      <c r="M12" s="5"/>
      <c r="N12" s="5"/>
      <c r="O12" s="5" t="s">
        <v>45</v>
      </c>
      <c r="P12" s="5"/>
      <c r="Q12" s="5"/>
    </row>
    <row r="13" spans="1:17" ht="15">
      <c r="A13" s="6" t="s">
        <v>42</v>
      </c>
      <c r="B13" s="6"/>
      <c r="C13" s="2"/>
      <c r="D13" s="3"/>
      <c r="E13" s="1"/>
      <c r="F13" s="4"/>
      <c r="G13" s="1"/>
      <c r="H13" s="1"/>
      <c r="I13" s="1"/>
      <c r="J13" s="1"/>
      <c r="K13" s="1"/>
      <c r="L13" s="6"/>
      <c r="M13" s="6"/>
      <c r="N13" s="6"/>
      <c r="O13" s="6" t="s">
        <v>46</v>
      </c>
      <c r="P13" s="6"/>
      <c r="Q13" s="6"/>
    </row>
    <row r="14" spans="1:17" ht="15">
      <c r="A14" s="1"/>
      <c r="B14" s="1"/>
      <c r="C14" s="2"/>
      <c r="D14" s="3"/>
      <c r="E14" s="1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>
      <c r="A15" s="7" t="s">
        <v>2</v>
      </c>
      <c r="B15" s="7"/>
      <c r="C15" s="106" t="s">
        <v>210</v>
      </c>
      <c r="D15" s="107"/>
      <c r="E15" s="107"/>
      <c r="F15" s="108"/>
      <c r="G15" s="114" t="s">
        <v>3</v>
      </c>
      <c r="H15" s="114"/>
      <c r="I15" s="114"/>
      <c r="J15" s="114"/>
      <c r="K15" s="114"/>
      <c r="L15" s="114"/>
      <c r="M15" s="114"/>
      <c r="N15" s="114"/>
      <c r="O15" s="114"/>
      <c r="P15" s="114" t="s">
        <v>4</v>
      </c>
      <c r="Q15" s="114"/>
    </row>
    <row r="16" spans="1:17" ht="26.25" customHeight="1">
      <c r="A16" s="7" t="s">
        <v>5</v>
      </c>
      <c r="B16" s="7"/>
      <c r="C16" s="106" t="s">
        <v>211</v>
      </c>
      <c r="D16" s="107"/>
      <c r="E16" s="107"/>
      <c r="F16" s="108"/>
      <c r="G16" s="135" t="s">
        <v>214</v>
      </c>
      <c r="H16" s="118"/>
      <c r="I16" s="118"/>
      <c r="J16" s="118"/>
      <c r="K16" s="118"/>
      <c r="L16" s="118"/>
      <c r="M16" s="118"/>
      <c r="N16" s="118"/>
      <c r="O16" s="119"/>
      <c r="P16" s="94" t="s">
        <v>212</v>
      </c>
      <c r="Q16" s="95"/>
    </row>
    <row r="17" spans="1:17" ht="24" customHeight="1">
      <c r="A17" s="7" t="s">
        <v>6</v>
      </c>
      <c r="B17" s="7"/>
      <c r="C17" s="84" t="s">
        <v>213</v>
      </c>
      <c r="D17" s="85"/>
      <c r="E17" s="85"/>
      <c r="F17" s="86"/>
      <c r="G17" s="120"/>
      <c r="H17" s="121"/>
      <c r="I17" s="121"/>
      <c r="J17" s="121"/>
      <c r="K17" s="121"/>
      <c r="L17" s="121"/>
      <c r="M17" s="121"/>
      <c r="N17" s="121"/>
      <c r="O17" s="122"/>
      <c r="P17" s="96"/>
      <c r="Q17" s="97"/>
    </row>
    <row r="18" spans="1:17" ht="15">
      <c r="A18" s="1"/>
      <c r="B18" s="1"/>
      <c r="C18" s="2"/>
      <c r="D18" s="3"/>
      <c r="E18" s="1"/>
      <c r="F18" s="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>
      <c r="A19" s="146" t="s">
        <v>7</v>
      </c>
      <c r="B19" s="147"/>
      <c r="C19" s="147"/>
      <c r="D19" s="147"/>
      <c r="E19" s="147"/>
      <c r="F19" s="148"/>
      <c r="G19" s="126" t="s">
        <v>8</v>
      </c>
      <c r="H19" s="126"/>
      <c r="I19" s="126"/>
      <c r="J19" s="126"/>
      <c r="K19" s="126"/>
      <c r="L19" s="126"/>
      <c r="M19" s="126"/>
      <c r="N19" s="126"/>
      <c r="O19" s="126"/>
      <c r="P19" s="127" t="s">
        <v>9</v>
      </c>
      <c r="Q19" s="128" t="s">
        <v>10</v>
      </c>
    </row>
    <row r="20" spans="1:17" ht="15">
      <c r="A20" s="10"/>
      <c r="B20" s="10"/>
      <c r="C20" s="11"/>
      <c r="D20" s="12"/>
      <c r="E20" s="10"/>
      <c r="F20" s="13"/>
      <c r="G20" s="10"/>
      <c r="H20" s="10"/>
      <c r="I20" s="10"/>
      <c r="J20" s="10"/>
      <c r="K20" s="14" t="s">
        <v>11</v>
      </c>
      <c r="L20" s="14"/>
      <c r="M20" s="10"/>
      <c r="N20" s="10"/>
      <c r="O20" s="10"/>
      <c r="P20" s="127"/>
      <c r="Q20" s="128"/>
    </row>
    <row r="21" spans="1:17" ht="103.5">
      <c r="A21" s="9" t="s">
        <v>12</v>
      </c>
      <c r="B21" s="9" t="s">
        <v>13</v>
      </c>
      <c r="C21" s="22" t="s">
        <v>14</v>
      </c>
      <c r="D21" s="8" t="s">
        <v>15</v>
      </c>
      <c r="E21" s="8" t="s">
        <v>16</v>
      </c>
      <c r="F21" s="15" t="s">
        <v>17</v>
      </c>
      <c r="G21" s="16" t="s">
        <v>18</v>
      </c>
      <c r="H21" s="16" t="s">
        <v>19</v>
      </c>
      <c r="I21" s="16" t="s">
        <v>20</v>
      </c>
      <c r="J21" s="16" t="s">
        <v>21</v>
      </c>
      <c r="K21" s="16" t="s">
        <v>22</v>
      </c>
      <c r="L21" s="16" t="s">
        <v>23</v>
      </c>
      <c r="M21" s="16" t="s">
        <v>24</v>
      </c>
      <c r="N21" s="16" t="s">
        <v>25</v>
      </c>
      <c r="O21" s="16" t="s">
        <v>26</v>
      </c>
      <c r="P21" s="127"/>
      <c r="Q21" s="128"/>
    </row>
    <row r="22" spans="1:17" ht="60">
      <c r="A22" s="25">
        <v>1</v>
      </c>
      <c r="B22" s="24" t="s">
        <v>213</v>
      </c>
      <c r="C22" s="66" t="s">
        <v>215</v>
      </c>
      <c r="D22" s="72">
        <v>1</v>
      </c>
      <c r="E22" s="73">
        <v>1</v>
      </c>
      <c r="F22" s="73">
        <v>1</v>
      </c>
      <c r="G22" s="69">
        <v>28000</v>
      </c>
      <c r="H22" s="56"/>
      <c r="I22" s="17"/>
      <c r="J22" s="17"/>
      <c r="K22" s="56"/>
      <c r="L22" s="9"/>
      <c r="M22" s="9"/>
      <c r="N22" s="33">
        <f>SUM(G22:M22)</f>
        <v>28000</v>
      </c>
      <c r="O22" s="33">
        <v>25151</v>
      </c>
      <c r="P22" s="37" t="s">
        <v>216</v>
      </c>
      <c r="Q22" s="17"/>
    </row>
    <row r="23" spans="1:17" ht="15">
      <c r="A23" s="18"/>
      <c r="B23" s="21" t="s">
        <v>27</v>
      </c>
      <c r="C23" s="18"/>
      <c r="D23" s="18"/>
      <c r="E23" s="18"/>
      <c r="F23" s="18"/>
      <c r="G23" s="27">
        <f aca="true" t="shared" si="0" ref="G23:O23">SUM(G22:G22)</f>
        <v>28000</v>
      </c>
      <c r="H23" s="27">
        <f t="shared" si="0"/>
        <v>0</v>
      </c>
      <c r="I23" s="27">
        <f t="shared" si="0"/>
        <v>0</v>
      </c>
      <c r="J23" s="27">
        <f t="shared" si="0"/>
        <v>0</v>
      </c>
      <c r="K23" s="27">
        <f t="shared" si="0"/>
        <v>0</v>
      </c>
      <c r="L23" s="27">
        <f t="shared" si="0"/>
        <v>0</v>
      </c>
      <c r="M23" s="27">
        <f t="shared" si="0"/>
        <v>0</v>
      </c>
      <c r="N23" s="33">
        <f t="shared" si="0"/>
        <v>28000</v>
      </c>
      <c r="O23" s="27">
        <f t="shared" si="0"/>
        <v>25151</v>
      </c>
      <c r="P23" s="18"/>
      <c r="Q23" s="18"/>
    </row>
    <row r="27" spans="1:17" ht="1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17" ht="1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1"/>
      <c r="M28" s="50"/>
      <c r="N28" s="50"/>
      <c r="O28" s="50"/>
      <c r="P28" s="50"/>
      <c r="Q28" s="50"/>
    </row>
    <row r="29" spans="1:17" ht="15">
      <c r="A29" s="1"/>
      <c r="B29" s="1"/>
      <c r="C29" s="2"/>
      <c r="D29" s="3"/>
      <c r="E29" s="1"/>
      <c r="F29" s="4"/>
      <c r="G29" s="1"/>
      <c r="H29" s="1"/>
      <c r="I29" s="1"/>
      <c r="J29" s="1"/>
      <c r="K29" s="29"/>
      <c r="L29" s="51"/>
      <c r="M29" s="1"/>
      <c r="N29" s="1"/>
      <c r="O29" s="1"/>
      <c r="P29" s="1"/>
      <c r="Q29" s="1"/>
    </row>
    <row r="30" spans="1:17" ht="15">
      <c r="A30" s="1"/>
      <c r="B30" s="1"/>
      <c r="C30" s="2"/>
      <c r="D30" s="3"/>
      <c r="E30" s="1"/>
      <c r="F30" s="4"/>
      <c r="G30" s="1"/>
      <c r="H30" s="1"/>
      <c r="I30" s="1"/>
      <c r="J30" s="1"/>
      <c r="K30" s="1"/>
      <c r="L30" s="51"/>
      <c r="M30" s="64"/>
      <c r="N30" s="1"/>
      <c r="O30" s="1"/>
      <c r="P30" s="1"/>
      <c r="Q30" s="1"/>
    </row>
    <row r="31" spans="1:17" ht="15">
      <c r="A31" s="1"/>
      <c r="B31" s="1"/>
      <c r="C31" s="2"/>
      <c r="D31" s="3"/>
      <c r="E31" s="1"/>
      <c r="F31" s="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1:17" ht="15">
      <c r="A33" s="98" t="s">
        <v>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1:17" ht="15">
      <c r="A34" s="1"/>
      <c r="B34" s="1"/>
      <c r="C34" s="2"/>
      <c r="D34" s="3"/>
      <c r="E34" s="105" t="s">
        <v>44</v>
      </c>
      <c r="F34" s="105"/>
      <c r="G34" s="105"/>
      <c r="H34" s="105"/>
      <c r="I34" s="105"/>
      <c r="J34" s="105"/>
      <c r="K34" s="105"/>
      <c r="L34" s="1"/>
      <c r="M34" s="1"/>
      <c r="N34" s="1"/>
      <c r="O34" s="1"/>
      <c r="P34" s="93"/>
      <c r="Q34" s="93"/>
    </row>
    <row r="35" spans="1:17" ht="15">
      <c r="A35" s="93" t="s">
        <v>1</v>
      </c>
      <c r="B35" s="93"/>
      <c r="C35" s="93"/>
      <c r="D35" s="93"/>
      <c r="E35" s="93"/>
      <c r="F35" s="93"/>
      <c r="G35" s="1"/>
      <c r="H35" s="1"/>
      <c r="I35" s="1"/>
      <c r="J35" s="1"/>
      <c r="K35" s="51"/>
      <c r="L35" s="93"/>
      <c r="M35" s="93"/>
      <c r="N35" s="5"/>
      <c r="O35" s="20" t="s">
        <v>29</v>
      </c>
      <c r="P35" s="5"/>
      <c r="Q35" s="5"/>
    </row>
    <row r="36" spans="1:17" ht="15">
      <c r="A36" s="93" t="s">
        <v>43</v>
      </c>
      <c r="B36" s="93"/>
      <c r="C36" s="93"/>
      <c r="D36" s="93"/>
      <c r="E36" s="93"/>
      <c r="F36" s="93"/>
      <c r="G36" s="1"/>
      <c r="H36" s="1"/>
      <c r="I36" s="1"/>
      <c r="J36" s="51"/>
      <c r="K36" s="1"/>
      <c r="L36" s="5"/>
      <c r="M36" s="5"/>
      <c r="N36" s="5"/>
      <c r="O36" s="20" t="s">
        <v>41</v>
      </c>
      <c r="P36" s="5"/>
      <c r="Q36" s="5"/>
    </row>
    <row r="37" spans="1:17" ht="15">
      <c r="A37" s="111" t="s">
        <v>30</v>
      </c>
      <c r="B37" s="111"/>
      <c r="C37" s="111"/>
      <c r="D37" s="111"/>
      <c r="E37" s="111"/>
      <c r="F37" s="111"/>
      <c r="G37" s="1"/>
      <c r="H37" s="1"/>
      <c r="I37" s="1"/>
      <c r="J37" s="1"/>
      <c r="K37" s="1"/>
      <c r="L37" s="5"/>
      <c r="M37" s="5"/>
      <c r="N37" s="5"/>
      <c r="O37" s="5" t="s">
        <v>45</v>
      </c>
      <c r="P37" s="5"/>
      <c r="Q37" s="5"/>
    </row>
    <row r="38" spans="1:17" ht="15">
      <c r="A38" s="6" t="s">
        <v>42</v>
      </c>
      <c r="B38" s="6"/>
      <c r="C38" s="2"/>
      <c r="D38" s="3"/>
      <c r="E38" s="1"/>
      <c r="F38" s="4"/>
      <c r="G38" s="1"/>
      <c r="H38" s="1"/>
      <c r="I38" s="1"/>
      <c r="J38" s="1"/>
      <c r="K38" s="1"/>
      <c r="L38" s="6"/>
      <c r="M38" s="6"/>
      <c r="N38" s="6"/>
      <c r="O38" s="6" t="s">
        <v>46</v>
      </c>
      <c r="P38" s="6"/>
      <c r="Q38" s="6"/>
    </row>
    <row r="39" spans="1:17" ht="15">
      <c r="A39" s="1"/>
      <c r="B39" s="1"/>
      <c r="C39" s="2"/>
      <c r="D39" s="3"/>
      <c r="E39" s="1"/>
      <c r="F39" s="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7" t="s">
        <v>2</v>
      </c>
      <c r="B40" s="7"/>
      <c r="C40" s="106" t="s">
        <v>210</v>
      </c>
      <c r="D40" s="107"/>
      <c r="E40" s="107"/>
      <c r="F40" s="108"/>
      <c r="G40" s="114" t="s">
        <v>3</v>
      </c>
      <c r="H40" s="114"/>
      <c r="I40" s="114"/>
      <c r="J40" s="114"/>
      <c r="K40" s="114"/>
      <c r="L40" s="114"/>
      <c r="M40" s="114"/>
      <c r="N40" s="114"/>
      <c r="O40" s="114"/>
      <c r="P40" s="114" t="s">
        <v>4</v>
      </c>
      <c r="Q40" s="114"/>
    </row>
    <row r="41" spans="1:17" ht="15">
      <c r="A41" s="7" t="s">
        <v>5</v>
      </c>
      <c r="B41" s="7"/>
      <c r="C41" s="106" t="s">
        <v>211</v>
      </c>
      <c r="D41" s="107"/>
      <c r="E41" s="107"/>
      <c r="F41" s="108"/>
      <c r="G41" s="135" t="s">
        <v>218</v>
      </c>
      <c r="H41" s="118"/>
      <c r="I41" s="118"/>
      <c r="J41" s="118"/>
      <c r="K41" s="118"/>
      <c r="L41" s="118"/>
      <c r="M41" s="118"/>
      <c r="N41" s="118"/>
      <c r="O41" s="119"/>
      <c r="P41" s="94" t="s">
        <v>212</v>
      </c>
      <c r="Q41" s="95"/>
    </row>
    <row r="42" spans="1:17" ht="21.75" customHeight="1">
      <c r="A42" s="7" t="s">
        <v>6</v>
      </c>
      <c r="B42" s="7"/>
      <c r="C42" s="84" t="s">
        <v>217</v>
      </c>
      <c r="D42" s="85"/>
      <c r="E42" s="85"/>
      <c r="F42" s="86"/>
      <c r="G42" s="120"/>
      <c r="H42" s="121"/>
      <c r="I42" s="121"/>
      <c r="J42" s="121"/>
      <c r="K42" s="121"/>
      <c r="L42" s="121"/>
      <c r="M42" s="121"/>
      <c r="N42" s="121"/>
      <c r="O42" s="122"/>
      <c r="P42" s="96"/>
      <c r="Q42" s="97"/>
    </row>
    <row r="43" spans="1:17" ht="15">
      <c r="A43" s="1"/>
      <c r="B43" s="1"/>
      <c r="C43" s="2"/>
      <c r="D43" s="3"/>
      <c r="E43" s="1"/>
      <c r="F43" s="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46" t="s">
        <v>7</v>
      </c>
      <c r="B44" s="147"/>
      <c r="C44" s="147"/>
      <c r="D44" s="147"/>
      <c r="E44" s="147"/>
      <c r="F44" s="148"/>
      <c r="G44" s="126" t="s">
        <v>8</v>
      </c>
      <c r="H44" s="126"/>
      <c r="I44" s="126"/>
      <c r="J44" s="126"/>
      <c r="K44" s="126"/>
      <c r="L44" s="126"/>
      <c r="M44" s="126"/>
      <c r="N44" s="126"/>
      <c r="O44" s="126"/>
      <c r="P44" s="127" t="s">
        <v>9</v>
      </c>
      <c r="Q44" s="128" t="s">
        <v>10</v>
      </c>
    </row>
    <row r="45" spans="1:17" ht="15">
      <c r="A45" s="10"/>
      <c r="B45" s="10"/>
      <c r="C45" s="11"/>
      <c r="D45" s="12"/>
      <c r="E45" s="10"/>
      <c r="F45" s="13"/>
      <c r="G45" s="10"/>
      <c r="H45" s="10"/>
      <c r="I45" s="10"/>
      <c r="J45" s="10"/>
      <c r="K45" s="14" t="s">
        <v>11</v>
      </c>
      <c r="L45" s="14"/>
      <c r="M45" s="10"/>
      <c r="N45" s="10"/>
      <c r="O45" s="10"/>
      <c r="P45" s="127"/>
      <c r="Q45" s="128"/>
    </row>
    <row r="46" spans="1:17" ht="103.5">
      <c r="A46" s="9" t="s">
        <v>12</v>
      </c>
      <c r="B46" s="9" t="s">
        <v>13</v>
      </c>
      <c r="C46" s="22" t="s">
        <v>14</v>
      </c>
      <c r="D46" s="8" t="s">
        <v>15</v>
      </c>
      <c r="E46" s="8" t="s">
        <v>16</v>
      </c>
      <c r="F46" s="15" t="s">
        <v>17</v>
      </c>
      <c r="G46" s="16" t="s">
        <v>18</v>
      </c>
      <c r="H46" s="16" t="s">
        <v>19</v>
      </c>
      <c r="I46" s="16" t="s">
        <v>20</v>
      </c>
      <c r="J46" s="16" t="s">
        <v>21</v>
      </c>
      <c r="K46" s="16" t="s">
        <v>22</v>
      </c>
      <c r="L46" s="16" t="s">
        <v>23</v>
      </c>
      <c r="M46" s="16" t="s">
        <v>24</v>
      </c>
      <c r="N46" s="16" t="s">
        <v>25</v>
      </c>
      <c r="O46" s="16" t="s">
        <v>26</v>
      </c>
      <c r="P46" s="127"/>
      <c r="Q46" s="128"/>
    </row>
    <row r="47" spans="1:17" ht="96">
      <c r="A47" s="25">
        <v>2</v>
      </c>
      <c r="B47" s="24" t="s">
        <v>219</v>
      </c>
      <c r="C47" s="66" t="s">
        <v>220</v>
      </c>
      <c r="D47" s="72">
        <v>3</v>
      </c>
      <c r="E47" s="73">
        <v>0.75</v>
      </c>
      <c r="F47" s="73">
        <v>0.75</v>
      </c>
      <c r="G47" s="70">
        <v>6000</v>
      </c>
      <c r="H47" s="56"/>
      <c r="I47" s="17"/>
      <c r="J47" s="17"/>
      <c r="K47" s="71">
        <v>12000</v>
      </c>
      <c r="L47" s="9"/>
      <c r="M47" s="9"/>
      <c r="N47" s="33">
        <f>SUM(G47:M47)</f>
        <v>18000</v>
      </c>
      <c r="O47" s="33">
        <v>0</v>
      </c>
      <c r="P47" s="37" t="s">
        <v>213</v>
      </c>
      <c r="Q47" s="17"/>
    </row>
    <row r="48" spans="1:17" ht="15">
      <c r="A48" s="18"/>
      <c r="B48" s="21" t="s">
        <v>27</v>
      </c>
      <c r="C48" s="18"/>
      <c r="D48" s="18"/>
      <c r="E48" s="18"/>
      <c r="F48" s="18"/>
      <c r="G48" s="27">
        <f aca="true" t="shared" si="1" ref="G48:O48">SUM(G47:G47)</f>
        <v>6000</v>
      </c>
      <c r="H48" s="27">
        <f t="shared" si="1"/>
        <v>0</v>
      </c>
      <c r="I48" s="27">
        <f t="shared" si="1"/>
        <v>0</v>
      </c>
      <c r="J48" s="27">
        <f t="shared" si="1"/>
        <v>0</v>
      </c>
      <c r="K48" s="27">
        <f t="shared" si="1"/>
        <v>12000</v>
      </c>
      <c r="L48" s="27">
        <f t="shared" si="1"/>
        <v>0</v>
      </c>
      <c r="M48" s="27">
        <f t="shared" si="1"/>
        <v>0</v>
      </c>
      <c r="N48" s="33">
        <f t="shared" si="1"/>
        <v>18000</v>
      </c>
      <c r="O48" s="27">
        <f t="shared" si="1"/>
        <v>0</v>
      </c>
      <c r="P48" s="18"/>
      <c r="Q48" s="18"/>
    </row>
    <row r="51" spans="1:17" ht="15">
      <c r="A51" s="136" t="s">
        <v>221</v>
      </c>
      <c r="B51" s="137"/>
      <c r="C51" s="137"/>
      <c r="D51" s="138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ht="1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1"/>
      <c r="M53" s="50"/>
      <c r="N53" s="50"/>
      <c r="O53" s="50"/>
      <c r="P53" s="50"/>
      <c r="Q53" s="50"/>
    </row>
    <row r="54" spans="1:17" ht="15">
      <c r="A54" s="1"/>
      <c r="B54" s="1"/>
      <c r="C54" s="2"/>
      <c r="D54" s="3"/>
      <c r="E54" s="1"/>
      <c r="F54" s="4"/>
      <c r="G54" s="1"/>
      <c r="H54" s="1"/>
      <c r="I54" s="1"/>
      <c r="J54" s="1"/>
      <c r="K54" s="29"/>
      <c r="L54" s="51"/>
      <c r="M54" s="1"/>
      <c r="N54" s="1"/>
      <c r="O54" s="1"/>
      <c r="P54" s="1"/>
      <c r="Q54" s="1"/>
    </row>
    <row r="55" spans="1:17" ht="15">
      <c r="A55" s="1"/>
      <c r="B55" s="1"/>
      <c r="C55" s="2"/>
      <c r="D55" s="3"/>
      <c r="E55" s="1"/>
      <c r="F55" s="4"/>
      <c r="G55" s="1"/>
      <c r="H55" s="1"/>
      <c r="I55" s="1"/>
      <c r="J55" s="1"/>
      <c r="K55" s="1"/>
      <c r="L55" s="51"/>
      <c r="M55" s="64"/>
      <c r="N55" s="1"/>
      <c r="O55" s="1"/>
      <c r="P55" s="1"/>
      <c r="Q55" s="1"/>
    </row>
    <row r="56" spans="1:17" ht="15">
      <c r="A56" s="1"/>
      <c r="B56" s="1"/>
      <c r="C56" s="2"/>
      <c r="D56" s="3"/>
      <c r="E56" s="1"/>
      <c r="F56" s="4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15">
      <c r="A58" s="98" t="s">
        <v>0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15">
      <c r="A59" s="1"/>
      <c r="B59" s="1"/>
      <c r="C59" s="2"/>
      <c r="D59" s="3"/>
      <c r="E59" s="105" t="s">
        <v>44</v>
      </c>
      <c r="F59" s="105"/>
      <c r="G59" s="105"/>
      <c r="H59" s="105"/>
      <c r="I59" s="105"/>
      <c r="J59" s="105"/>
      <c r="K59" s="105"/>
      <c r="L59" s="1"/>
      <c r="M59" s="1"/>
      <c r="N59" s="1"/>
      <c r="O59" s="1"/>
      <c r="P59" s="93"/>
      <c r="Q59" s="93"/>
    </row>
    <row r="60" spans="1:17" ht="15">
      <c r="A60" s="93" t="s">
        <v>1</v>
      </c>
      <c r="B60" s="93"/>
      <c r="C60" s="93"/>
      <c r="D60" s="93"/>
      <c r="E60" s="93"/>
      <c r="F60" s="93"/>
      <c r="G60" s="1"/>
      <c r="H60" s="1"/>
      <c r="I60" s="1"/>
      <c r="J60" s="1"/>
      <c r="K60" s="1"/>
      <c r="L60" s="93"/>
      <c r="M60" s="93"/>
      <c r="N60" s="5"/>
      <c r="O60" s="20" t="s">
        <v>29</v>
      </c>
      <c r="P60" s="5"/>
      <c r="Q60" s="5"/>
    </row>
    <row r="61" spans="1:17" ht="15">
      <c r="A61" s="93" t="s">
        <v>43</v>
      </c>
      <c r="B61" s="93"/>
      <c r="C61" s="93"/>
      <c r="D61" s="93"/>
      <c r="E61" s="93"/>
      <c r="F61" s="93"/>
      <c r="G61" s="1"/>
      <c r="H61" s="1"/>
      <c r="I61" s="1"/>
      <c r="J61" s="51"/>
      <c r="K61" s="1"/>
      <c r="L61" s="51"/>
      <c r="M61" s="5"/>
      <c r="N61" s="5"/>
      <c r="O61" s="20" t="s">
        <v>41</v>
      </c>
      <c r="P61" s="5"/>
      <c r="Q61" s="5"/>
    </row>
    <row r="62" spans="1:17" ht="15">
      <c r="A62" s="111" t="s">
        <v>30</v>
      </c>
      <c r="B62" s="111"/>
      <c r="C62" s="111"/>
      <c r="D62" s="111"/>
      <c r="E62" s="111"/>
      <c r="F62" s="111"/>
      <c r="G62" s="1"/>
      <c r="H62" s="1"/>
      <c r="I62" s="1"/>
      <c r="J62" s="1"/>
      <c r="K62" s="1"/>
      <c r="L62" s="5"/>
      <c r="M62" s="5"/>
      <c r="N62" s="5"/>
      <c r="O62" s="5" t="s">
        <v>45</v>
      </c>
      <c r="P62" s="5"/>
      <c r="Q62" s="5"/>
    </row>
    <row r="63" spans="1:17" ht="15">
      <c r="A63" s="6" t="s">
        <v>42</v>
      </c>
      <c r="B63" s="6"/>
      <c r="C63" s="2"/>
      <c r="D63" s="3"/>
      <c r="E63" s="1"/>
      <c r="F63" s="4"/>
      <c r="G63" s="1"/>
      <c r="H63" s="1"/>
      <c r="I63" s="1"/>
      <c r="J63" s="1"/>
      <c r="K63" s="1"/>
      <c r="L63" s="6"/>
      <c r="M63" s="6"/>
      <c r="N63" s="6"/>
      <c r="O63" s="6" t="s">
        <v>46</v>
      </c>
      <c r="P63" s="6"/>
      <c r="Q63" s="6"/>
    </row>
    <row r="64" spans="1:17" ht="15">
      <c r="A64" s="1"/>
      <c r="B64" s="1"/>
      <c r="C64" s="2"/>
      <c r="D64" s="3"/>
      <c r="E64" s="1"/>
      <c r="F64" s="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7" t="s">
        <v>2</v>
      </c>
      <c r="B65" s="7"/>
      <c r="C65" s="106" t="s">
        <v>210</v>
      </c>
      <c r="D65" s="107"/>
      <c r="E65" s="107"/>
      <c r="F65" s="108"/>
      <c r="G65" s="114" t="s">
        <v>3</v>
      </c>
      <c r="H65" s="114"/>
      <c r="I65" s="114"/>
      <c r="J65" s="114"/>
      <c r="K65" s="114"/>
      <c r="L65" s="114"/>
      <c r="M65" s="114"/>
      <c r="N65" s="114"/>
      <c r="O65" s="114"/>
      <c r="P65" s="114" t="s">
        <v>4</v>
      </c>
      <c r="Q65" s="114"/>
    </row>
    <row r="66" spans="1:17" ht="15">
      <c r="A66" s="7" t="s">
        <v>5</v>
      </c>
      <c r="B66" s="7"/>
      <c r="C66" s="106" t="s">
        <v>222</v>
      </c>
      <c r="D66" s="107"/>
      <c r="E66" s="107"/>
      <c r="F66" s="108"/>
      <c r="G66" s="135" t="s">
        <v>224</v>
      </c>
      <c r="H66" s="118"/>
      <c r="I66" s="118"/>
      <c r="J66" s="118"/>
      <c r="K66" s="118"/>
      <c r="L66" s="118"/>
      <c r="M66" s="118"/>
      <c r="N66" s="118"/>
      <c r="O66" s="119"/>
      <c r="P66" s="94" t="s">
        <v>225</v>
      </c>
      <c r="Q66" s="95"/>
    </row>
    <row r="67" spans="1:17" ht="21" customHeight="1">
      <c r="A67" s="7" t="s">
        <v>6</v>
      </c>
      <c r="B67" s="7"/>
      <c r="C67" s="84" t="s">
        <v>223</v>
      </c>
      <c r="D67" s="85"/>
      <c r="E67" s="85"/>
      <c r="F67" s="86"/>
      <c r="G67" s="120"/>
      <c r="H67" s="121"/>
      <c r="I67" s="121"/>
      <c r="J67" s="121"/>
      <c r="K67" s="121"/>
      <c r="L67" s="121"/>
      <c r="M67" s="121"/>
      <c r="N67" s="121"/>
      <c r="O67" s="122"/>
      <c r="P67" s="96"/>
      <c r="Q67" s="97"/>
    </row>
    <row r="68" spans="1:17" ht="15">
      <c r="A68" s="1"/>
      <c r="B68" s="1"/>
      <c r="C68" s="2"/>
      <c r="D68" s="3"/>
      <c r="E68" s="1"/>
      <c r="F68" s="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46" t="s">
        <v>7</v>
      </c>
      <c r="B69" s="147"/>
      <c r="C69" s="147"/>
      <c r="D69" s="147"/>
      <c r="E69" s="147"/>
      <c r="F69" s="148"/>
      <c r="G69" s="126" t="s">
        <v>8</v>
      </c>
      <c r="H69" s="126"/>
      <c r="I69" s="126"/>
      <c r="J69" s="126"/>
      <c r="K69" s="126"/>
      <c r="L69" s="126"/>
      <c r="M69" s="126"/>
      <c r="N69" s="126"/>
      <c r="O69" s="126"/>
      <c r="P69" s="127" t="s">
        <v>9</v>
      </c>
      <c r="Q69" s="128" t="s">
        <v>10</v>
      </c>
    </row>
    <row r="70" spans="1:17" ht="15">
      <c r="A70" s="10"/>
      <c r="B70" s="10"/>
      <c r="C70" s="11"/>
      <c r="D70" s="12"/>
      <c r="E70" s="10"/>
      <c r="F70" s="13"/>
      <c r="G70" s="10"/>
      <c r="H70" s="10"/>
      <c r="I70" s="10"/>
      <c r="J70" s="10"/>
      <c r="K70" s="14" t="s">
        <v>11</v>
      </c>
      <c r="L70" s="14"/>
      <c r="M70" s="10"/>
      <c r="N70" s="10"/>
      <c r="O70" s="10"/>
      <c r="P70" s="127"/>
      <c r="Q70" s="128"/>
    </row>
    <row r="71" spans="1:17" ht="103.5">
      <c r="A71" s="9" t="s">
        <v>12</v>
      </c>
      <c r="B71" s="9" t="s">
        <v>13</v>
      </c>
      <c r="C71" s="22" t="s">
        <v>14</v>
      </c>
      <c r="D71" s="8" t="s">
        <v>15</v>
      </c>
      <c r="E71" s="8" t="s">
        <v>16</v>
      </c>
      <c r="F71" s="15" t="s">
        <v>17</v>
      </c>
      <c r="G71" s="16" t="s">
        <v>18</v>
      </c>
      <c r="H71" s="16" t="s">
        <v>19</v>
      </c>
      <c r="I71" s="16" t="s">
        <v>20</v>
      </c>
      <c r="J71" s="16" t="s">
        <v>21</v>
      </c>
      <c r="K71" s="16" t="s">
        <v>22</v>
      </c>
      <c r="L71" s="16" t="s">
        <v>23</v>
      </c>
      <c r="M71" s="16" t="s">
        <v>24</v>
      </c>
      <c r="N71" s="16" t="s">
        <v>25</v>
      </c>
      <c r="O71" s="16" t="s">
        <v>26</v>
      </c>
      <c r="P71" s="127"/>
      <c r="Q71" s="128"/>
    </row>
    <row r="72" spans="1:17" ht="96">
      <c r="A72" s="25">
        <v>1</v>
      </c>
      <c r="B72" s="24" t="s">
        <v>223</v>
      </c>
      <c r="C72" s="66" t="s">
        <v>226</v>
      </c>
      <c r="D72" s="72">
        <v>3</v>
      </c>
      <c r="E72" s="73">
        <v>0.75</v>
      </c>
      <c r="F72" s="73">
        <v>0.75</v>
      </c>
      <c r="G72" s="70">
        <v>10000</v>
      </c>
      <c r="H72" s="56"/>
      <c r="I72" s="17"/>
      <c r="J72" s="17"/>
      <c r="K72" s="56"/>
      <c r="L72" s="9"/>
      <c r="M72" s="9"/>
      <c r="N72" s="33">
        <f>SUM(G72:M72)</f>
        <v>10000</v>
      </c>
      <c r="O72" s="33">
        <v>12550</v>
      </c>
      <c r="P72" s="37" t="s">
        <v>59</v>
      </c>
      <c r="Q72" s="17"/>
    </row>
    <row r="73" spans="1:17" ht="15">
      <c r="A73" s="18"/>
      <c r="B73" s="21" t="s">
        <v>27</v>
      </c>
      <c r="C73" s="18"/>
      <c r="D73" s="18"/>
      <c r="E73" s="18"/>
      <c r="F73" s="18"/>
      <c r="G73" s="27">
        <f aca="true" t="shared" si="2" ref="G73:O73">SUM(G72:G72)</f>
        <v>10000</v>
      </c>
      <c r="H73" s="27">
        <f t="shared" si="2"/>
        <v>0</v>
      </c>
      <c r="I73" s="27">
        <f t="shared" si="2"/>
        <v>0</v>
      </c>
      <c r="J73" s="27">
        <f t="shared" si="2"/>
        <v>0</v>
      </c>
      <c r="K73" s="27">
        <f t="shared" si="2"/>
        <v>0</v>
      </c>
      <c r="L73" s="27">
        <f t="shared" si="2"/>
        <v>0</v>
      </c>
      <c r="M73" s="27">
        <f t="shared" si="2"/>
        <v>0</v>
      </c>
      <c r="N73" s="33">
        <f t="shared" si="2"/>
        <v>10000</v>
      </c>
      <c r="O73" s="27">
        <f t="shared" si="2"/>
        <v>12550</v>
      </c>
      <c r="P73" s="18"/>
      <c r="Q73" s="18"/>
    </row>
    <row r="77" spans="1:17" ht="1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1:17" ht="1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1"/>
      <c r="M78" s="50"/>
      <c r="N78" s="50"/>
      <c r="O78" s="50"/>
      <c r="P78" s="50"/>
      <c r="Q78" s="50"/>
    </row>
    <row r="79" spans="1:17" ht="15">
      <c r="A79" s="1"/>
      <c r="B79" s="1"/>
      <c r="C79" s="2"/>
      <c r="D79" s="3"/>
      <c r="E79" s="1"/>
      <c r="F79" s="4"/>
      <c r="G79" s="1"/>
      <c r="H79" s="1"/>
      <c r="I79" s="1"/>
      <c r="J79" s="1"/>
      <c r="K79" s="29"/>
      <c r="L79" s="51"/>
      <c r="M79" s="1"/>
      <c r="N79" s="1"/>
      <c r="O79" s="1"/>
      <c r="P79" s="1"/>
      <c r="Q79" s="1"/>
    </row>
    <row r="80" spans="1:17" ht="15">
      <c r="A80" s="1"/>
      <c r="B80" s="1"/>
      <c r="C80" s="2"/>
      <c r="D80" s="3"/>
      <c r="E80" s="1"/>
      <c r="F80" s="4"/>
      <c r="G80" s="1"/>
      <c r="H80" s="1"/>
      <c r="I80" s="1"/>
      <c r="J80" s="1"/>
      <c r="K80" s="1"/>
      <c r="L80" s="51"/>
      <c r="M80" s="64"/>
      <c r="N80" s="1"/>
      <c r="O80" s="1"/>
      <c r="P80" s="1"/>
      <c r="Q80" s="1"/>
    </row>
    <row r="81" spans="1:17" ht="15">
      <c r="A81" s="1"/>
      <c r="B81" s="1"/>
      <c r="C81" s="2"/>
      <c r="D81" s="3"/>
      <c r="E81" s="1"/>
      <c r="F81" s="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1:17" ht="15">
      <c r="A83" s="98" t="s">
        <v>0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1:17" ht="15">
      <c r="A84" s="1"/>
      <c r="B84" s="1"/>
      <c r="C84" s="2"/>
      <c r="D84" s="3"/>
      <c r="E84" s="105" t="s">
        <v>44</v>
      </c>
      <c r="F84" s="105"/>
      <c r="G84" s="105"/>
      <c r="H84" s="105"/>
      <c r="I84" s="105"/>
      <c r="J84" s="105"/>
      <c r="K84" s="105"/>
      <c r="L84" s="1"/>
      <c r="M84" s="1"/>
      <c r="N84" s="1"/>
      <c r="O84" s="1"/>
      <c r="P84" s="93"/>
      <c r="Q84" s="93"/>
    </row>
    <row r="85" spans="1:17" ht="15">
      <c r="A85" s="93" t="s">
        <v>1</v>
      </c>
      <c r="B85" s="93"/>
      <c r="C85" s="93"/>
      <c r="D85" s="93"/>
      <c r="E85" s="93"/>
      <c r="F85" s="93"/>
      <c r="G85" s="1"/>
      <c r="H85" s="1"/>
      <c r="I85" s="1"/>
      <c r="J85" s="1"/>
      <c r="K85" s="51"/>
      <c r="L85" s="93"/>
      <c r="M85" s="93"/>
      <c r="N85" s="5"/>
      <c r="O85" s="20" t="s">
        <v>29</v>
      </c>
      <c r="P85" s="5"/>
      <c r="Q85" s="5"/>
    </row>
    <row r="86" spans="1:17" ht="15">
      <c r="A86" s="93" t="s">
        <v>43</v>
      </c>
      <c r="B86" s="93"/>
      <c r="C86" s="93"/>
      <c r="D86" s="93"/>
      <c r="E86" s="93"/>
      <c r="F86" s="93"/>
      <c r="G86" s="1"/>
      <c r="H86" s="1"/>
      <c r="I86" s="1"/>
      <c r="J86" s="51"/>
      <c r="K86" s="1"/>
      <c r="L86" s="51"/>
      <c r="M86" s="5"/>
      <c r="N86" s="5"/>
      <c r="O86" s="20" t="s">
        <v>41</v>
      </c>
      <c r="P86" s="5"/>
      <c r="Q86" s="5"/>
    </row>
    <row r="87" spans="1:17" ht="15">
      <c r="A87" s="111" t="s">
        <v>30</v>
      </c>
      <c r="B87" s="111"/>
      <c r="C87" s="111"/>
      <c r="D87" s="111"/>
      <c r="E87" s="111"/>
      <c r="F87" s="111"/>
      <c r="G87" s="1"/>
      <c r="H87" s="1"/>
      <c r="I87" s="1"/>
      <c r="J87" s="1"/>
      <c r="K87" s="1"/>
      <c r="L87" s="5"/>
      <c r="M87" s="5"/>
      <c r="N87" s="5"/>
      <c r="O87" s="5" t="s">
        <v>45</v>
      </c>
      <c r="P87" s="5"/>
      <c r="Q87" s="5"/>
    </row>
    <row r="88" spans="1:17" ht="15">
      <c r="A88" s="6" t="s">
        <v>42</v>
      </c>
      <c r="B88" s="6"/>
      <c r="C88" s="2"/>
      <c r="D88" s="3"/>
      <c r="E88" s="1"/>
      <c r="F88" s="4"/>
      <c r="G88" s="1"/>
      <c r="H88" s="1"/>
      <c r="I88" s="1"/>
      <c r="J88" s="1"/>
      <c r="K88" s="1"/>
      <c r="L88" s="6"/>
      <c r="M88" s="6"/>
      <c r="N88" s="6"/>
      <c r="O88" s="6" t="s">
        <v>46</v>
      </c>
      <c r="P88" s="6"/>
      <c r="Q88" s="6"/>
    </row>
    <row r="89" spans="1:17" ht="15">
      <c r="A89" s="1"/>
      <c r="B89" s="1"/>
      <c r="C89" s="2"/>
      <c r="D89" s="3"/>
      <c r="E89" s="1"/>
      <c r="F89" s="4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7" t="s">
        <v>2</v>
      </c>
      <c r="B90" s="7"/>
      <c r="C90" s="106" t="s">
        <v>210</v>
      </c>
      <c r="D90" s="107"/>
      <c r="E90" s="107"/>
      <c r="F90" s="108"/>
      <c r="G90" s="114" t="s">
        <v>3</v>
      </c>
      <c r="H90" s="114"/>
      <c r="I90" s="114"/>
      <c r="J90" s="114"/>
      <c r="K90" s="114"/>
      <c r="L90" s="114"/>
      <c r="M90" s="114"/>
      <c r="N90" s="114"/>
      <c r="O90" s="114"/>
      <c r="P90" s="114" t="s">
        <v>4</v>
      </c>
      <c r="Q90" s="114"/>
    </row>
    <row r="91" spans="1:17" ht="15">
      <c r="A91" s="7" t="s">
        <v>5</v>
      </c>
      <c r="B91" s="7"/>
      <c r="C91" s="106" t="s">
        <v>222</v>
      </c>
      <c r="D91" s="107"/>
      <c r="E91" s="107"/>
      <c r="F91" s="108"/>
      <c r="G91" s="135" t="s">
        <v>228</v>
      </c>
      <c r="H91" s="118"/>
      <c r="I91" s="118"/>
      <c r="J91" s="118"/>
      <c r="K91" s="118"/>
      <c r="L91" s="118"/>
      <c r="M91" s="118"/>
      <c r="N91" s="118"/>
      <c r="O91" s="119"/>
      <c r="P91" s="94" t="s">
        <v>225</v>
      </c>
      <c r="Q91" s="95"/>
    </row>
    <row r="92" spans="1:17" ht="33" customHeight="1">
      <c r="A92" s="7" t="s">
        <v>6</v>
      </c>
      <c r="B92" s="7"/>
      <c r="C92" s="160" t="s">
        <v>227</v>
      </c>
      <c r="D92" s="161"/>
      <c r="E92" s="161"/>
      <c r="F92" s="162"/>
      <c r="G92" s="120"/>
      <c r="H92" s="121"/>
      <c r="I92" s="121"/>
      <c r="J92" s="121"/>
      <c r="K92" s="121"/>
      <c r="L92" s="121"/>
      <c r="M92" s="121"/>
      <c r="N92" s="121"/>
      <c r="O92" s="122"/>
      <c r="P92" s="96"/>
      <c r="Q92" s="97"/>
    </row>
    <row r="93" spans="1:17" ht="15">
      <c r="A93" s="1"/>
      <c r="B93" s="1"/>
      <c r="C93" s="2"/>
      <c r="D93" s="3"/>
      <c r="E93" s="1"/>
      <c r="F93" s="4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46" t="s">
        <v>7</v>
      </c>
      <c r="B94" s="147"/>
      <c r="C94" s="147"/>
      <c r="D94" s="147"/>
      <c r="E94" s="147"/>
      <c r="F94" s="148"/>
      <c r="G94" s="126" t="s">
        <v>8</v>
      </c>
      <c r="H94" s="126"/>
      <c r="I94" s="126"/>
      <c r="J94" s="126"/>
      <c r="K94" s="126"/>
      <c r="L94" s="126"/>
      <c r="M94" s="126"/>
      <c r="N94" s="126"/>
      <c r="O94" s="126"/>
      <c r="P94" s="127" t="s">
        <v>9</v>
      </c>
      <c r="Q94" s="128" t="s">
        <v>10</v>
      </c>
    </row>
    <row r="95" spans="1:17" ht="15">
      <c r="A95" s="10"/>
      <c r="B95" s="10"/>
      <c r="C95" s="11"/>
      <c r="D95" s="12"/>
      <c r="E95" s="10"/>
      <c r="F95" s="13"/>
      <c r="G95" s="10"/>
      <c r="H95" s="10"/>
      <c r="I95" s="10"/>
      <c r="J95" s="10"/>
      <c r="K95" s="14" t="s">
        <v>11</v>
      </c>
      <c r="L95" s="14"/>
      <c r="M95" s="10"/>
      <c r="N95" s="10"/>
      <c r="O95" s="10"/>
      <c r="P95" s="127"/>
      <c r="Q95" s="128"/>
    </row>
    <row r="96" spans="1:17" ht="103.5">
      <c r="A96" s="9" t="s">
        <v>12</v>
      </c>
      <c r="B96" s="9" t="s">
        <v>13</v>
      </c>
      <c r="C96" s="22" t="s">
        <v>14</v>
      </c>
      <c r="D96" s="8" t="s">
        <v>15</v>
      </c>
      <c r="E96" s="8" t="s">
        <v>16</v>
      </c>
      <c r="F96" s="15" t="s">
        <v>17</v>
      </c>
      <c r="G96" s="16" t="s">
        <v>18</v>
      </c>
      <c r="H96" s="16" t="s">
        <v>19</v>
      </c>
      <c r="I96" s="16" t="s">
        <v>20</v>
      </c>
      <c r="J96" s="16" t="s">
        <v>21</v>
      </c>
      <c r="K96" s="16" t="s">
        <v>22</v>
      </c>
      <c r="L96" s="16" t="s">
        <v>23</v>
      </c>
      <c r="M96" s="16" t="s">
        <v>24</v>
      </c>
      <c r="N96" s="16" t="s">
        <v>25</v>
      </c>
      <c r="O96" s="16" t="s">
        <v>26</v>
      </c>
      <c r="P96" s="127"/>
      <c r="Q96" s="128"/>
    </row>
    <row r="97" spans="1:17" ht="120">
      <c r="A97" s="25">
        <v>2</v>
      </c>
      <c r="B97" s="24" t="s">
        <v>227</v>
      </c>
      <c r="C97" s="66" t="s">
        <v>229</v>
      </c>
      <c r="D97" s="72">
        <v>2</v>
      </c>
      <c r="E97" s="73">
        <v>0.5</v>
      </c>
      <c r="F97" s="73">
        <v>0.5</v>
      </c>
      <c r="G97" s="70">
        <v>10000</v>
      </c>
      <c r="H97" s="56"/>
      <c r="I97" s="17"/>
      <c r="J97" s="17"/>
      <c r="K97" s="56"/>
      <c r="L97" s="9"/>
      <c r="M97" s="9"/>
      <c r="N97" s="33">
        <f>SUM(G97:M97)</f>
        <v>10000</v>
      </c>
      <c r="O97" s="33">
        <v>13960</v>
      </c>
      <c r="P97" s="37" t="s">
        <v>59</v>
      </c>
      <c r="Q97" s="17"/>
    </row>
    <row r="98" spans="1:17" ht="15">
      <c r="A98" s="18"/>
      <c r="B98" s="21" t="s">
        <v>27</v>
      </c>
      <c r="C98" s="18"/>
      <c r="D98" s="18"/>
      <c r="E98" s="18"/>
      <c r="F98" s="18"/>
      <c r="G98" s="27">
        <f aca="true" t="shared" si="3" ref="G98:O98">SUM(G97:G97)</f>
        <v>10000</v>
      </c>
      <c r="H98" s="27">
        <f t="shared" si="3"/>
        <v>0</v>
      </c>
      <c r="I98" s="27">
        <f t="shared" si="3"/>
        <v>0</v>
      </c>
      <c r="J98" s="27">
        <f t="shared" si="3"/>
        <v>0</v>
      </c>
      <c r="K98" s="27">
        <f t="shared" si="3"/>
        <v>0</v>
      </c>
      <c r="L98" s="27">
        <f t="shared" si="3"/>
        <v>0</v>
      </c>
      <c r="M98" s="27">
        <f t="shared" si="3"/>
        <v>0</v>
      </c>
      <c r="N98" s="33">
        <f t="shared" si="3"/>
        <v>10000</v>
      </c>
      <c r="O98" s="27">
        <f t="shared" si="3"/>
        <v>13960</v>
      </c>
      <c r="P98" s="18"/>
      <c r="Q98" s="18"/>
    </row>
    <row r="101" spans="1:17" ht="1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1:17" ht="1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1"/>
      <c r="M102" s="50"/>
      <c r="N102" s="50"/>
      <c r="O102" s="50"/>
      <c r="P102" s="50"/>
      <c r="Q102" s="50"/>
    </row>
    <row r="103" spans="1:17" ht="15">
      <c r="A103" s="1"/>
      <c r="B103" s="1"/>
      <c r="C103" s="2"/>
      <c r="D103" s="3"/>
      <c r="E103" s="1"/>
      <c r="F103" s="4"/>
      <c r="G103" s="1"/>
      <c r="H103" s="1"/>
      <c r="I103" s="1"/>
      <c r="J103" s="1"/>
      <c r="K103" s="29"/>
      <c r="L103" s="51"/>
      <c r="M103" s="1"/>
      <c r="N103" s="1"/>
      <c r="O103" s="1"/>
      <c r="P103" s="1"/>
      <c r="Q103" s="1"/>
    </row>
    <row r="104" spans="1:17" ht="15">
      <c r="A104" s="1"/>
      <c r="B104" s="1"/>
      <c r="C104" s="2"/>
      <c r="D104" s="3"/>
      <c r="E104" s="1"/>
      <c r="F104" s="4"/>
      <c r="G104" s="1"/>
      <c r="H104" s="1"/>
      <c r="I104" s="1"/>
      <c r="J104" s="1"/>
      <c r="K104" s="1"/>
      <c r="L104" s="51"/>
      <c r="M104" s="64"/>
      <c r="N104" s="1"/>
      <c r="O104" s="1"/>
      <c r="P104" s="1"/>
      <c r="Q104" s="1"/>
    </row>
    <row r="105" spans="1:17" ht="15">
      <c r="A105" s="1"/>
      <c r="B105" s="1"/>
      <c r="C105" s="2"/>
      <c r="D105" s="3"/>
      <c r="E105" s="1"/>
      <c r="F105" s="4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1:17" ht="15">
      <c r="A107" s="98" t="s">
        <v>0</v>
      </c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1:17" ht="15">
      <c r="A108" s="1"/>
      <c r="B108" s="1"/>
      <c r="C108" s="2"/>
      <c r="D108" s="3"/>
      <c r="E108" s="105" t="s">
        <v>44</v>
      </c>
      <c r="F108" s="105"/>
      <c r="G108" s="105"/>
      <c r="H108" s="105"/>
      <c r="I108" s="105"/>
      <c r="J108" s="105"/>
      <c r="K108" s="105"/>
      <c r="L108" s="1"/>
      <c r="M108" s="1"/>
      <c r="N108" s="1"/>
      <c r="O108" s="1"/>
      <c r="P108" s="93"/>
      <c r="Q108" s="93"/>
    </row>
    <row r="109" spans="1:17" ht="15">
      <c r="A109" s="93" t="s">
        <v>1</v>
      </c>
      <c r="B109" s="93"/>
      <c r="C109" s="93"/>
      <c r="D109" s="93"/>
      <c r="E109" s="93"/>
      <c r="F109" s="93"/>
      <c r="G109" s="1"/>
      <c r="H109" s="1"/>
      <c r="I109" s="1"/>
      <c r="J109" s="1"/>
      <c r="K109" s="51"/>
      <c r="L109" s="93"/>
      <c r="M109" s="93"/>
      <c r="N109" s="5"/>
      <c r="O109" s="20" t="s">
        <v>29</v>
      </c>
      <c r="P109" s="5"/>
      <c r="Q109" s="5"/>
    </row>
    <row r="110" spans="1:17" ht="15">
      <c r="A110" s="93" t="s">
        <v>43</v>
      </c>
      <c r="B110" s="93"/>
      <c r="C110" s="93"/>
      <c r="D110" s="93"/>
      <c r="E110" s="93"/>
      <c r="F110" s="93"/>
      <c r="G110" s="1"/>
      <c r="H110" s="1"/>
      <c r="I110" s="1"/>
      <c r="J110" s="51"/>
      <c r="K110" s="1"/>
      <c r="L110" s="51"/>
      <c r="M110" s="5"/>
      <c r="N110" s="5"/>
      <c r="O110" s="20" t="s">
        <v>41</v>
      </c>
      <c r="P110" s="5"/>
      <c r="Q110" s="5"/>
    </row>
    <row r="111" spans="1:17" ht="15">
      <c r="A111" s="111" t="s">
        <v>30</v>
      </c>
      <c r="B111" s="111"/>
      <c r="C111" s="111"/>
      <c r="D111" s="111"/>
      <c r="E111" s="111"/>
      <c r="F111" s="111"/>
      <c r="G111" s="1"/>
      <c r="H111" s="1"/>
      <c r="I111" s="1"/>
      <c r="J111" s="1"/>
      <c r="K111" s="1"/>
      <c r="L111" s="5"/>
      <c r="M111" s="5"/>
      <c r="N111" s="5"/>
      <c r="O111" s="5" t="s">
        <v>45</v>
      </c>
      <c r="P111" s="5"/>
      <c r="Q111" s="5"/>
    </row>
    <row r="112" spans="1:17" ht="15">
      <c r="A112" s="6" t="s">
        <v>42</v>
      </c>
      <c r="B112" s="6"/>
      <c r="C112" s="2"/>
      <c r="D112" s="3"/>
      <c r="E112" s="1"/>
      <c r="F112" s="4"/>
      <c r="G112" s="1"/>
      <c r="H112" s="1"/>
      <c r="I112" s="1"/>
      <c r="J112" s="1"/>
      <c r="K112" s="1"/>
      <c r="L112" s="6"/>
      <c r="M112" s="6"/>
      <c r="N112" s="6"/>
      <c r="O112" s="6" t="s">
        <v>46</v>
      </c>
      <c r="P112" s="6"/>
      <c r="Q112" s="6"/>
    </row>
    <row r="113" spans="1:17" ht="15">
      <c r="A113" s="1"/>
      <c r="B113" s="1"/>
      <c r="C113" s="2"/>
      <c r="D113" s="3"/>
      <c r="E113" s="1"/>
      <c r="F113" s="4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7" t="s">
        <v>2</v>
      </c>
      <c r="B114" s="7"/>
      <c r="C114" s="106" t="s">
        <v>210</v>
      </c>
      <c r="D114" s="107"/>
      <c r="E114" s="107"/>
      <c r="F114" s="108"/>
      <c r="G114" s="114" t="s">
        <v>3</v>
      </c>
      <c r="H114" s="114"/>
      <c r="I114" s="114"/>
      <c r="J114" s="114"/>
      <c r="K114" s="114"/>
      <c r="L114" s="114"/>
      <c r="M114" s="114"/>
      <c r="N114" s="114"/>
      <c r="O114" s="114"/>
      <c r="P114" s="114" t="s">
        <v>4</v>
      </c>
      <c r="Q114" s="114"/>
    </row>
    <row r="115" spans="1:17" ht="15">
      <c r="A115" s="7" t="s">
        <v>5</v>
      </c>
      <c r="B115" s="7"/>
      <c r="C115" s="106" t="s">
        <v>222</v>
      </c>
      <c r="D115" s="107"/>
      <c r="E115" s="107"/>
      <c r="F115" s="108"/>
      <c r="G115" s="135" t="s">
        <v>228</v>
      </c>
      <c r="H115" s="118"/>
      <c r="I115" s="118"/>
      <c r="J115" s="118"/>
      <c r="K115" s="118"/>
      <c r="L115" s="118"/>
      <c r="M115" s="118"/>
      <c r="N115" s="118"/>
      <c r="O115" s="119"/>
      <c r="P115" s="94" t="s">
        <v>225</v>
      </c>
      <c r="Q115" s="95"/>
    </row>
    <row r="116" spans="1:17" ht="26.25" customHeight="1">
      <c r="A116" s="7" t="s">
        <v>6</v>
      </c>
      <c r="B116" s="7"/>
      <c r="C116" s="160" t="s">
        <v>227</v>
      </c>
      <c r="D116" s="161"/>
      <c r="E116" s="161"/>
      <c r="F116" s="162"/>
      <c r="G116" s="120"/>
      <c r="H116" s="121"/>
      <c r="I116" s="121"/>
      <c r="J116" s="121"/>
      <c r="K116" s="121"/>
      <c r="L116" s="121"/>
      <c r="M116" s="121"/>
      <c r="N116" s="121"/>
      <c r="O116" s="122"/>
      <c r="P116" s="96"/>
      <c r="Q116" s="97"/>
    </row>
    <row r="117" spans="1:17" ht="15">
      <c r="A117" s="1"/>
      <c r="B117" s="1"/>
      <c r="C117" s="2"/>
      <c r="D117" s="3"/>
      <c r="E117" s="1"/>
      <c r="F117" s="4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46" t="s">
        <v>7</v>
      </c>
      <c r="B118" s="147"/>
      <c r="C118" s="147"/>
      <c r="D118" s="147"/>
      <c r="E118" s="147"/>
      <c r="F118" s="148"/>
      <c r="G118" s="126" t="s">
        <v>8</v>
      </c>
      <c r="H118" s="126"/>
      <c r="I118" s="126"/>
      <c r="J118" s="126"/>
      <c r="K118" s="126"/>
      <c r="L118" s="126"/>
      <c r="M118" s="126"/>
      <c r="N118" s="126"/>
      <c r="O118" s="126"/>
      <c r="P118" s="127" t="s">
        <v>9</v>
      </c>
      <c r="Q118" s="128" t="s">
        <v>10</v>
      </c>
    </row>
    <row r="119" spans="1:17" ht="15">
      <c r="A119" s="10"/>
      <c r="B119" s="10"/>
      <c r="C119" s="11"/>
      <c r="D119" s="12"/>
      <c r="E119" s="10"/>
      <c r="F119" s="13"/>
      <c r="G119" s="10"/>
      <c r="H119" s="10"/>
      <c r="I119" s="10"/>
      <c r="J119" s="10"/>
      <c r="K119" s="14" t="s">
        <v>11</v>
      </c>
      <c r="L119" s="14"/>
      <c r="M119" s="10"/>
      <c r="N119" s="10"/>
      <c r="O119" s="10"/>
      <c r="P119" s="127"/>
      <c r="Q119" s="128"/>
    </row>
    <row r="120" spans="1:17" ht="103.5">
      <c r="A120" s="9" t="s">
        <v>12</v>
      </c>
      <c r="B120" s="9" t="s">
        <v>13</v>
      </c>
      <c r="C120" s="22" t="s">
        <v>14</v>
      </c>
      <c r="D120" s="8" t="s">
        <v>15</v>
      </c>
      <c r="E120" s="8" t="s">
        <v>16</v>
      </c>
      <c r="F120" s="15" t="s">
        <v>17</v>
      </c>
      <c r="G120" s="16" t="s">
        <v>18</v>
      </c>
      <c r="H120" s="16" t="s">
        <v>19</v>
      </c>
      <c r="I120" s="16" t="s">
        <v>20</v>
      </c>
      <c r="J120" s="16" t="s">
        <v>21</v>
      </c>
      <c r="K120" s="16" t="s">
        <v>22</v>
      </c>
      <c r="L120" s="16" t="s">
        <v>23</v>
      </c>
      <c r="M120" s="16" t="s">
        <v>24</v>
      </c>
      <c r="N120" s="16" t="s">
        <v>25</v>
      </c>
      <c r="O120" s="16" t="s">
        <v>26</v>
      </c>
      <c r="P120" s="127"/>
      <c r="Q120" s="128"/>
    </row>
    <row r="121" spans="1:17" ht="84">
      <c r="A121" s="25">
        <v>3</v>
      </c>
      <c r="B121" s="24" t="s">
        <v>230</v>
      </c>
      <c r="C121" s="66" t="s">
        <v>231</v>
      </c>
      <c r="D121" s="72">
        <v>3</v>
      </c>
      <c r="E121" s="73">
        <v>0.75</v>
      </c>
      <c r="F121" s="73">
        <v>0.75</v>
      </c>
      <c r="G121" s="70">
        <v>19000</v>
      </c>
      <c r="H121" s="56"/>
      <c r="I121" s="17"/>
      <c r="J121" s="17"/>
      <c r="K121" s="56"/>
      <c r="L121" s="9"/>
      <c r="M121" s="9"/>
      <c r="N121" s="33">
        <f>SUM(G121:M121)</f>
        <v>19000</v>
      </c>
      <c r="O121" s="33">
        <v>16737</v>
      </c>
      <c r="P121" s="37" t="s">
        <v>59</v>
      </c>
      <c r="Q121" s="17"/>
    </row>
    <row r="122" spans="1:17" ht="15">
      <c r="A122" s="18"/>
      <c r="B122" s="21" t="s">
        <v>27</v>
      </c>
      <c r="C122" s="18"/>
      <c r="D122" s="18"/>
      <c r="E122" s="18"/>
      <c r="F122" s="18"/>
      <c r="G122" s="27">
        <f aca="true" t="shared" si="4" ref="G122:O122">SUM(G121:G121)</f>
        <v>19000</v>
      </c>
      <c r="H122" s="27">
        <f t="shared" si="4"/>
        <v>0</v>
      </c>
      <c r="I122" s="27">
        <f t="shared" si="4"/>
        <v>0</v>
      </c>
      <c r="J122" s="27">
        <f t="shared" si="4"/>
        <v>0</v>
      </c>
      <c r="K122" s="27">
        <f t="shared" si="4"/>
        <v>0</v>
      </c>
      <c r="L122" s="27">
        <f t="shared" si="4"/>
        <v>0</v>
      </c>
      <c r="M122" s="27">
        <f t="shared" si="4"/>
        <v>0</v>
      </c>
      <c r="N122" s="33">
        <f t="shared" si="4"/>
        <v>19000</v>
      </c>
      <c r="O122" s="27">
        <f t="shared" si="4"/>
        <v>16737</v>
      </c>
      <c r="P122" s="18"/>
      <c r="Q122" s="18"/>
    </row>
    <row r="127" spans="1:4" ht="15">
      <c r="A127" s="136" t="s">
        <v>232</v>
      </c>
      <c r="B127" s="137"/>
      <c r="C127" s="137"/>
      <c r="D127" s="138"/>
    </row>
    <row r="128" spans="1:17" ht="1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1:17" ht="1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1:17" ht="1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1"/>
      <c r="M130" s="50"/>
      <c r="N130" s="50"/>
      <c r="O130" s="50"/>
      <c r="P130" s="50"/>
      <c r="Q130" s="50"/>
    </row>
    <row r="131" spans="1:17" ht="15">
      <c r="A131" s="1"/>
      <c r="B131" s="1"/>
      <c r="C131" s="2"/>
      <c r="D131" s="3"/>
      <c r="E131" s="1"/>
      <c r="F131" s="4"/>
      <c r="G131" s="1"/>
      <c r="H131" s="1"/>
      <c r="I131" s="1"/>
      <c r="J131" s="1"/>
      <c r="K131" s="29"/>
      <c r="L131" s="51"/>
      <c r="M131" s="1"/>
      <c r="N131" s="1"/>
      <c r="O131" s="1"/>
      <c r="P131" s="1"/>
      <c r="Q131" s="1"/>
    </row>
    <row r="132" spans="1:17" ht="15">
      <c r="A132" s="1"/>
      <c r="B132" s="1"/>
      <c r="C132" s="2"/>
      <c r="D132" s="3"/>
      <c r="E132" s="1"/>
      <c r="F132" s="4"/>
      <c r="G132" s="1"/>
      <c r="H132" s="1"/>
      <c r="I132" s="1"/>
      <c r="J132" s="1"/>
      <c r="K132" s="1"/>
      <c r="L132" s="51"/>
      <c r="M132" s="64"/>
      <c r="N132" s="1"/>
      <c r="O132" s="1"/>
      <c r="P132" s="1"/>
      <c r="Q132" s="1"/>
    </row>
    <row r="133" spans="1:17" ht="15">
      <c r="A133" s="1"/>
      <c r="B133" s="1"/>
      <c r="C133" s="2"/>
      <c r="D133" s="3"/>
      <c r="E133" s="1"/>
      <c r="F133" s="4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</row>
    <row r="135" spans="1:17" ht="15">
      <c r="A135" s="98" t="s">
        <v>0</v>
      </c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</row>
    <row r="136" spans="1:17" ht="15">
      <c r="A136" s="1"/>
      <c r="B136" s="1"/>
      <c r="C136" s="2"/>
      <c r="D136" s="3"/>
      <c r="E136" s="105" t="s">
        <v>44</v>
      </c>
      <c r="F136" s="105"/>
      <c r="G136" s="105"/>
      <c r="H136" s="105"/>
      <c r="I136" s="105"/>
      <c r="J136" s="105"/>
      <c r="K136" s="105"/>
      <c r="L136" s="1"/>
      <c r="M136" s="1"/>
      <c r="N136" s="1"/>
      <c r="O136" s="1"/>
      <c r="P136" s="93"/>
      <c r="Q136" s="93"/>
    </row>
    <row r="137" spans="1:17" ht="15">
      <c r="A137" s="93" t="s">
        <v>1</v>
      </c>
      <c r="B137" s="93"/>
      <c r="C137" s="93"/>
      <c r="D137" s="93"/>
      <c r="E137" s="93"/>
      <c r="F137" s="93"/>
      <c r="G137" s="1"/>
      <c r="H137" s="1"/>
      <c r="I137" s="1"/>
      <c r="J137" s="1"/>
      <c r="K137" s="51"/>
      <c r="L137" s="93"/>
      <c r="M137" s="93"/>
      <c r="N137" s="5"/>
      <c r="O137" s="20" t="s">
        <v>29</v>
      </c>
      <c r="P137" s="5"/>
      <c r="Q137" s="5"/>
    </row>
    <row r="138" spans="1:17" ht="15">
      <c r="A138" s="93" t="s">
        <v>43</v>
      </c>
      <c r="B138" s="93"/>
      <c r="C138" s="93"/>
      <c r="D138" s="93"/>
      <c r="E138" s="93"/>
      <c r="F138" s="93"/>
      <c r="G138" s="1"/>
      <c r="H138" s="1"/>
      <c r="I138" s="1"/>
      <c r="J138" s="51"/>
      <c r="K138" s="1"/>
      <c r="L138" s="51"/>
      <c r="M138" s="5"/>
      <c r="N138" s="5"/>
      <c r="O138" s="20" t="s">
        <v>41</v>
      </c>
      <c r="P138" s="5"/>
      <c r="Q138" s="5"/>
    </row>
    <row r="139" spans="1:17" ht="15">
      <c r="A139" s="111" t="s">
        <v>30</v>
      </c>
      <c r="B139" s="111"/>
      <c r="C139" s="111"/>
      <c r="D139" s="111"/>
      <c r="E139" s="111"/>
      <c r="F139" s="111"/>
      <c r="G139" s="1"/>
      <c r="H139" s="1"/>
      <c r="I139" s="1"/>
      <c r="J139" s="1"/>
      <c r="K139" s="1"/>
      <c r="L139" s="5"/>
      <c r="M139" s="5"/>
      <c r="N139" s="5"/>
      <c r="O139" s="5" t="s">
        <v>45</v>
      </c>
      <c r="P139" s="5"/>
      <c r="Q139" s="5"/>
    </row>
    <row r="140" spans="1:17" ht="15">
      <c r="A140" s="6" t="s">
        <v>42</v>
      </c>
      <c r="B140" s="6"/>
      <c r="C140" s="2"/>
      <c r="D140" s="3"/>
      <c r="E140" s="1"/>
      <c r="F140" s="4"/>
      <c r="G140" s="1"/>
      <c r="H140" s="1"/>
      <c r="I140" s="1"/>
      <c r="J140" s="1"/>
      <c r="K140" s="1"/>
      <c r="L140" s="6"/>
      <c r="M140" s="6"/>
      <c r="N140" s="6"/>
      <c r="O140" s="6" t="s">
        <v>46</v>
      </c>
      <c r="P140" s="6"/>
      <c r="Q140" s="6"/>
    </row>
    <row r="141" spans="1:17" ht="15">
      <c r="A141" s="1"/>
      <c r="B141" s="1"/>
      <c r="C141" s="2"/>
      <c r="D141" s="3"/>
      <c r="E141" s="1"/>
      <c r="F141" s="4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7" t="s">
        <v>2</v>
      </c>
      <c r="B142" s="7"/>
      <c r="C142" s="106" t="s">
        <v>210</v>
      </c>
      <c r="D142" s="107"/>
      <c r="E142" s="107"/>
      <c r="F142" s="108"/>
      <c r="G142" s="114" t="s">
        <v>3</v>
      </c>
      <c r="H142" s="114"/>
      <c r="I142" s="114"/>
      <c r="J142" s="114"/>
      <c r="K142" s="114"/>
      <c r="L142" s="114"/>
      <c r="M142" s="114"/>
      <c r="N142" s="114"/>
      <c r="O142" s="114"/>
      <c r="P142" s="114" t="s">
        <v>4</v>
      </c>
      <c r="Q142" s="114"/>
    </row>
    <row r="143" spans="1:19" ht="15">
      <c r="A143" s="7" t="s">
        <v>5</v>
      </c>
      <c r="B143" s="7"/>
      <c r="C143" s="106" t="s">
        <v>233</v>
      </c>
      <c r="D143" s="107"/>
      <c r="E143" s="107"/>
      <c r="F143" s="108"/>
      <c r="G143" s="135"/>
      <c r="H143" s="118"/>
      <c r="I143" s="118"/>
      <c r="J143" s="118"/>
      <c r="K143" s="118"/>
      <c r="L143" s="118"/>
      <c r="M143" s="118"/>
      <c r="N143" s="118"/>
      <c r="O143" s="119"/>
      <c r="P143" s="94" t="s">
        <v>234</v>
      </c>
      <c r="Q143" s="95"/>
      <c r="S143" s="68"/>
    </row>
    <row r="144" spans="1:17" ht="32.25" customHeight="1">
      <c r="A144" s="7" t="s">
        <v>6</v>
      </c>
      <c r="B144" s="7"/>
      <c r="C144" s="160" t="s">
        <v>233</v>
      </c>
      <c r="D144" s="161"/>
      <c r="E144" s="161"/>
      <c r="F144" s="162"/>
      <c r="G144" s="120"/>
      <c r="H144" s="121"/>
      <c r="I144" s="121"/>
      <c r="J144" s="121"/>
      <c r="K144" s="121"/>
      <c r="L144" s="121"/>
      <c r="M144" s="121"/>
      <c r="N144" s="121"/>
      <c r="O144" s="122"/>
      <c r="P144" s="96"/>
      <c r="Q144" s="97"/>
    </row>
    <row r="145" spans="1:17" ht="15">
      <c r="A145" s="1"/>
      <c r="B145" s="1"/>
      <c r="C145" s="2"/>
      <c r="D145" s="3"/>
      <c r="E145" s="1"/>
      <c r="F145" s="4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46" t="s">
        <v>7</v>
      </c>
      <c r="B146" s="147"/>
      <c r="C146" s="147"/>
      <c r="D146" s="147"/>
      <c r="E146" s="147"/>
      <c r="F146" s="148"/>
      <c r="G146" s="126" t="s">
        <v>8</v>
      </c>
      <c r="H146" s="126"/>
      <c r="I146" s="126"/>
      <c r="J146" s="126"/>
      <c r="K146" s="126"/>
      <c r="L146" s="126"/>
      <c r="M146" s="126"/>
      <c r="N146" s="126"/>
      <c r="O146" s="126"/>
      <c r="P146" s="127" t="s">
        <v>9</v>
      </c>
      <c r="Q146" s="128" t="s">
        <v>10</v>
      </c>
    </row>
    <row r="147" spans="1:17" ht="15">
      <c r="A147" s="10"/>
      <c r="B147" s="10"/>
      <c r="C147" s="11"/>
      <c r="D147" s="12"/>
      <c r="E147" s="10"/>
      <c r="F147" s="13"/>
      <c r="G147" s="10"/>
      <c r="H147" s="10"/>
      <c r="I147" s="10"/>
      <c r="J147" s="10"/>
      <c r="K147" s="14" t="s">
        <v>11</v>
      </c>
      <c r="L147" s="14"/>
      <c r="M147" s="10"/>
      <c r="N147" s="10"/>
      <c r="O147" s="10"/>
      <c r="P147" s="127"/>
      <c r="Q147" s="128"/>
    </row>
    <row r="148" spans="1:17" ht="103.5">
      <c r="A148" s="9" t="s">
        <v>12</v>
      </c>
      <c r="B148" s="9" t="s">
        <v>13</v>
      </c>
      <c r="C148" s="22" t="s">
        <v>14</v>
      </c>
      <c r="D148" s="8" t="s">
        <v>15</v>
      </c>
      <c r="E148" s="8" t="s">
        <v>16</v>
      </c>
      <c r="F148" s="15" t="s">
        <v>17</v>
      </c>
      <c r="G148" s="16" t="s">
        <v>18</v>
      </c>
      <c r="H148" s="16" t="s">
        <v>19</v>
      </c>
      <c r="I148" s="16" t="s">
        <v>20</v>
      </c>
      <c r="J148" s="16" t="s">
        <v>21</v>
      </c>
      <c r="K148" s="16" t="s">
        <v>22</v>
      </c>
      <c r="L148" s="16" t="s">
        <v>23</v>
      </c>
      <c r="M148" s="16" t="s">
        <v>24</v>
      </c>
      <c r="N148" s="16" t="s">
        <v>25</v>
      </c>
      <c r="O148" s="16" t="s">
        <v>26</v>
      </c>
      <c r="P148" s="127"/>
      <c r="Q148" s="128"/>
    </row>
    <row r="149" spans="1:17" ht="108">
      <c r="A149" s="25">
        <v>1</v>
      </c>
      <c r="B149" s="24" t="s">
        <v>233</v>
      </c>
      <c r="C149" s="66" t="s">
        <v>235</v>
      </c>
      <c r="D149" s="54">
        <v>5</v>
      </c>
      <c r="E149" s="55">
        <v>0.75</v>
      </c>
      <c r="F149" s="55">
        <v>0.75</v>
      </c>
      <c r="G149" s="70">
        <v>45000</v>
      </c>
      <c r="H149" s="56"/>
      <c r="I149" s="17"/>
      <c r="J149" s="17"/>
      <c r="K149" s="56"/>
      <c r="L149" s="9"/>
      <c r="M149" s="9"/>
      <c r="N149" s="33">
        <f>SUM(G149:M149)</f>
        <v>45000</v>
      </c>
      <c r="O149" s="33">
        <v>166467</v>
      </c>
      <c r="P149" s="37" t="s">
        <v>28</v>
      </c>
      <c r="Q149" s="17"/>
    </row>
    <row r="150" spans="1:17" ht="15">
      <c r="A150" s="18"/>
      <c r="B150" s="21" t="s">
        <v>27</v>
      </c>
      <c r="C150" s="18"/>
      <c r="D150" s="18"/>
      <c r="E150" s="18"/>
      <c r="F150" s="18"/>
      <c r="G150" s="27">
        <f aca="true" t="shared" si="5" ref="G150:O150">SUM(G149:G149)</f>
        <v>45000</v>
      </c>
      <c r="H150" s="27">
        <f t="shared" si="5"/>
        <v>0</v>
      </c>
      <c r="I150" s="27">
        <f t="shared" si="5"/>
        <v>0</v>
      </c>
      <c r="J150" s="27">
        <f t="shared" si="5"/>
        <v>0</v>
      </c>
      <c r="K150" s="27">
        <f t="shared" si="5"/>
        <v>0</v>
      </c>
      <c r="L150" s="27">
        <f t="shared" si="5"/>
        <v>0</v>
      </c>
      <c r="M150" s="27">
        <f t="shared" si="5"/>
        <v>0</v>
      </c>
      <c r="N150" s="33">
        <f t="shared" si="5"/>
        <v>45000</v>
      </c>
      <c r="O150" s="27">
        <f t="shared" si="5"/>
        <v>166467</v>
      </c>
      <c r="P150" s="18"/>
      <c r="Q150" s="18"/>
    </row>
  </sheetData>
  <sheetProtection/>
  <mergeCells count="117">
    <mergeCell ref="A1:D1"/>
    <mergeCell ref="A7:Q7"/>
    <mergeCell ref="A8:Q8"/>
    <mergeCell ref="E9:K9"/>
    <mergeCell ref="P9:Q9"/>
    <mergeCell ref="A10:F10"/>
    <mergeCell ref="L10:M10"/>
    <mergeCell ref="A11:F11"/>
    <mergeCell ref="A12:F12"/>
    <mergeCell ref="C15:F15"/>
    <mergeCell ref="G15:O15"/>
    <mergeCell ref="P15:Q15"/>
    <mergeCell ref="C16:F16"/>
    <mergeCell ref="G16:O17"/>
    <mergeCell ref="P16:Q17"/>
    <mergeCell ref="C17:F17"/>
    <mergeCell ref="A19:F19"/>
    <mergeCell ref="G19:O19"/>
    <mergeCell ref="P19:P21"/>
    <mergeCell ref="Q19:Q21"/>
    <mergeCell ref="A58:Q58"/>
    <mergeCell ref="E59:K59"/>
    <mergeCell ref="P59:Q59"/>
    <mergeCell ref="A32:Q32"/>
    <mergeCell ref="A33:Q33"/>
    <mergeCell ref="E34:K34"/>
    <mergeCell ref="P34:Q34"/>
    <mergeCell ref="A35:F35"/>
    <mergeCell ref="L35:M35"/>
    <mergeCell ref="A36:F36"/>
    <mergeCell ref="A37:F37"/>
    <mergeCell ref="C40:F40"/>
    <mergeCell ref="G40:O40"/>
    <mergeCell ref="P40:Q40"/>
    <mergeCell ref="C41:F41"/>
    <mergeCell ref="G41:O42"/>
    <mergeCell ref="P41:Q42"/>
    <mergeCell ref="C42:F42"/>
    <mergeCell ref="A44:F44"/>
    <mergeCell ref="G44:O44"/>
    <mergeCell ref="P44:P46"/>
    <mergeCell ref="Q44:Q46"/>
    <mergeCell ref="A51:D51"/>
    <mergeCell ref="A57:Q57"/>
    <mergeCell ref="A60:F60"/>
    <mergeCell ref="L60:M60"/>
    <mergeCell ref="A61:F61"/>
    <mergeCell ref="A62:F62"/>
    <mergeCell ref="C65:F65"/>
    <mergeCell ref="G65:O65"/>
    <mergeCell ref="P65:Q65"/>
    <mergeCell ref="C66:F66"/>
    <mergeCell ref="G66:O67"/>
    <mergeCell ref="P66:Q67"/>
    <mergeCell ref="C67:F67"/>
    <mergeCell ref="A69:F69"/>
    <mergeCell ref="G69:O69"/>
    <mergeCell ref="P69:P71"/>
    <mergeCell ref="Q69:Q71"/>
    <mergeCell ref="A82:Q82"/>
    <mergeCell ref="A83:Q83"/>
    <mergeCell ref="E84:K84"/>
    <mergeCell ref="P84:Q84"/>
    <mergeCell ref="A85:F85"/>
    <mergeCell ref="L85:M85"/>
    <mergeCell ref="A86:F86"/>
    <mergeCell ref="A87:F87"/>
    <mergeCell ref="C90:F90"/>
    <mergeCell ref="G90:O90"/>
    <mergeCell ref="P90:Q90"/>
    <mergeCell ref="C91:F91"/>
    <mergeCell ref="G91:O92"/>
    <mergeCell ref="P91:Q92"/>
    <mergeCell ref="C92:F92"/>
    <mergeCell ref="A94:F94"/>
    <mergeCell ref="G94:O94"/>
    <mergeCell ref="P94:P96"/>
    <mergeCell ref="Q94:Q96"/>
    <mergeCell ref="A106:Q106"/>
    <mergeCell ref="A107:Q107"/>
    <mergeCell ref="E108:K108"/>
    <mergeCell ref="P108:Q108"/>
    <mergeCell ref="A109:F109"/>
    <mergeCell ref="L109:M109"/>
    <mergeCell ref="A110:F110"/>
    <mergeCell ref="A111:F111"/>
    <mergeCell ref="C114:F114"/>
    <mergeCell ref="G114:O114"/>
    <mergeCell ref="P114:Q114"/>
    <mergeCell ref="C115:F115"/>
    <mergeCell ref="G115:O116"/>
    <mergeCell ref="P115:Q116"/>
    <mergeCell ref="C116:F116"/>
    <mergeCell ref="A118:F118"/>
    <mergeCell ref="G118:O118"/>
    <mergeCell ref="P118:P120"/>
    <mergeCell ref="Q118:Q120"/>
    <mergeCell ref="A134:Q134"/>
    <mergeCell ref="A135:Q135"/>
    <mergeCell ref="P143:Q144"/>
    <mergeCell ref="C144:F144"/>
    <mergeCell ref="E136:K136"/>
    <mergeCell ref="P136:Q136"/>
    <mergeCell ref="A137:F137"/>
    <mergeCell ref="L137:M137"/>
    <mergeCell ref="A138:F138"/>
    <mergeCell ref="A139:F139"/>
    <mergeCell ref="A146:F146"/>
    <mergeCell ref="G146:O146"/>
    <mergeCell ref="P146:P148"/>
    <mergeCell ref="Q146:Q148"/>
    <mergeCell ref="A127:D127"/>
    <mergeCell ref="C142:F142"/>
    <mergeCell ref="G142:O142"/>
    <mergeCell ref="P142:Q142"/>
    <mergeCell ref="C143:F143"/>
    <mergeCell ref="G143:O14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Gomez</dc:creator>
  <cp:keywords/>
  <dc:description/>
  <cp:lastModifiedBy>Mayra Leguizamon</cp:lastModifiedBy>
  <dcterms:created xsi:type="dcterms:W3CDTF">2011-04-21T22:46:39Z</dcterms:created>
  <dcterms:modified xsi:type="dcterms:W3CDTF">2014-04-03T15:45:42Z</dcterms:modified>
  <cp:category/>
  <cp:version/>
  <cp:contentType/>
  <cp:contentStatus/>
</cp:coreProperties>
</file>