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DE ACCION 2014" sheetId="1" r:id="rId1"/>
  </sheets>
  <definedNames/>
  <calcPr fullCalcOnLoad="1"/>
</workbook>
</file>

<file path=xl/comments1.xml><?xml version="1.0" encoding="utf-8"?>
<comments xmlns="http://schemas.openxmlformats.org/spreadsheetml/2006/main">
  <authors>
    <author>Autor</author>
    <author>Jose Augusto Rivera Rincones</author>
  </authors>
  <commentList>
    <comment ref="A4" authorId="0">
      <text>
        <r>
          <rPr>
            <b/>
            <sz val="8"/>
            <rFont val="Tahoma"/>
            <family val="2"/>
          </rPr>
          <t>identificación numérica de la subdivisión de cada uno de los programas en estrategias</t>
        </r>
      </text>
    </comment>
    <comment ref="D4" authorId="0">
      <text>
        <r>
          <rPr>
            <b/>
            <sz val="8"/>
            <rFont val="Tahoma"/>
            <family val="2"/>
          </rPr>
          <t>estrategias a corto y mediano plazo con las cuales se espera desarrollar cada uno de los programas</t>
        </r>
        <r>
          <rPr>
            <sz val="8"/>
            <rFont val="Tahoma"/>
            <family val="2"/>
          </rPr>
          <t xml:space="preserve">
</t>
        </r>
      </text>
    </comment>
    <comment ref="J120" authorId="1">
      <text>
        <r>
          <rPr>
            <b/>
            <sz val="9"/>
            <rFont val="Calibri"/>
            <family val="2"/>
          </rPr>
          <t>Jose Augusto Rivera Rincones:</t>
        </r>
        <r>
          <rPr>
            <sz val="9"/>
            <rFont val="Calibri"/>
            <family val="2"/>
          </rPr>
          <t xml:space="preserve">
asuntos indigenas</t>
        </r>
      </text>
    </comment>
    <comment ref="J121" authorId="1">
      <text>
        <r>
          <rPr>
            <sz val="9"/>
            <rFont val="Calibri"/>
            <family val="2"/>
          </rPr>
          <t>indigenas</t>
        </r>
      </text>
    </comment>
    <comment ref="J133" authorId="1">
      <text>
        <r>
          <rPr>
            <b/>
            <sz val="9"/>
            <rFont val="Calibri"/>
            <family val="2"/>
          </rPr>
          <t>Jose Augusto Rivera Rincones:</t>
        </r>
        <r>
          <rPr>
            <sz val="10"/>
            <color indexed="8"/>
            <rFont val="Calibri"/>
            <family val="0"/>
          </rPr>
          <t xml:space="preserve">
elizabet</t>
        </r>
      </text>
    </comment>
    <comment ref="J155" authorId="1">
      <text>
        <r>
          <rPr>
            <sz val="9"/>
            <rFont val="Calibri"/>
            <family val="2"/>
          </rPr>
          <t>indigena</t>
        </r>
      </text>
    </comment>
    <comment ref="J159" authorId="1">
      <text>
        <r>
          <rPr>
            <sz val="9"/>
            <rFont val="Calibri"/>
            <family val="2"/>
          </rPr>
          <t>Salud</t>
        </r>
      </text>
    </comment>
    <comment ref="J291" authorId="1">
      <text>
        <r>
          <rPr>
            <b/>
            <sz val="9"/>
            <rFont val="Calibri"/>
            <family val="2"/>
          </rPr>
          <t>Jose Augusto Rivera Rincones:</t>
        </r>
        <r>
          <rPr>
            <sz val="9"/>
            <rFont val="Calibri"/>
            <family val="2"/>
          </rPr>
          <t xml:space="preserve">
comunicaciones </t>
        </r>
      </text>
    </comment>
    <comment ref="N321" authorId="1">
      <text>
        <r>
          <rPr>
            <b/>
            <sz val="9"/>
            <rFont val="Calibri"/>
            <family val="2"/>
          </rPr>
          <t>Jose Augusto Rivera Rincones:</t>
        </r>
        <r>
          <rPr>
            <sz val="9"/>
            <rFont val="Calibri"/>
            <family val="2"/>
          </rPr>
          <t xml:space="preserve">
</t>
        </r>
      </text>
    </comment>
  </commentList>
</comments>
</file>

<file path=xl/sharedStrings.xml><?xml version="1.0" encoding="utf-8"?>
<sst xmlns="http://schemas.openxmlformats.org/spreadsheetml/2006/main" count="1990" uniqueCount="1279">
  <si>
    <t>PROGRAMA</t>
  </si>
  <si>
    <t>SUBPROGRAMA</t>
  </si>
  <si>
    <t>Código del proyecto</t>
  </si>
  <si>
    <t>Tipo de meta</t>
  </si>
  <si>
    <t>INDICADOR</t>
  </si>
  <si>
    <t>CODIGO</t>
  </si>
  <si>
    <t>EJE PROGRAMATICO</t>
  </si>
  <si>
    <t xml:space="preserve">CODIGO </t>
  </si>
  <si>
    <t>Numero de la meta</t>
  </si>
  <si>
    <t>META DE PRODUCTO DEL CUATRIENIO</t>
  </si>
  <si>
    <t>RUBRO</t>
  </si>
  <si>
    <t>NOMBRE DEL RUBRO</t>
  </si>
  <si>
    <t>SGP</t>
  </si>
  <si>
    <t>PROYECTO O ACTIVIDAD</t>
  </si>
  <si>
    <t>Fuente</t>
  </si>
  <si>
    <t>Total Aprobado</t>
  </si>
  <si>
    <t>TOTAL EJECUTADO</t>
  </si>
  <si>
    <t>MANAURE VISIONARIO Y EMPRENDEDOR</t>
  </si>
  <si>
    <t>1.</t>
  </si>
  <si>
    <t>Territorio de emprendedores</t>
  </si>
  <si>
    <t>Turismo motor para el desarrollo</t>
  </si>
  <si>
    <t>Artesanías ingreso y calidad de vida</t>
  </si>
  <si>
    <t>Mejorar la  innovación.</t>
  </si>
  <si>
    <t>Sal generadora de empleo</t>
  </si>
  <si>
    <t>Mejorar la capacidad competitiva y productiva del sector.</t>
  </si>
  <si>
    <t>Aagricultura con tecnología e innovación.</t>
  </si>
  <si>
    <t>Tecnificar  la actividad pesquera.</t>
  </si>
  <si>
    <t>Formalizar las empresas que laboran en la  informalidad.</t>
  </si>
  <si>
    <t>Número empresas formalizadas</t>
  </si>
  <si>
    <t>2.</t>
  </si>
  <si>
    <t>UN GOBIERNO EFICIENTE EN LO SOCIAL</t>
  </si>
  <si>
    <t>Manaure Educado y Emprendedor</t>
  </si>
  <si>
    <t>Número capacitados en competencias laborales turísticas y afines.</t>
  </si>
  <si>
    <t>Región de Planificación y gestión creada.</t>
  </si>
  <si>
    <t>Formar para el trabajo y el desarrollo humano</t>
  </si>
  <si>
    <t xml:space="preserve">Generar nuevos empleos formales en la entidad territorial </t>
  </si>
  <si>
    <t xml:space="preserve">Número de empleos nuevos formales </t>
  </si>
  <si>
    <t xml:space="preserve">Cualificar a jóvenes para hacerlos competitivos laboralmente  </t>
  </si>
  <si>
    <t>Número de jóvenes capacitados en competencias laborales</t>
  </si>
  <si>
    <t xml:space="preserve">Número de instituciones educativas en condiciones para el trabajo y el desarrollo humano (b) </t>
  </si>
  <si>
    <t>Número de programas de formación laboral en funcionamiento</t>
  </si>
  <si>
    <t>Número de niños (5 a 17 años) que acceden a instituciones educativas y programas de formación laboral</t>
  </si>
  <si>
    <t>Unidades de emprendimiento conformadas o fortalecidas</t>
  </si>
  <si>
    <t>Recursos aportados por el ente territorial a fondos</t>
  </si>
  <si>
    <t>Eventos, encuentros y talleres de promoción del emprendimiento realizados</t>
  </si>
  <si>
    <t>Asesores de emprendimiento en gestión de proyectos, gestión de resultados, estrategia y gestión tecnológica formados</t>
  </si>
  <si>
    <t>Créditos desembolsados a microempresarios</t>
  </si>
  <si>
    <t>Número de Obras de infraestructuras turísticas disponibles.</t>
  </si>
  <si>
    <t>Eventos, encuentros y talleres de promoción del emprendimiento sectorial realizados</t>
  </si>
  <si>
    <t>Unidades de emprendimiento turístico conformadas o fortalecidas</t>
  </si>
  <si>
    <t>Formalizar las artesanías  como actividad empresarial.</t>
  </si>
  <si>
    <t>Número empresas formalizadas.</t>
  </si>
  <si>
    <t>Garantizar infraestructura sectorial.</t>
  </si>
  <si>
    <t>Número de centros de acopio.</t>
  </si>
  <si>
    <t>Número de nuevos diseños.</t>
  </si>
  <si>
    <t>Mantener el Empleo actual y generar nuevos puestos de trabajo</t>
  </si>
  <si>
    <t>Número de empleos estables directos e indirectos</t>
  </si>
  <si>
    <t>Numero toneladas año</t>
  </si>
  <si>
    <t>Aumentar producion</t>
  </si>
  <si>
    <t>Numero de aliados estrategicos.</t>
  </si>
  <si>
    <t xml:space="preserve">Aumentar la productividad y reducir los costos de producción </t>
  </si>
  <si>
    <t>Número de productores agropecuarios con asistencia técnica integral.</t>
  </si>
  <si>
    <t>Generar encadenamientos y la agregación de valor en la producción agropecuaria, forestal y pesquera</t>
  </si>
  <si>
    <t xml:space="preserve">Número de alianzas  y/o asociaciones productivas  agropecuarias realizadas </t>
  </si>
  <si>
    <t>Número de créditos otorgados para la transformación y comercialización productiva agropecuaria</t>
  </si>
  <si>
    <t>Mejorar la capacidad de generar ingresos por parte de la población rural</t>
  </si>
  <si>
    <t>Número de productores agropecuarios con educación financiera.</t>
  </si>
  <si>
    <t>Pequeños productores agropecuarios beneficiados de servicios de  asistencia técnica.</t>
  </si>
  <si>
    <t>Número de soluciones de vivienda de interés social rural.</t>
  </si>
  <si>
    <t>Numero de pescadores capacitados</t>
  </si>
  <si>
    <t>Aumentar las instituciones educativas con mejoramiento y/o ampliacion en la infraestructura</t>
  </si>
  <si>
    <t>Número de instituciones educativas  mejoradas y/o ampliadas</t>
  </si>
  <si>
    <t>Aumentar el número de estudiantes de establecimientos educativos oficiales en programas etnoeducativos</t>
  </si>
  <si>
    <t>Número de estudiantes de establecimientos educativos oficiales en programas etnoeducativos</t>
  </si>
  <si>
    <t>Aumentar el número de estudiantes atendidos con estrategias flexibles y pertinentes acorde con sus necesidades</t>
  </si>
  <si>
    <t>Número de estudiantes atendidos con estrategias flexibles y pertinentes acorde con sus necesidades</t>
  </si>
  <si>
    <t>Aumentar el número de estudiantes beneficiarios Red Unidos</t>
  </si>
  <si>
    <t>Número de estudiantes beneficiarios Red Unidos</t>
  </si>
  <si>
    <t>Número de programas de educación para adultos implementados</t>
  </si>
  <si>
    <t>Aumentar el numero de niños y jóvenes estudiantes beneficiados con transporte escolar</t>
  </si>
  <si>
    <t>Aumentar el numero de niños y jóvenes estudiantes beneficiados con alimentación escolar</t>
  </si>
  <si>
    <t>Aumentar el número de los niños con dificultades de aprendizaje que estan en procesos de reforzamiento del aprendizaje</t>
  </si>
  <si>
    <t>Número de instituciones educativas capacitadas en la realización de acciones específicas para reforzar los aprendizajes de los niños con dificultades de aprendizaje</t>
  </si>
  <si>
    <t>Aumentar el número de jóvenes de grados 5, 9 y 11 capacitados en técnicas y refuerzos tendientes a mejorar la calidad educativa en las pruebas de SABER</t>
  </si>
  <si>
    <t>Número de jóvenes de grados 5, 9 y 11 capacitados en técnicas y refuerzos tendientes a mejorar la calidad educativa en las pruebas de SABER</t>
  </si>
  <si>
    <t>Aumentar el numero de instituciones educativa con programas de desarrollo de competencias en lengua extranjera</t>
  </si>
  <si>
    <t>Numero de instituciones educativa con programas de desarrollo de competencias en lengua extranjera</t>
  </si>
  <si>
    <t>Aumentar el número de estudiantes de educación media que programas de articulación con la educación superior y/o educación para el trabajo y desarrollo humano</t>
  </si>
  <si>
    <t>Número de estudiantes de educación media que programas de articulación con la educación superior y/o educación para el trabajo y desarrollo humano</t>
  </si>
  <si>
    <t>Aumentar el Número de Docentes Cualificados  y capacitados.</t>
  </si>
  <si>
    <t>Aumentar el Número de Docentes  capacitados.</t>
  </si>
  <si>
    <t>Número de docentes capacitados</t>
  </si>
  <si>
    <t>Número de docentes cualificados.</t>
  </si>
  <si>
    <t>Municipio Certificado.</t>
  </si>
  <si>
    <t>Sistema de información Implementado.</t>
  </si>
  <si>
    <t>Plan de infraestructura elaborado.</t>
  </si>
  <si>
    <t>Implementar procesos para certificacion</t>
  </si>
  <si>
    <t>Salud oportuna y de calidad</t>
  </si>
  <si>
    <t>Población con acceso a los servicios de salud / Total de la población del municipio.</t>
  </si>
  <si>
    <t>Cobertura útil con esquema completo de vacunación para la edad.</t>
  </si>
  <si>
    <t>Porcentaje de mujeres de 12 a 14 años que han sido madres o están en embarazo.</t>
  </si>
  <si>
    <t xml:space="preserve">Aumentar las Personas Aseguradas </t>
  </si>
  <si>
    <t xml:space="preserve">Personas Aseguradas </t>
  </si>
  <si>
    <t>Formular Politicas intersectoriales</t>
  </si>
  <si>
    <t>Politicas formuladas</t>
  </si>
  <si>
    <t>Número de niños menores de un año vacunados  con DPT.</t>
  </si>
  <si>
    <t>Número de niños menores de un año vacunados  con Triple Viral.</t>
  </si>
  <si>
    <t xml:space="preserve">Número de menores de 5 años  fallecidos. </t>
  </si>
  <si>
    <t>Número de  menores de 1 año Fallecidos.</t>
  </si>
  <si>
    <t>Número de Muertes Maternas.</t>
  </si>
  <si>
    <t>Numero de nacidos vivos con cuatro o más controles prenatales.</t>
  </si>
  <si>
    <t>Número de mujeres actualmente unidas y no unidas sexualmente activas usando métodos modernos de anticoncepción.</t>
  </si>
  <si>
    <t>Número de mujeres de 15 a 19 años que han sido madres o están en embarazo.</t>
  </si>
  <si>
    <t xml:space="preserve"> Número de muertes por cáncer de cuello uterino.</t>
  </si>
  <si>
    <t>Número de casos de VIH/SIDA en población de 15 a 49 años de edad.</t>
  </si>
  <si>
    <t>Número de muertes asociada a VIH/SIDA.</t>
  </si>
  <si>
    <t>Número de casos de transmisión materno -infantil del VIH.</t>
  </si>
  <si>
    <t xml:space="preserve">Número de muertes por diarreica aguda (EDA) menores 5 años. </t>
  </si>
  <si>
    <t>Número de niños menores de 5 años con desnutrición global.</t>
  </si>
  <si>
    <t>Meses de  Lactancia materna.</t>
  </si>
  <si>
    <t>Número de muertes por malaria.</t>
  </si>
  <si>
    <t>Número de muertes  por dengue.</t>
  </si>
  <si>
    <t xml:space="preserve">Realizar actividades para Alcanzar las metas de los Objetivos de Desarrollo del Milenio:
 Desnutrición infantil.
 Mortalidad infantil  y en la niñez.
  Mortalidad materna.
 Acceso universal a la salud sexual y reproductiva.
  VIH/SIDA, la malaria y otras enfermedades
</t>
  </si>
  <si>
    <t>Sistema de información implementado</t>
  </si>
  <si>
    <t xml:space="preserve">Implementar el Sistema de Información territorial en Salud  </t>
  </si>
  <si>
    <t>Formular el Plan de Salud Pública.</t>
  </si>
  <si>
    <t>Plan de Salud Pública Formulada.</t>
  </si>
  <si>
    <t>Brindar, de manera corresponsable,  una oferta de servicios de infraestructura y modelos de atención acorde con las demandas del SRPA.</t>
  </si>
  <si>
    <t>Número de programas que apoyan el desarrollo de medidas no privativas de la libertad del adolescente.</t>
  </si>
  <si>
    <t xml:space="preserve">Número de proyectos  que apoyan o desarrollan servicios de infraestructura del SRPA. </t>
  </si>
  <si>
    <t>Número de programa de apoyo y acompañamiento a las víctimas, familias, y comunidades afectadas por la conducta punible en la que incurrió el adolescente en conflicto con la ley.</t>
  </si>
  <si>
    <t xml:space="preserve">Evitar que los adolescentes del municipio incurran en conductas punibles y sean capturados por redes y organizaciones delictivas. </t>
  </si>
  <si>
    <t>Fomentar la denuncia de casos de reclutamiento.</t>
  </si>
  <si>
    <t>Número de campañas de sensibilización a las autoridades locales, familias y comunidad para incentivar la denuncia del reclutamiento ante las autoridades competentes.</t>
  </si>
  <si>
    <t>Número de campañas de sensibilización a las autoridades locales, familias y comunidad en prevención y detección de violencia contra los niños, niñas y adolescentes.</t>
  </si>
  <si>
    <t>Difundir las normas para la protección de las mujeres.</t>
  </si>
  <si>
    <t>Número de capacitaciones realizadas a la comunidad social e institucional  sobre derechos de las mujeres.</t>
  </si>
  <si>
    <t>Número de campañas realizadas en instituciones educativas sobre derechos de las mujeres</t>
  </si>
  <si>
    <t>Población desplazada ocupada que está laborando dentro de las jornadas legales.</t>
  </si>
  <si>
    <t> Familias desplazadas con vivienda Propia.</t>
  </si>
  <si>
    <t>Garantizar la participación de la población víctima del desplazamiento forzado por la violencia.</t>
  </si>
  <si>
    <t>Promover la igualdad de oportunidades y el desarrollo social y económico equitativo de los grupos étnicos.</t>
  </si>
  <si>
    <t> Número de población grupos étnicos atendida.</t>
  </si>
  <si>
    <t>Número de casos  desnutrición global o bajo peso para la edad por grupos etarios.</t>
  </si>
  <si>
    <t>Número de casos desnutrición crónica o retraso en talla por grupos etarios.</t>
  </si>
  <si>
    <t>Número de casos  de población total en subnutrición.</t>
  </si>
  <si>
    <t>Número de niños con bajo peso al nacer.</t>
  </si>
  <si>
    <t>Número de niños y adolescentes en abandono por grupos etarios.</t>
  </si>
  <si>
    <t>Número de niños y adolescentes que viven en familias con dificultades para cumplir su función protectora.</t>
  </si>
  <si>
    <t>Número de niños y adolescentes que viven en las calles.</t>
  </si>
  <si>
    <t>Tiempo promedio en lactancia materna.</t>
  </si>
  <si>
    <t>Numero de adultos mayores atendidos.</t>
  </si>
  <si>
    <t>Plan de acción para establecer medidas de atención, asistencia y reparación integral a las víctimas del conflicto armado interno.</t>
  </si>
  <si>
    <t xml:space="preserve"> Funcionarios capacitados en líneas de política pública.</t>
  </si>
  <si>
    <t>Jóvenes capacitados identidad, la democracia, las iniciativas, el estilo de vida y la participación.</t>
  </si>
  <si>
    <t>Jóvenes capacitados en política púbica de juventud.</t>
  </si>
  <si>
    <t xml:space="preserve"> Sistema de gestión de indicadores de juventud adoptado por el municipio. </t>
  </si>
  <si>
    <t xml:space="preserve"> Base de datos de organizaciones juveniles.</t>
  </si>
  <si>
    <t xml:space="preserve">Consejo de juventudes municipales instalado. </t>
  </si>
  <si>
    <t>Promovedor la identificación.</t>
  </si>
  <si>
    <t>Numero de Campanas de Identificación</t>
  </si>
  <si>
    <t>Porcentaje de Niños niñas, adolescentes y jóvenes identificados.</t>
  </si>
  <si>
    <t>Número de Beneficiarios Red Unidos identificados.</t>
  </si>
  <si>
    <t>Garantizar atención Prioritaria beneficiarios Red unidos</t>
  </si>
  <si>
    <t>Numero de Adultos Mayores Red Unidos atendidos integralmente.</t>
  </si>
  <si>
    <t>Número de  familias aplique pautas de crianza y genere espacios de diálogo y convivencia familiar.</t>
  </si>
  <si>
    <t>Número de  familias  red unidos en  el  sistema financiero y generar cultura de ahorro.</t>
  </si>
  <si>
    <t xml:space="preserve">Número de familias cumpliendo  los logros priorizados en el plan familiar. </t>
  </si>
  <si>
    <t>Número de niños y niñas menores de 5 años acceden  a algún programa de atención integral en cuidado, nutrición y educación inicial.</t>
  </si>
  <si>
    <t xml:space="preserve"> Número de Familias en pobreza extrema practiquen hábitos saludables de alimentación y accedan de manera oportuna a los alimentos.</t>
  </si>
  <si>
    <t>Levantar línea base de Vulnerabilidad.</t>
  </si>
  <si>
    <t>Elaborar un censo de vulnerabilidad.</t>
  </si>
  <si>
    <t>Mejorar la Nutrición de la población Indígena.</t>
  </si>
  <si>
    <t>Número de Unidades de producción.</t>
  </si>
  <si>
    <t>Adopción política pública de infancia y adolescencia</t>
  </si>
  <si>
    <t>Gestionar la implementación de centros nutricionales para la zona rural.</t>
  </si>
  <si>
    <t>Número de centros nutricionales gestionados.</t>
  </si>
  <si>
    <t xml:space="preserve">Proteger los espacios vitales (familia, escuela, lugares de lúdica o aprendizaje, caminos en los que transitan, comunidades de las que son integrantes) </t>
  </si>
  <si>
    <t>Número de programas o iniciativas que desarrollan el componente preventivo del SRPA para evitar que adolescentes incurran en una conducta punible</t>
  </si>
  <si>
    <t>Número de campañas de difusión de la ruta de prevención para proteger integralmente a niños, niñas y adolescentes en riesgo de reclutamiento  y utilización</t>
  </si>
  <si>
    <t>Apropiación y desarrollo de las rutas de prevención</t>
  </si>
  <si>
    <t>Número de iniciativas ciudadana de movilización en contra del reclutamiento</t>
  </si>
  <si>
    <t>Número de acciones de intervención para prevenir el reclutamiento y la utilización de niños, niñas y adolescente por parte de los grupos armados al margen de la ley</t>
  </si>
  <si>
    <t xml:space="preserve">Cualificar al Consejo Municipal de Política Social </t>
  </si>
  <si>
    <t>Consejo Municipal de Política Social capacitado en prevención del reclutamiento forzado</t>
  </si>
  <si>
    <t>Articular el mecanismo de prevención (mesas de trabajo, alarmas, etc.) con las directrices del Consejo Municipal de Política Social</t>
  </si>
  <si>
    <t xml:space="preserve">Incorporar en el plan de desarrollo programas de prevención y atención a mujeres víctimas de la violencia </t>
  </si>
  <si>
    <t xml:space="preserve">Número de programas a favor de la detección, prevención y atención de violencia contra la mujer </t>
  </si>
  <si>
    <t>Crear espacios de participación y desarrollo con equidad entre mujeres y hombres</t>
  </si>
  <si>
    <t>Número de espacios de participación y desarrollo con equidad de género creados</t>
  </si>
  <si>
    <t xml:space="preserve">Realizar eventos para formar a la mujer sobre liderazgo político </t>
  </si>
  <si>
    <t>Número de eventos realizados</t>
  </si>
  <si>
    <t>Crear alianzas con el sector empresarial para vincular en condiciones de equidad a las mujeres</t>
  </si>
  <si>
    <t>Número de alianzas creadas</t>
  </si>
  <si>
    <t>Crear estímulos a las empresas que vinculen mujeres en la actividad laboral</t>
  </si>
  <si>
    <t xml:space="preserve">Número de estímulos creados a las empresas que vinculen mujeres en la actividad laboral </t>
  </si>
  <si>
    <t>Fortalecer a las comunidades en riesgo de desplazamiento forzado</t>
  </si>
  <si>
    <t xml:space="preserve">Planes de Contingencia comunitarios implementados en zonas de riesgo identificadas </t>
  </si>
  <si>
    <t>Número de proyectos de seguridad alimentaria en poblaciones en riesgo ejecutados</t>
  </si>
  <si>
    <t>Número de capacitaciones realizadas a comunidades en comportamiento en medio del conflicto, derechos humanos y mecanismos de protección y exigibilidad de derechos</t>
  </si>
  <si>
    <t>Prestar atención integral a la víctima del desplazamiento forzado por la violencia</t>
  </si>
  <si>
    <t xml:space="preserve">Garantizar la generación de ingresos y el derecho a la  vivienda a la población desplazada Estabilización socio económica </t>
  </si>
  <si>
    <t>Asociaciones de desplazados participando</t>
  </si>
  <si>
    <t xml:space="preserve">Afirmar el sentido de auto reconocimiento y valoración étnica y cultural.  </t>
  </si>
  <si>
    <t>Número de programas de afianzamiento cultural.</t>
  </si>
  <si>
    <t>Formular el plan de acción para establecer medidas de atención, asistencia y reparación integral a las víctimas del conflicto armado interno</t>
  </si>
  <si>
    <t>Implementar  sistema de  información  y gestión</t>
  </si>
  <si>
    <t>Conformar el  Consejo Municipal de Juventud</t>
  </si>
  <si>
    <t>Incentivar  a los y las Jóvenes  a participar de los programas de manejo del tiempo libre.</t>
  </si>
  <si>
    <t xml:space="preserve">Jóvenes participando en programas de manejo del tiempo libre. </t>
  </si>
  <si>
    <t>POBLACIÓN VULNERABLE CON GARANTÍA DE SERVICIOS</t>
  </si>
  <si>
    <t xml:space="preserve"> Un Gobierno  Eficiente en lo Social.</t>
  </si>
  <si>
    <t>Aumentar el número de bibliotecas con acceso a internet</t>
  </si>
  <si>
    <t>Número de bibliotecas con acceso a internet</t>
  </si>
  <si>
    <t>Aumentar el número de nuevas colecciones adquiridas para la biblioteca pública</t>
  </si>
  <si>
    <t>Número de nuevas colecciones adquiridas para la biblioteca pública</t>
  </si>
  <si>
    <t>Aumentar el número de dotaciones de medios audiovisuales (TV. DVD y Grabadoras) y de equipamiento para la biblioteca pública</t>
  </si>
  <si>
    <t>Número de dotaciones de medios audiovisuales (TV. DVD y Grabadoras) y de equipamiento para la biblioteca pública</t>
  </si>
  <si>
    <t>Aumentar el número de bibliotecarios formados</t>
  </si>
  <si>
    <t>Número de bibliotecarios formados</t>
  </si>
  <si>
    <t>Aumentar el número de programas para facilitar acceso de la población a los materiales de la biblioteca (en especial a los que no están en la cabecera municipal)</t>
  </si>
  <si>
    <t>Número de programas para facilitar acceso de la población a los materiales de la biblioteca (en especial a los que no están en la cabecera municipal)</t>
  </si>
  <si>
    <t>Aumentar el número de dotaciones a bibliotecas y/o centros integrales de atención a la primera infancia, con material bibliográfico, audiovisual, musical y lúdico</t>
  </si>
  <si>
    <t>Número de dotaciones a bibliotecas y/o centros integrales de atención a la primera infancia, con material bibliográfico, audiovisual, musical y lúdico</t>
  </si>
  <si>
    <t>Aumentar el número de programas de formación cultural dirigidos a padres de familia y responsables del cuidado de los niños</t>
  </si>
  <si>
    <t>Número de programas de formación cultural dirigidos a padres de familia y responsables del cuidado de los niños</t>
  </si>
  <si>
    <t>Aumentar el número de programas de formación creados y/o fortalecidos para la primera infancia</t>
  </si>
  <si>
    <t>Número de programas de formación creados y/o fortalecidos para la primera infancia</t>
  </si>
  <si>
    <t>Aumentar el número de niños vinculados a programas de formación cultural (escuelas de danza, pintura, teatro, música)</t>
  </si>
  <si>
    <t>Número de niños vinculados a programas de formación cultural (escuelas de danza, pintura, teatro, música)</t>
  </si>
  <si>
    <t>Aumentar el número de personas formadas en procesos de formación cultural para la primera infancia</t>
  </si>
  <si>
    <t>Número de personas formadas en procesos de formación cultural para la primera infancia</t>
  </si>
  <si>
    <t>Aumentar el número de horas dedicadas a los procesos formativos en: danza, música, literatura, artes visuales y teatro</t>
  </si>
  <si>
    <t>Número de horas dedicadas a los procesos formativos en: danza, música, literatura, artes visuales y teatro</t>
  </si>
  <si>
    <t>Aumentar el número de personas en procesos formativos en las escuelas de artes</t>
  </si>
  <si>
    <t>Número de personas en procesos formativos en las escuelas de artes</t>
  </si>
  <si>
    <t>Aumentar el número de artistas formados</t>
  </si>
  <si>
    <t>Número de artistas formados</t>
  </si>
  <si>
    <t>Aumentar el número de grupos culturales creados y fortalecidos</t>
  </si>
  <si>
    <t>Número de grupos culturales creados y fortalecidos</t>
  </si>
  <si>
    <t>Aumentar el numero de programas culturales en circulación en el municipio</t>
  </si>
  <si>
    <t>Numero de programas culturales en circulación en el municipio</t>
  </si>
  <si>
    <t>Aumentar el número de programas culturales realizados en la zona rural</t>
  </si>
  <si>
    <t>Número de programas culturales realizados en la zona rural</t>
  </si>
  <si>
    <t>Número de adquisiciones y/o mantenimientos a los instrumentos para el desarrollo de las expresiones artísticas</t>
  </si>
  <si>
    <t>Aumentar el número de instrumentos disponibles para el desarrollo de actividades artísticas</t>
  </si>
  <si>
    <t>Número de instrumentos disponibles para el desarrollo de actividades artísticas</t>
  </si>
  <si>
    <t>Aumentar el número de bienes de interés cultural identificados.</t>
  </si>
  <si>
    <t>Número de bienes de interés cultural identificados.</t>
  </si>
  <si>
    <t>Aumentar el número de personas formadas en Vigías del Patrimonio.</t>
  </si>
  <si>
    <t>Número de personas formadas en Vigías del Patrimonio.</t>
  </si>
  <si>
    <t>Aumentar el número de programas para divulgación y conocimiento de bienes de interés patrimonial.</t>
  </si>
  <si>
    <t>Número de programas para divulgación y conocimiento de bienes de interés patrimonial.</t>
  </si>
  <si>
    <t>Aumentar el número de programas de conservación y mantenimiento de bienes de interés cultural.</t>
  </si>
  <si>
    <t>Número de programas de conservación y mantenimiento de bienes de interés cultural.</t>
  </si>
  <si>
    <t>Aumentar el número de programas de difusión del patrimonio cultural inmaterial desarrollados.</t>
  </si>
  <si>
    <t>Número de programas de difusión del patrimonio cultural inmaterial desarrollados.</t>
  </si>
  <si>
    <t>Aumentar el número de programas para la circulación de las manifestaciones culturales del municipio.</t>
  </si>
  <si>
    <t>Número de programas para la circulación de las manifestaciones culturales del municipio.</t>
  </si>
  <si>
    <t>Aumentar el número de personas que acceden a las actividades culturales programadas.</t>
  </si>
  <si>
    <t>Número de personas que acceden a las actividades culturales programadas.</t>
  </si>
  <si>
    <t>Aumentar el número de programas desarrollados que estimulen la apropiación de saberes para la construcción de la identidad colectiva.</t>
  </si>
  <si>
    <t>Número de programas desarrollados que estimulen la apropiación de saberes para la construcción de la identidad colectiva.</t>
  </si>
  <si>
    <t>Aumentar el número de programas dirigidos al fomento de la memoria local.</t>
  </si>
  <si>
    <t>Número de programas dirigidos al fomento de la memoria local.</t>
  </si>
  <si>
    <t>Aumentar el número de personas que asisten a los museos, archivos, bibliotecas patrimoniales y/o centros de memoria a nivel local.</t>
  </si>
  <si>
    <t>Número de personas que asisten a los museos, archivos, bibliotecas patrimoniales y/o centros de memoria a nivel local.</t>
  </si>
  <si>
    <t>Aumentar el número de organizaciones identificadas para la formación en emprendimiento cultural.</t>
  </si>
  <si>
    <t>Número de organizaciones identificadas para la formación en emprendimiento cultural.</t>
  </si>
  <si>
    <t>Aumentar el número de organizaciones formadas en emprendimiento cultural en coordinación con los niveles departamental y nacional.</t>
  </si>
  <si>
    <t>Número de organizaciones formadas en emprendimiento cultural en coordinación con los niveles departamental y nacional.</t>
  </si>
  <si>
    <t>Aumentar el número de organizaciones culturales apoyadas.</t>
  </si>
  <si>
    <t>Número de organizaciones culturales apoyadas.</t>
  </si>
  <si>
    <t>Crear el Consejo Municipal de Cultura y reglamentación del funcionamiento.</t>
  </si>
  <si>
    <t>Acto administrativo de creación del Consejo Municipal de Cultura y reglamentación del funcionamiento.</t>
  </si>
  <si>
    <t>Aumentar el número de construcciones para el desarrollo de actividades culturales.</t>
  </si>
  <si>
    <t>Número de construcciones nuevas para el desarrollo de actividades culturales.</t>
  </si>
  <si>
    <t>Realizar mantenimiento o reparación de infraestructura cultural.</t>
  </si>
  <si>
    <t>Número de programas de mantenimiento o reparación de infraestructura cultural.</t>
  </si>
  <si>
    <t xml:space="preserve"> Número de sesiones del Consejo Municipal de Cultura realizadas</t>
  </si>
  <si>
    <t>Apoyar la realización de las sesiones del consejo municipal de cultura realizadas</t>
  </si>
  <si>
    <t>Aumentar el número de programas de actividad física realizados.</t>
  </si>
  <si>
    <t>Número de programas de actividad física realizados.</t>
  </si>
  <si>
    <t>Aumentar el número de campeonatos organizados y patrocinados</t>
  </si>
  <si>
    <t>Número de campeonatos organizados y patrocinados</t>
  </si>
  <si>
    <t>Aumentar el número de programas de actividad física dirigidos al adulto mayor realizados</t>
  </si>
  <si>
    <t>Número de programas de actividad física dirigidos al adulto mayor realizados</t>
  </si>
  <si>
    <t>Aumentar el número de programas de actividad física dirigidos a personas en situación de discapacidad realizados</t>
  </si>
  <si>
    <t>Número de programas de actividad física dirigidos a personas en situación de discapacidad realizados</t>
  </si>
  <si>
    <t>Aumentar el número de escenarios deportivos en funcionamiento</t>
  </si>
  <si>
    <t>Número de escenarios deportivos en funcionamiento</t>
  </si>
  <si>
    <t>Aumentar el número de escenarios deportivos recuperados</t>
  </si>
  <si>
    <t>Número de escenarios deportivos recuperados</t>
  </si>
  <si>
    <t>Aumentar el número de escenarios deportivos y recreativos construidos</t>
  </si>
  <si>
    <t>Número de escenarios deportivos y recreativos construidos</t>
  </si>
  <si>
    <t>Aumentar el número de proyectos implementados para incrementar la participación deportiva en instituciones educativas</t>
  </si>
  <si>
    <t>Número de proyectos implementados para incrementar la participación deportiva en instituciones educativas</t>
  </si>
  <si>
    <t>Aumentar el número de jóvenes deportistas capacitados e instruidos en habilidades y técnicas para un mejor desempeño deportivo</t>
  </si>
  <si>
    <t>Número de jóvenes deportistas capacitados e instruidos en habilidades y técnicas para un mejor desempeño deportivo</t>
  </si>
  <si>
    <t>Incentivar la Recreación a las familias vinculadas red unidos.</t>
  </si>
  <si>
    <t>Número de personas Unidos participe en los espacios de aprovechamiento del tiempo libre abiertos dentro del municipio.</t>
  </si>
  <si>
    <t>Formular proyectos de vivienda VIP
Habilitar suelo para vivienda 
Gestionar cierre financiero  para proyectos de vivienda VIP</t>
  </si>
  <si>
    <t>Numero de proyectos de vivienda formulados y con certificado de elegibilidad de la entidad correspondiente</t>
  </si>
  <si>
    <t>Has Habilitadas   para  vivvienda  durante el cuatrienio</t>
  </si>
  <si>
    <t>Número de subsidios asignados (diferentes fuentes)</t>
  </si>
  <si>
    <t xml:space="preserve">Gestionar subsidios para mejorar las viviendas de familias pobres y vulnerables </t>
  </si>
  <si>
    <t xml:space="preserve">Número de subsidios totales asignados para el mejoramiento de vivienda  </t>
  </si>
  <si>
    <t>Formular y ejecutar proyectos de espacio público incorporados en el plan de desarrollo y el POT</t>
  </si>
  <si>
    <t>Número de proyectos formulados y ejecutados de espacio público</t>
  </si>
  <si>
    <t>Elaborar el Plan peatonal de accesibilidad en la entidad territorial</t>
  </si>
  <si>
    <t>Plan peatonal de accesibilidad implementado</t>
  </si>
  <si>
    <t xml:space="preserve">Número de kilómetros de vía adecuados como camino peatonal </t>
  </si>
  <si>
    <t xml:space="preserve">Número de kilómetros de vías peatonales construidos </t>
  </si>
  <si>
    <t>Mejorar la habitabilidad de las familias red Unidos.</t>
  </si>
  <si>
    <t>Número de familias en pobreza que reciben  subsidios de vivienda nueva, mejoramientos, construcción en sitio propio y asesoramiento en titulación de predios, de acuerdo a sus necesidades.</t>
  </si>
  <si>
    <t xml:space="preserve">Entorno digno, servicios públicos sostenibilidad ambiental y del riesgo
</t>
  </si>
  <si>
    <t xml:space="preserve"> Vivienda Digna para los Manaureros</t>
  </si>
  <si>
    <t>Aumentar los metros de red de acueducto construidos</t>
  </si>
  <si>
    <t>Metros de red de acueducto construidos</t>
  </si>
  <si>
    <t>Aumentar las conexiones intradomiciliarias instaladas</t>
  </si>
  <si>
    <t>Conexiones intradomiciliarias instaladas</t>
  </si>
  <si>
    <t>Aumentar el número de acueductos veredales construidos</t>
  </si>
  <si>
    <t>Número de acueductos veredales construidos</t>
  </si>
  <si>
    <t>Aumentar el número de suscriptores legalizados</t>
  </si>
  <si>
    <t>Número de suscriptores legalizados</t>
  </si>
  <si>
    <t>Aumentar los metros de red de alcantarillado construidos.</t>
  </si>
  <si>
    <t>Aumentar las conexiones intradomiciliarias instaladas.</t>
  </si>
  <si>
    <t>Aumentar las baterías sanitarias construidas en área rural dispersa.</t>
  </si>
  <si>
    <t>Metros de red de alcantarillado construidos.</t>
  </si>
  <si>
    <t>Conexiones intradomiciliarias instaladas.</t>
  </si>
  <si>
    <t>Baterías sanitarias construidas en área rural dispersa.</t>
  </si>
  <si>
    <t>Aumentar las planta Construidas.</t>
  </si>
  <si>
    <t>Planta Construidas.</t>
  </si>
  <si>
    <t>Aumentar los tanques de almacenamiento.</t>
  </si>
  <si>
    <t>Tanques de almacenamiento.</t>
  </si>
  <si>
    <t>Aumentar la tasa de cobertura de recolección de residuos sólidos en el casco urbano.</t>
  </si>
  <si>
    <t>Tasa de cobertura de recolección de residuos sólidos en el casco urbano.</t>
  </si>
  <si>
    <t>Aumentar el avance en la ejecución del Plan de Saneamiento y manejo de vertimientos implementado. .</t>
  </si>
  <si>
    <t>Porcentaje de avance en la ejecución del Plan de Saneamiento y manejo de vertimientos implementado</t>
  </si>
  <si>
    <t>Aumentar el número de conexiones domiciliarias del servicio de gas.</t>
  </si>
  <si>
    <t>Aumentar el número de conexiones domiciliarias del servicio de Energía.</t>
  </si>
  <si>
    <t>Número de usuarios nuevos en Energía.</t>
  </si>
  <si>
    <t>Aumentar la cobertura de telefonía celular.</t>
  </si>
  <si>
    <t>Número de nuevos usuarios con el servicio de telefonía celular.</t>
  </si>
  <si>
    <t>Entorno digno, servicios públicos sostenibilidad ambiental y del riesgo</t>
  </si>
  <si>
    <t xml:space="preserve"> Servicios Públicos con Calidad y Cobertura.</t>
  </si>
  <si>
    <t>Desarrollo armónico y prevención del riesgo</t>
  </si>
  <si>
    <t>Priorizar la inversión  en predios con el fin de recuperar ecosistemas afectados por la Ola invernal.</t>
  </si>
  <si>
    <t>Hectáreas de ecosistemas para la regulación de la oferta hídrica conservadas.</t>
  </si>
  <si>
    <t>Total de recursos invertidos en adquisición de zonas de manejo, nacimientos de aguas y zonas de recarga de acuíferos).</t>
  </si>
  <si>
    <t>Porcentaje de ingresos corrientes del municipio invertidos en adquisición de áreas estratégicas  para la conservación del recurso hídrico.</t>
  </si>
  <si>
    <t>Total de hectáreas con beneficios  por actividades de conservación.</t>
  </si>
  <si>
    <t>Reforestar hectáreas  en sitios críticos de erosión, para constituirlos en  reservas naturales</t>
  </si>
  <si>
    <t>Implementar el plan de acción establecido en la Política Nacional para la Prevención y Control de la Contaminación del Aire (bajo el acompañamiento de las autoridades ambientales)</t>
  </si>
  <si>
    <t>Número de actividades ejecutadas de apoyo a la Política Nacional para la Prevención y Control de la Contaminación del Aire</t>
  </si>
  <si>
    <t xml:space="preserve">Implementar el Sistema de Gestión Ambiental Municipal SIGAM </t>
  </si>
  <si>
    <t>Aplicar las condiciones de la normativa de eficiencia energética</t>
  </si>
  <si>
    <t>Número de decisiones tomadas basadas en la normativa de eficiencia energética</t>
  </si>
  <si>
    <t>Apoyar la implementación del Programa de Uso Racional y Eficiente de Energía</t>
  </si>
  <si>
    <t>Actividades implementadas de difusión del tema de eficiencia energética y normatividad asociada</t>
  </si>
  <si>
    <t>Número de iniciativas para la elaboración de mapas de vulnerabilidad ante el cambio climático</t>
  </si>
  <si>
    <t>Número de iniciativas para la elaboración de un inventario de gases efecto invernadero al nivel del territorio</t>
  </si>
  <si>
    <t>Identificar los mecanismos institucionales existentes para realizar las acciones correctivas y prospectivas pertinentes que contribuyan a la reducción del impacto del cambio climático en la población y su entorno</t>
  </si>
  <si>
    <t>Plan de ordenamiento territorial actualizado que incluya componentes de vulnerabilidad y adaptación al cambio climático</t>
  </si>
  <si>
    <t>Número de proyectos orientados a la mitigación y adaptación al cambio climático</t>
  </si>
  <si>
    <t>Generar líderes ambientales</t>
  </si>
  <si>
    <t>Número de jóvenes estudiantes capacitados en políticas del medio ambiente</t>
  </si>
  <si>
    <t>Identificar los diferentes escenarios de riesgo de desastres sobre los que se diseñarán las estrategias de control y reducción riesgo y de manejo de desastres.</t>
  </si>
  <si>
    <t xml:space="preserve">Sistemas de monitoreo de amenazas y alerta ante amenazas en operación </t>
  </si>
  <si>
    <t>Estudios elaborados de evaluación y zonificación del riesgo de desastres para fines de planificación de uso del territorio</t>
  </si>
  <si>
    <t>Estrategias de  información pública diseñadas e implementadas</t>
  </si>
  <si>
    <t xml:space="preserve">Controlar y reducir las condiciones de riesgo de desastres </t>
  </si>
  <si>
    <t>Plan de Ordenamiento Territorial actualizado con base estudios de evaluación y zonificación del riesgo de desastres</t>
  </si>
  <si>
    <t>Obras de reducción del riesgo de desastres (mitigación) ejecutadas</t>
  </si>
  <si>
    <t>Asentamientos humanos clasificados en condición de alto riesgo de desastres reubicados</t>
  </si>
  <si>
    <t>Preparar y llevar a cabo la respuesta ante situaciones declaradas de de desastres y preparar los planes que orientarán los procesos de reconstrucción postdesastres.</t>
  </si>
  <si>
    <t>Planes de emergencia y contingencia, y planes de reconstrucción postdesastre elaborados y actualizados</t>
  </si>
  <si>
    <t>Contratos celebrados con organismos de respuesta para la atención de desastres</t>
  </si>
  <si>
    <t>Procesos de formación y capacitación del personal vinculado a los organismos de respuesta para la atención de desastres</t>
  </si>
  <si>
    <t>Vías para el desarrollo</t>
  </si>
  <si>
    <t>Kilómetros pavimentados de la red  vial en buen estado.</t>
  </si>
  <si>
    <t>Kilómetros de la red vial con mantenimiento rutinario.</t>
  </si>
  <si>
    <t>Kilómetros de red vial rehabilitados.</t>
  </si>
  <si>
    <t>Kilómetros de red vial construidos.</t>
  </si>
  <si>
    <t>Conservar y mejorar  la infraestructura de transporte a cargo de la entidad territorial</t>
  </si>
  <si>
    <t>Kilómetros de la red  vial pavimentados</t>
  </si>
  <si>
    <t>Incrementar el inventario de la infraestructura de transporte en la entidad territorial.</t>
  </si>
  <si>
    <t>Prevenir la accidentalidad</t>
  </si>
  <si>
    <t>Numero de Vias demarcadas</t>
  </si>
  <si>
    <t>Numero de conductores capacitados</t>
  </si>
  <si>
    <t>Consolidar el Sistema de Servicio al Ciudadano.</t>
  </si>
  <si>
    <t>Fortalecer mecanismos de transparencia y rendición de cuentas.</t>
  </si>
  <si>
    <t>Mejorar la focalización del gasto social.</t>
  </si>
  <si>
    <t>Fortalecer los sistemas de información.</t>
  </si>
  <si>
    <t>Fortalecer una gestión pública orientada a resultados</t>
  </si>
  <si>
    <t> Número de metas cumplidas.</t>
  </si>
  <si>
    <t>Definir e implementar la estructura administrativa apropiada a la entidad territorial</t>
  </si>
  <si>
    <t> Estructura administrativa implementada.</t>
  </si>
  <si>
    <t>Desarrollar programa de fortalecimiento de capacidades para la gestión de la entidad territorial</t>
  </si>
  <si>
    <t> Programa implementado.</t>
  </si>
  <si>
    <t> Número de acciones implementadas.</t>
  </si>
  <si>
    <t>Garantizar el mejor equipo de trabajo, en el marco de la aplicación de la carrera administrativa.</t>
  </si>
  <si>
    <t> Número de empleados en carrera administrativa capacitados.</t>
  </si>
  <si>
    <t> Sistema implementado.</t>
  </si>
  <si>
    <t> Mecanismo implementado.</t>
  </si>
  <si>
    <t>Realizar una actualización catastral.</t>
  </si>
  <si>
    <t> Actualización catastral implementada.</t>
  </si>
  <si>
    <t> Planes sectoriales.</t>
  </si>
  <si>
    <t> Sistema de información implementado.</t>
  </si>
  <si>
    <t>Cumplimiento del límite de gasto de funcionamiento.</t>
  </si>
  <si>
    <t>Dependencia del Sistema General de Participaciones y de regalías.</t>
  </si>
  <si>
    <t>Esfuerzo fiscal propio.</t>
  </si>
  <si>
    <t>Magnitud de la inversión.</t>
  </si>
  <si>
    <t>Generación de ahorros propios.</t>
  </si>
  <si>
    <t>Cualificar al recurso humano de la administración territorial para desarrollar sus funciones.</t>
  </si>
  <si>
    <t>Número de capacitaciones realizadas sobre planeación y finanzas públicas.</t>
  </si>
  <si>
    <t>Incorporar y ejecutar los recursos del Sistema General de Participaciones –SGP- asignados por el Conpes Social acorde con los objetivos definidos por la Ley.</t>
  </si>
  <si>
    <t>Cumplimiento óptimo de la incorporación y ejecución de los recursos del SGP.</t>
  </si>
  <si>
    <t>Número de capacitaciones realizadas sobre destinación de recursos del SGP conforme a la Ley (Leyes 715 de 2001, 1176 de 2007 y sus decretos reglamentario).</t>
  </si>
  <si>
    <t>Avanzar en la implementación del Modelo de Control Interno.</t>
  </si>
  <si>
    <t>Número de campañas realizadas de sensibilización sobre la importancia de avanzar en el MECI.</t>
  </si>
  <si>
    <t>Número de jornadas de capacitación al recurso humano de la entidad territorial sobre  la implementación del MECI.</t>
  </si>
  <si>
    <t>Avanzar en la implementación del Sistema de Gestión de Calidad –SGC.</t>
  </si>
  <si>
    <t>Equipo SGC conformado.</t>
  </si>
  <si>
    <t>Misión de la entidad concertada.</t>
  </si>
  <si>
    <t>Política y objetivos de calidad definidos.</t>
  </si>
  <si>
    <t>Procesos levantados según la Norma Técnica de Calidad en la Gestión Pública NTCGP 1000:2009.</t>
  </si>
  <si>
    <t>Número de campañas de sensibilización de cambio de cultura organizacional.</t>
  </si>
  <si>
    <t>Convenio firmado con la entidad certificadora.</t>
  </si>
  <si>
    <t> Gestionar la integración Regional.</t>
  </si>
  <si>
    <t> Una región de planificación y gestión conformada.</t>
  </si>
  <si>
    <t>Generar visiones colectivas.</t>
  </si>
  <si>
    <t>Jornadas de creación de visiones colectivas.</t>
  </si>
  <si>
    <t>Buen gobierno, participativo y eficiente</t>
  </si>
  <si>
    <t xml:space="preserve"> Desarrollo Institucional con Visión Gerencial.</t>
  </si>
  <si>
    <t>Mejorar la infraestructura del Municipio.</t>
  </si>
  <si>
    <t>Número de dotaciones de mobiliario realizadas al palacio municipal</t>
  </si>
  <si>
    <t>Plaza de mercado municipal adecuada</t>
  </si>
  <si>
    <t>Manaure equipado para el desarrollo</t>
  </si>
  <si>
    <t>Computadores por cada 100 habitantes</t>
  </si>
  <si>
    <t>Provisión de infraestructura para el acceso a las TIC</t>
  </si>
  <si>
    <t>Cabeceras municipales con cobertura de fibra óptica</t>
  </si>
  <si>
    <t>Formar a docentes y servidores públicos en el uso de las TIC</t>
  </si>
  <si>
    <t>Docentes formados en el uso profesional de las TIC</t>
  </si>
  <si>
    <t>Formar a la población en el uso dado a  equipos de cómputo obsoletos</t>
  </si>
  <si>
    <t>Campañas de sensibilización en la disposición y manejo de equipos de cómputo obsoletos</t>
  </si>
  <si>
    <t>Mejorar la calidad de la información y de los servicios prestados por medios electrónicos de tal forma que respondan a las necesidades de los ciudadanos, empresas y servidores públicos</t>
  </si>
  <si>
    <t>Manual de Gobierno en Línea implementado</t>
  </si>
  <si>
    <t>Promover escenarios de participación en línea para la toma de decisiones de política pública (Ej. Construcción de políticas públicas, discusión de normas, Presupuesto, otros programas de las entidad territorial)</t>
  </si>
  <si>
    <t xml:space="preserve">Espacios de participación en línea habilitados para que la ciudadanía e interesados tengan voz y voto en decisiones de política y en los ejercicios de rendición de cuentas y de planeación  </t>
  </si>
  <si>
    <t xml:space="preserve">Promover las transacciones electrónicas para la obtención de productos y servicios mediante canales seguros </t>
  </si>
  <si>
    <t>Servicios en línea (Ej. solicitud de expedición y renovación de documentos, licencias, certificaciones, inscripción de matrícula, permisos y autorizaciones, pago de obligaciones, aportes, tasas, multas y sanciones, tasas, multas y sanciones)</t>
  </si>
  <si>
    <t>Publicar en el Portal Único de Contratación (Sistema Electrónico para la Contratación Pública -SECOP) la información sobre la contratación que adelantan las entidades territoriales</t>
  </si>
  <si>
    <t>Número de contratos publicados en el SECOP</t>
  </si>
  <si>
    <t>Adelantar la contratación de la entidad a través del SECOP transaccional</t>
  </si>
  <si>
    <t>Número de procesos contractuales realizados 100% en línea</t>
  </si>
  <si>
    <t>Identificar trámites de alto impacto para la administración territorial , susceptibles de ser automatizados, con el fin de ofrecer posibilidades de interacción al ciudad con la alcaldía y la gobernación (c)</t>
  </si>
  <si>
    <t>Número de trámites automatizados</t>
  </si>
  <si>
    <t>Cumplir con los compromisos de capacitación y acompañamiento en  el desarrollo de la Estrategia de Gobierno en línea</t>
  </si>
  <si>
    <t>Número de funcionarios formados en  temas relacionados con Gobierno en línea</t>
  </si>
  <si>
    <t>Articular la Estrategia de Gobierno en línea con el Modelo Estándar de Control Interno de la entidad territorial (Subsistema de Control Estratégico, Subsistema de Control de Gestión y Subsistema de Control de Evaluación)</t>
  </si>
  <si>
    <t>Subsistemas del MECI articulados con la Estrategia de Gobierno en línea</t>
  </si>
  <si>
    <t xml:space="preserve">Implementar  sistemas electrónicos de gestión documental, siguiendo los lineamientos de la Política Anti-trámites y cero papel de Gobierno en línea </t>
  </si>
  <si>
    <t>Porcentaje de reducción del uso del Papel en la entidad</t>
  </si>
  <si>
    <t>Centros rurales con conectividad.</t>
  </si>
  <si>
    <t>Dotación de equipos de cómputo a, bibliotecas y casas de cultura.</t>
  </si>
  <si>
    <t>Numero de computadores entregados  a establecimientos educativos.</t>
  </si>
  <si>
    <t>Servidores públicos certificados en el uso de TIC. 90</t>
  </si>
  <si>
    <t>Manaure en la era de las tic</t>
  </si>
  <si>
    <t xml:space="preserve">Buen gobierno, participativo y eficiente
</t>
  </si>
  <si>
    <t>Computadores entregados a  , bibliotecas y casas de cultura</t>
  </si>
  <si>
    <t xml:space="preserve">Facilitar espacios de participación ciudadana </t>
  </si>
  <si>
    <t>Número de mesas de trabajo  realizadas con la comunidad para formular el plan de desarrollo</t>
  </si>
  <si>
    <t>Número de mesas de trabajo  realizadas con la comunidad para formular presupuesto</t>
  </si>
  <si>
    <t>Número de instancias reglamentadas de diálogo entre la Alcaldía y la Ciudadanía para la discusión de temas sectoriales e intersectoriales instaladas y en funcionamiento</t>
  </si>
  <si>
    <t>Difundir los mecanismos de participación ciudadana</t>
  </si>
  <si>
    <t xml:space="preserve">Definir  el procedimiento para realizar el proceso de rendición de cuentas </t>
  </si>
  <si>
    <t>Proceso de rendición de cuentas definido</t>
  </si>
  <si>
    <t xml:space="preserve">Consolidar los medios de divulgación de la gestión pública territorial a la ciudadanía </t>
  </si>
  <si>
    <t>Número de informes de ejecución del Plan de desarrollo presentados al Concejo</t>
  </si>
  <si>
    <t>Número de informes de gestión publicados en la página Web de la entidad territorial</t>
  </si>
  <si>
    <t xml:space="preserve">Consolidar los espacios de diálogo para la rendición de cuentas </t>
  </si>
  <si>
    <t>Número de audiencias públicas realizadas  anualmente para rendir cuentas</t>
  </si>
  <si>
    <t>Número de foros sectoriales de discusión realizados anualmente para rendir cuentas</t>
  </si>
  <si>
    <t>Chat disponible en la página Web de la entidad territorial</t>
  </si>
  <si>
    <t>Número de participaciones de la autoridad pública en el Chat disponible en la página Web de la entidad territorial</t>
  </si>
  <si>
    <t xml:space="preserve">Definir compromisos de la  administración territorial con la ciudadanía  como resultado del proceso de rendición de cuentas </t>
  </si>
  <si>
    <t>Porcentaje de cumplimiento de compromisos adquiridos por la administración territorial con la ciudadanía en eventos públicos de rendición de cuentas</t>
  </si>
  <si>
    <t>Fortalecimiento del Movimiento comunal.</t>
  </si>
  <si>
    <t>Numero  de JAC fortalecidas.</t>
  </si>
  <si>
    <t xml:space="preserve"> Todos participamos y decidimos.</t>
  </si>
  <si>
    <t>En coordinación con la Policía, asignar e incrementar el número de efectivos de la Policía Nacional según criterios de priorización y necesidades específicas en razón a los tipos de delincuencia.</t>
  </si>
  <si>
    <t>Policías por cada 10.000 habitantes.</t>
  </si>
  <si>
    <t>Capacitar a padres de familia en situación de vulnerabilidad en competencias básicas sobre resolución de diferencias y conflictos intrafamiliares e interpersonales para prevenir actos de violencia e intolerancia.</t>
  </si>
  <si>
    <t>Familias en situación de vulnerabilidad con programas de capacitación.</t>
  </si>
  <si>
    <t>Recuperar, mantener y construir espacios públicos para el deporte y la recreación.</t>
  </si>
  <si>
    <t>Escenarios deportivos recuperados por Coldeportes y Entidades Territoriales.</t>
  </si>
  <si>
    <t>Facilitar la denuncia y fortalecer la vigilancia de casos de violencia sexual.</t>
  </si>
  <si>
    <t>Sistemas de vigilancia en funcionamiento.</t>
  </si>
  <si>
    <t>Personas atendidas en centro de atención a víctimas.</t>
  </si>
  <si>
    <t>Comités de atención y reparación integral a víctimas en funcionamiento.</t>
  </si>
  <si>
    <t>Elaborar y ejecutar el Plan Integral de Seguridad y Convivencia Ciudadana, en coordinación con las entidades pertinentes.</t>
  </si>
  <si>
    <t>Plan Integral de Seguridad y Convivencia Ciudadana formulado.</t>
  </si>
  <si>
    <t>Realizar acciones y campañas masivas destinadas a la prevención de la violencia intrafamiliar (contra niños y niñas, entre la pareja y adultos mayores).</t>
  </si>
  <si>
    <t>Número de acciones y campañas realizadas para la prevención de la violencia intrafamiliar (contra niños y niñas, entre la pareja y adultos mayores).</t>
  </si>
  <si>
    <t>Prestar servicios gratuitos de solución de conflictos en las zonas alejadas del municipio.</t>
  </si>
  <si>
    <t>Número de brigadas realizadas por la entidad territorial en las cuales se movilicen servicios gratuitos de solución de conflictos a los ciudadanos.</t>
  </si>
  <si>
    <t>Número de casos manejados por inspectores.</t>
  </si>
  <si>
    <t>Número de casos manejados por mecanismos alternativos de solución de conflictos.</t>
  </si>
  <si>
    <t>Prestar servicios para la protección de los derechos humanos en la entidad territorial.</t>
  </si>
  <si>
    <t>Número de casos manejados por la personería.</t>
  </si>
  <si>
    <t>Prestar servicios para proteger los derechos de  la familia en la entidad territorial.</t>
  </si>
  <si>
    <t>Número de casos manejados por la Comisaria de familia.</t>
  </si>
  <si>
    <t>Elaborar Manual de Convivencia.</t>
  </si>
  <si>
    <t> Manual elaborado socializado.</t>
  </si>
  <si>
    <t>Implementar el Plan Integral de DH.</t>
  </si>
  <si>
    <t>Plan integral de los derechos Humanos.</t>
  </si>
  <si>
    <t>Apoyar el proceso de justicia y reparación en todos sus componentes.</t>
  </si>
  <si>
    <t>Numero de procesos de apoyo.</t>
  </si>
  <si>
    <t>Manaure justo y respetuosa de los  dh</t>
  </si>
  <si>
    <t>Caracterizacion y politica empresarial</t>
  </si>
  <si>
    <t>Caracterizacion elaborada</t>
  </si>
  <si>
    <t>Numero de niños y jóvenes estudiantes beneficiados con transporte escolar</t>
  </si>
  <si>
    <t>Numerode niños y jóvenes estudiantes beneficiados con alimentación escolar</t>
  </si>
  <si>
    <t>Personas Aseguradas Red Unidos</t>
  </si>
  <si>
    <t>Formalización actividades de emprendimiento y creación de Mypimes</t>
  </si>
  <si>
    <t>Fondos de  Microcrédito y Promoción Económica</t>
  </si>
  <si>
    <t>Cualificación y formación para el empleo.</t>
  </si>
  <si>
    <t xml:space="preserve">Total de empleos generados por proyectos iniciados y apoyados por el Ente territorial </t>
  </si>
  <si>
    <t>Tecnologías en Mypimes</t>
  </si>
  <si>
    <t>Asociatividad Territorial.</t>
  </si>
  <si>
    <t>Capacitación  en actividades turísticas y conexas</t>
  </si>
  <si>
    <t>promoción del territorio como destino turístico</t>
  </si>
  <si>
    <t>Alianzas sectoriales, públicas y  público-privadas.</t>
  </si>
  <si>
    <t xml:space="preserve"> Inventario Turístico y Línea base del Sector.</t>
  </si>
  <si>
    <t>Caracterizacion del sector</t>
  </si>
  <si>
    <t>censo elaborado</t>
  </si>
  <si>
    <t xml:space="preserve"> Plan sectorial de la artesanía y formalización del sector</t>
  </si>
  <si>
    <t>Capacitación en diseño e innovación artesanal y actividades a afines</t>
  </si>
  <si>
    <t>Centros de acopio artesanal y mercadeo artesanal</t>
  </si>
  <si>
    <t>Desarrollo Agropecuario Con enfoque territorial</t>
  </si>
  <si>
    <t>Financiación y apalancamiento para acceso a recursos.</t>
  </si>
  <si>
    <t>Capacitación y asistencia técnica</t>
  </si>
  <si>
    <t>. Estudios de Factibilidad Parque Temático de la Sal.</t>
  </si>
  <si>
    <t xml:space="preserve">Estudios elaborados </t>
  </si>
  <si>
    <t>Aumentar la dotación de los implementos necesarios para la enseñanza.</t>
  </si>
  <si>
    <t xml:space="preserve">Número de instituciones y centros educativos dotados de los implementos necesarios para la enseñanza. </t>
  </si>
  <si>
    <t xml:space="preserve">    Dotación de los implementos necesarios para la enseñanza. </t>
  </si>
  <si>
    <t>Mejoramiento y/o ampliación en la infraestructura Educativa.</t>
  </si>
  <si>
    <t xml:space="preserve"> Programas transversales, estrategias flexibles y pertinentes</t>
  </si>
  <si>
    <t>Proyectos de educación para adultos alfabetización y aceleración</t>
  </si>
  <si>
    <t>Proyecto Transporte Escolar</t>
  </si>
  <si>
    <t>Proyecto Alimentación Escolar</t>
  </si>
  <si>
    <t>   Proyecto  procesos de reforzamiento del aprendizaje.</t>
  </si>
  <si>
    <t xml:space="preserve"> Proyecto de Capacitación  y cualificación  docente</t>
  </si>
  <si>
    <t>. Proyecto de apoyo y articulación a procesos de educación superior. (CERES).</t>
  </si>
  <si>
    <t xml:space="preserve"> Proyecto Plan de Infraestructura del sector.</t>
  </si>
  <si>
    <t xml:space="preserve"> Proyecto Implementación Sistema de Información</t>
  </si>
  <si>
    <t xml:space="preserve"> Proyecto Integral de gestión para lograr la certificación </t>
  </si>
  <si>
    <t xml:space="preserve"> Proyecto  de Apoyo estudiantes  Red Unidos</t>
  </si>
  <si>
    <t>Proyecto de técnicas y refuerzos para pruebas ICFES  pruebas Saber y lengua extrangera</t>
  </si>
  <si>
    <t>. Universalización del aseguramiento de Seguridad Social en Salud.</t>
  </si>
  <si>
    <t xml:space="preserve">Plan Decenal de Salud Pública territorial con enfoque diferencial </t>
  </si>
  <si>
    <t xml:space="preserve"> Proyecto de  políticas públicas  intersectoriales </t>
  </si>
  <si>
    <t xml:space="preserve"> Gestionar y supervisar el acceso a la prestación de servicios de salud con calidad</t>
  </si>
  <si>
    <t>Gestión y supervisión al acceso a la prestación de servicios de salud con calidad y oportunidad.</t>
  </si>
  <si>
    <t>Sistema de Información Integral en Salud del municipio.</t>
  </si>
  <si>
    <t>PLan Ampliado de inmunizacionPAI</t>
  </si>
  <si>
    <t>Proyecto articulado y trasversal para Alcanzar las metas de los Objetivos de Desarrollo del Milenio</t>
  </si>
  <si>
    <t xml:space="preserve"> Proyecto  de Salud Pública</t>
  </si>
  <si>
    <t>  Proyecto  de atención integral adulto mayor.</t>
  </si>
  <si>
    <t>Proyecto de atención integral población desplazada</t>
  </si>
  <si>
    <t xml:space="preserve"> Proyecto de equidad de género.</t>
  </si>
  <si>
    <t xml:space="preserve"> Atención integral y el apoyo a niños y jóvenes en conflicto con la ley penal, a través de modalidades preventivas.</t>
  </si>
  <si>
    <t xml:space="preserve"> Proyecto de Articulación red unidos.</t>
  </si>
  <si>
    <t xml:space="preserve"> Plan de acción para establecer medidas de atención, asistencia y reparación integral a las víctimas del conflicto armado interno.</t>
  </si>
  <si>
    <t xml:space="preserve"> Proyecto  integral de Promoción de la participación juvenil</t>
  </si>
  <si>
    <t xml:space="preserve"> Atención integral y el apoyo a niños y jóvenes. Para prevenir el reclutamiento
</t>
  </si>
  <si>
    <t>Proyecto seguridad alimentaria poblacion indigena</t>
  </si>
  <si>
    <t>Politica publica de infancia y adolescencia</t>
  </si>
  <si>
    <t>Proyecto de atención a la población es situación de Vulnerabilidad</t>
  </si>
  <si>
    <t xml:space="preserve"> Plan Salvamento de SAMA </t>
  </si>
  <si>
    <t xml:space="preserve"> Mejorar la capacidad competitiva y productiva del sector</t>
  </si>
  <si>
    <t>Brindar atencion al adulto mayor</t>
  </si>
  <si>
    <t>Elaborar estudios de prefactibilidad Parque tematico</t>
  </si>
  <si>
    <t xml:space="preserve"> Un Gobierno  Eficiente en lo Social</t>
  </si>
  <si>
    <t>Cultura reafirmando nuestra identidad</t>
  </si>
  <si>
    <t xml:space="preserve"> Proyecto de ejecución y difusión de  eventos culturales y artísticos.</t>
  </si>
  <si>
    <t>Proyecto de mejoramiento y construcción de infraestructura cultural.</t>
  </si>
  <si>
    <t xml:space="preserve"> Proyecto de dotación cultural.</t>
  </si>
  <si>
    <t>Proyecto recuperación mejoramiento y construcción de Infraestructura Deportiva.</t>
  </si>
  <si>
    <t xml:space="preserve"> Proyecto de Dotación de implementos deportivos.</t>
  </si>
  <si>
    <t>Proyecto apoyo red unidos</t>
  </si>
  <si>
    <t>Proyecto apoyo a deportistas  competitivos</t>
  </si>
  <si>
    <t>Proyecto juegos interescolares</t>
  </si>
  <si>
    <t>Dotar de elementos deportivos a instituciones educativas</t>
  </si>
  <si>
    <t>Numero de dotaciones</t>
  </si>
  <si>
    <t xml:space="preserve">
 Proyecto de gestión de recursos mediante la presentación de proyectos de vivienda de interés social sector urbano y rural.
</t>
  </si>
  <si>
    <t xml:space="preserve"> Proyecto de Apoyo red unidos
</t>
  </si>
  <si>
    <t>Proyecto mejoramiento espacio publico</t>
  </si>
  <si>
    <t xml:space="preserve"> Plan Maestro para el mejoramiento y optimización del acueducto</t>
  </si>
  <si>
    <t xml:space="preserve"> Plan Maestro para el mejoramiento y optimización alcantarilladlo </t>
  </si>
  <si>
    <t>Proyecto de mejoramiento de la calidad del agua</t>
  </si>
  <si>
    <t>Proyecto Aseo urbano</t>
  </si>
  <si>
    <t>Proyecto de mejoramiento de llas horas de suministro de agua</t>
  </si>
  <si>
    <t>Plan de Saneamiento y manejo de vertimientos</t>
  </si>
  <si>
    <t xml:space="preserve">Proyecto de ampliación y expansión de otros servicios a cargo de operadores privados.
</t>
  </si>
  <si>
    <t>Programa de letrinizacion</t>
  </si>
  <si>
    <t>. Proyecto de prácticas sanas de uso y aprovechamiento de los recursos naturales.</t>
  </si>
  <si>
    <t>. Proyecto de Implementación del Sistema Integrado de Gestión Ambiental municipal, SIGAM.</t>
  </si>
  <si>
    <t xml:space="preserve"> Proyecto Delimitación y censo de zonas de riesgo.</t>
  </si>
  <si>
    <t>Plan operativo de la gestion del Riesgo</t>
  </si>
  <si>
    <t>Programa de educacion ambiental</t>
  </si>
  <si>
    <t xml:space="preserve"> Proyecto de Mejoramiento y Recuperación red Vial.</t>
  </si>
  <si>
    <t xml:space="preserve"> Proyecto pavimentación Vías urbanas.</t>
  </si>
  <si>
    <t xml:space="preserve"> Proyecto de Fortalecimiento de la gestión pública orientada a resultados.</t>
  </si>
  <si>
    <t>Proyecto de implementación de una estructura administrativa apropiada al municipio</t>
  </si>
  <si>
    <t>  Proyecto de  estructura financiera sana y sostenible.</t>
  </si>
  <si>
    <t>Proyecto  Sistema de Servicio al Ciudadano</t>
  </si>
  <si>
    <t xml:space="preserve"> Proyecto de transparencia y rendición de cuentas</t>
  </si>
  <si>
    <t>Proyecto de actualización catastral</t>
  </si>
  <si>
    <t xml:space="preserve"> Proyecto de calidad, seguimiento monitoreo y evaluación.
</t>
  </si>
  <si>
    <t>Proyecto eficiencia y ajuste administrativo</t>
  </si>
  <si>
    <t>Proyecto Masificación del uso de Internet y apropiación de la Tecnología</t>
  </si>
  <si>
    <t>Proyecto conectividad de las dependencias y Modernización de la plataforma telefónica.</t>
  </si>
  <si>
    <t>Proyecto estrategias de MANAURE  Vive Digital, apoyados en los lineamientos del Ministerio de las tecnologías y las comunicaciones.</t>
  </si>
  <si>
    <t xml:space="preserve"> Proyecto de incorporación de las TIC a la cultura.
</t>
  </si>
  <si>
    <t xml:space="preserve"> Proyecto de formación básica especializada en TIC  apropiación de las TIC para los contenidos y desarrollo de las clases.</t>
  </si>
  <si>
    <t>Plan reducion consumo del Papel</t>
  </si>
  <si>
    <t>Proyecto gobierno en linea</t>
  </si>
  <si>
    <t xml:space="preserve">Proyecto eventos y espacios  informativos comunitarios </t>
  </si>
  <si>
    <t xml:space="preserve"> Proyecto Capacitación a los líderes comunitarios </t>
  </si>
  <si>
    <t>Proyecto de articulacion ciudadana</t>
  </si>
  <si>
    <t>. Proyecto para la prevención a las violaciones de estos y al Derecho Internacional Humanitario, bajo el referente nacional del Sistema Nacional de Derechos Humanos y DIH y la Política Nacional Integral de DDHH y DIH, en proceso de implementación.</t>
  </si>
  <si>
    <t>. Proyecto integral de implementación de la justicia integral y apoyo logístico a la reparación de víctimas.</t>
  </si>
  <si>
    <t>Cultura para la primera infancia</t>
  </si>
  <si>
    <t xml:space="preserve">Proyecto de señalización y demarcación y  capacitacion
</t>
  </si>
  <si>
    <t>Preinversion parque tematico</t>
  </si>
  <si>
    <t>Proyecto para mejor el sacrificio de ganado mayor y menor</t>
  </si>
  <si>
    <t>Adecuaciones del Mercado publico</t>
  </si>
  <si>
    <t>Adecuacion y dotacion del palacio municipal</t>
  </si>
  <si>
    <t>Proyecto sistema de información de seguimiento a la inversión, ejecución, metas e indicadores del Plan de Desarrollo Municipal para aumentar la transparencia y el control de la inversión.</t>
  </si>
  <si>
    <t>Mejoramiento de la infraestructura de salud</t>
  </si>
  <si>
    <t>Reducion</t>
  </si>
  <si>
    <t>incremento</t>
  </si>
  <si>
    <t>Incremento</t>
  </si>
  <si>
    <t>Iincremento</t>
  </si>
  <si>
    <t>SGR</t>
  </si>
  <si>
    <t>Gestion</t>
  </si>
  <si>
    <t>Mantenimiento</t>
  </si>
  <si>
    <t>12.5</t>
  </si>
  <si>
    <t xml:space="preserve">Bienes e insumos adquiridos para la atención de la población afectada por situaciones de desastre </t>
  </si>
  <si>
    <t xml:space="preserve">Número de campañas anuales realizadas para promover mecanismos de participación ciudadana previstos en la Ley 134 de 1994 </t>
  </si>
  <si>
    <t>12.4</t>
  </si>
  <si>
    <t>Actividades</t>
  </si>
  <si>
    <t>Fecha de terminación de la actividad</t>
  </si>
  <si>
    <t xml:space="preserve">Formulacion del plan municipal de gestion de riesgo </t>
  </si>
  <si>
    <t xml:space="preserve">Convenio con los organismos de socorro para prevención y actuacion </t>
  </si>
  <si>
    <t>Indicadores de gestión</t>
  </si>
  <si>
    <t>Realización de juegos municipales</t>
  </si>
  <si>
    <t>Participación en lo juegos wayuu</t>
  </si>
  <si>
    <t xml:space="preserve">Realización al evento de Manaure saludable </t>
  </si>
  <si>
    <t xml:space="preserve">Elaboracion de un contrato de suministro </t>
  </si>
  <si>
    <t xml:space="preserve">Entrega de suministro a 4 instituciones educativas </t>
  </si>
  <si>
    <t>Noviembre</t>
  </si>
  <si>
    <t xml:space="preserve">Junio </t>
  </si>
  <si>
    <t xml:space="preserve">Octubre </t>
  </si>
  <si>
    <t>Mayo</t>
  </si>
  <si>
    <t>Apoyo en los intercursos</t>
  </si>
  <si>
    <t xml:space="preserve">Eliminatorias municipales </t>
  </si>
  <si>
    <t xml:space="preserve">Intermuncipales </t>
  </si>
  <si>
    <t>Participación en los departamentales</t>
  </si>
  <si>
    <t>Socilitar instructores al IDDG en baloncesto y voleibol</t>
  </si>
  <si>
    <t xml:space="preserve">Febrero </t>
  </si>
  <si>
    <t>Marzo</t>
  </si>
  <si>
    <t>Septiembre</t>
  </si>
  <si>
    <t>Secreataria de educación</t>
  </si>
  <si>
    <t xml:space="preserve">Marzo </t>
  </si>
  <si>
    <t xml:space="preserve">Realización de actividades recreativas dirigidas </t>
  </si>
  <si>
    <t xml:space="preserve">Selección de población a participar </t>
  </si>
  <si>
    <t>Numero de reuniones con funcionarios de IDDG</t>
  </si>
  <si>
    <t>Recaudo de industria y comercio</t>
  </si>
  <si>
    <t xml:space="preserve">Dotacion de elementos departivos a instituciones educativas </t>
  </si>
  <si>
    <t>Difusion y apoyo a eventos deportivos y recreativos</t>
  </si>
  <si>
    <t xml:space="preserve">SGP </t>
  </si>
  <si>
    <t>Eventos deportivos para poblacion especial (adulto mayor, discapacitados)</t>
  </si>
  <si>
    <t xml:space="preserve">Apoyo y fundamentación deportiva </t>
  </si>
  <si>
    <t>Recaudo de estampilla</t>
  </si>
  <si>
    <t xml:space="preserve">Dotacion y funcionalidad de la escuela municipal de formacion cultura y ludoteca </t>
  </si>
  <si>
    <t xml:space="preserve">Elaboracion de un contrato para dotar las bibliotecas </t>
  </si>
  <si>
    <t xml:space="preserve">Entrega de colecciones a bibliotecas </t>
  </si>
  <si>
    <t xml:space="preserve">Secretaria de educación </t>
  </si>
  <si>
    <t>Octubre</t>
  </si>
  <si>
    <t>Nuevas colecciones para la biblioteca publica</t>
  </si>
  <si>
    <t>Estampilla procultura</t>
  </si>
  <si>
    <t>Dortacion de medios audiovisuales (tv, DVD, grabadoras y de equipamiento)</t>
  </si>
  <si>
    <t xml:space="preserve">Elaboracion de contrato </t>
  </si>
  <si>
    <t xml:space="preserve">Seguimiento a la contratacion </t>
  </si>
  <si>
    <t>Liquidacion del contrato</t>
  </si>
  <si>
    <t xml:space="preserve">Secretaria de educacion </t>
  </si>
  <si>
    <t>Agosto</t>
  </si>
  <si>
    <t xml:space="preserve">Solicitud de apoyo al departamento </t>
  </si>
  <si>
    <t xml:space="preserve">Acompañamiento   a las capacitaciones </t>
  </si>
  <si>
    <t xml:space="preserve">Selección de comunidades </t>
  </si>
  <si>
    <t>Diciembre</t>
  </si>
  <si>
    <t>Actividades culturales para la primera infancia</t>
  </si>
  <si>
    <t>Elaboracion de contrato de funcionarios</t>
  </si>
  <si>
    <t>Seguimiento del contrato</t>
  </si>
  <si>
    <t xml:space="preserve">Liquidación del contrato </t>
  </si>
  <si>
    <t xml:space="preserve">Apoyo a las organizaciones identificadas para la formacion de emprendimiento cultural </t>
  </si>
  <si>
    <t>Otorgar capital semilla para realizar ideas de negocio</t>
  </si>
  <si>
    <t>Secretaria de educacion</t>
  </si>
  <si>
    <t>Mantenimieto del consejo</t>
  </si>
  <si>
    <t xml:space="preserve">Convocar al consejo a las sesiones </t>
  </si>
  <si>
    <t xml:space="preserve">Apoyo logistico en el desarrollo de sus actividades </t>
  </si>
  <si>
    <t>Todo el año</t>
  </si>
  <si>
    <t>Estampilla</t>
  </si>
  <si>
    <t>Conectividad de la casa de la cultura</t>
  </si>
  <si>
    <t>Elaboracion de contrato</t>
  </si>
  <si>
    <t xml:space="preserve">Instalacion de redes </t>
  </si>
  <si>
    <t>Liquidacion de contrato</t>
  </si>
  <si>
    <t>octubre</t>
  </si>
  <si>
    <t xml:space="preserve">Julio </t>
  </si>
  <si>
    <t xml:space="preserve">Difusion y eventos culturales en el area rural </t>
  </si>
  <si>
    <t xml:space="preserve">Agosto </t>
  </si>
  <si>
    <t>Organizar la asociacion de padres de familia</t>
  </si>
  <si>
    <t>Seguimiento de asociación</t>
  </si>
  <si>
    <t>Difusion del patrimonio cultural inmaterial y la circulacion de las manifestiones culturales en el municipio</t>
  </si>
  <si>
    <t>Aumentar el número de adquisiciones y/o mantenimientos a los instrumentos para el desarrollo de las expresiones artísticas</t>
  </si>
  <si>
    <t xml:space="preserve">Supervisar la ejecución </t>
  </si>
  <si>
    <t>Secretaria de educación</t>
  </si>
  <si>
    <t>Industria y comercio</t>
  </si>
  <si>
    <t>Operatividad del sistema cultural</t>
  </si>
  <si>
    <t xml:space="preserve">Realizar una campaña de identificación a las familias de red unidos </t>
  </si>
  <si>
    <t>Número de campañas realizadas</t>
  </si>
  <si>
    <t>Comisaria de familia</t>
  </si>
  <si>
    <t>Brindar acceso preferente a las familias en los programas y proyectos existente en el municipio.</t>
  </si>
  <si>
    <t xml:space="preserve">Obtencion de logros pendientes por parte de las familias </t>
  </si>
  <si>
    <t xml:space="preserve">Capacitaciones en emprendimiento </t>
  </si>
  <si>
    <t xml:space="preserve">Otorgar creditos y plan semilla a los beneficiarios </t>
  </si>
  <si>
    <t>Seguimiento a las familias beneficiarias de los creditos.</t>
  </si>
  <si>
    <t xml:space="preserve">marzo - junio </t>
  </si>
  <si>
    <t xml:space="preserve">Revision de base de datos </t>
  </si>
  <si>
    <t>Vinculación de niños a los programas existentes de 0 a siempre</t>
  </si>
  <si>
    <t>verificacion de los niños accedan a la educacion inicial</t>
  </si>
  <si>
    <t>Numero de personas que acceden a los programas</t>
  </si>
  <si>
    <t xml:space="preserve">numero de niños que acceden a educación inicial </t>
  </si>
  <si>
    <t>base de datos revisada</t>
  </si>
  <si>
    <t xml:space="preserve">Numero de capacitaciones realizadas </t>
  </si>
  <si>
    <t xml:space="preserve">Numero creditos otorgados </t>
  </si>
  <si>
    <t>Actas de visitas</t>
  </si>
  <si>
    <t>junio - octubre</t>
  </si>
  <si>
    <t xml:space="preserve">Verificacion de la base de datos </t>
  </si>
  <si>
    <t xml:space="preserve">Visitas de inspección a las familias </t>
  </si>
  <si>
    <t>numero de talleres relizados</t>
  </si>
  <si>
    <t>Realización de talleres y capacitaciones en pautas de crianza y convivencia pacifica</t>
  </si>
  <si>
    <t xml:space="preserve">Realizacion de tarlleres preventivos a los adolescentes del municipio en sistema de responsabilidad penal </t>
  </si>
  <si>
    <t>Diagnóstico de la situación de vulnerabilidad y riesgo de reclutamiento en los niños, niñas y adolescentes por parte de grupos armados ilegales.</t>
  </si>
  <si>
    <t xml:space="preserve">numero de talleres realizados </t>
  </si>
  <si>
    <t>Relizacion de convenio con CAIMEG</t>
  </si>
  <si>
    <t>Convenio realizado</t>
  </si>
  <si>
    <t>Oficina juridica</t>
  </si>
  <si>
    <t xml:space="preserve">Talleres preventivos a los adolescentes del municipio en sistema de responsabilidad penal para adolescentes </t>
  </si>
  <si>
    <t xml:space="preserve">Apoyo </t>
  </si>
  <si>
    <t xml:space="preserve">Visitas a las insituciones educativas </t>
  </si>
  <si>
    <t>Focalizacion de poblacion con problemas de comportamiento</t>
  </si>
  <si>
    <t>Atención clinica para contrarestar la conducta de los jovenes</t>
  </si>
  <si>
    <t>Numero de visitas</t>
  </si>
  <si>
    <t xml:space="preserve">Numero de jovenes focalizados </t>
  </si>
  <si>
    <t xml:space="preserve">Porcentaje de atendidos </t>
  </si>
  <si>
    <t>marzo - diciembre</t>
  </si>
  <si>
    <t>Apoyo a Centro de atención especializada</t>
  </si>
  <si>
    <t>Atención prestada a los menores infractores</t>
  </si>
  <si>
    <t>Visitas domiciliarias a las familias de los menores infractores</t>
  </si>
  <si>
    <t>Numero de visitas realizadas</t>
  </si>
  <si>
    <t xml:space="preserve">Comisaria de familia </t>
  </si>
  <si>
    <t>Realizacion de capacitaciones a los integrantes del consejo de politica social</t>
  </si>
  <si>
    <t>Numero de capacitaciones realizadas y gestionadas</t>
  </si>
  <si>
    <t>Talleres de prevención y atencion a las victimas de violencia intrafamiliar</t>
  </si>
  <si>
    <t>Numero de talleres realizados</t>
  </si>
  <si>
    <t>Atencion integral al adulto mayor</t>
  </si>
  <si>
    <t>Identificacion de la poblacion a atender</t>
  </si>
  <si>
    <t>Numero de personas ralacionadas</t>
  </si>
  <si>
    <t xml:space="preserve">Realizacion de actividades de alimentacion, recreacion y atencion integral </t>
  </si>
  <si>
    <t>Numero de personas atendidas</t>
  </si>
  <si>
    <t>Capacitar a jóvenes en políticas públicas democracia, las iniciativas, el estilo de vida y la participación juvenil.</t>
  </si>
  <si>
    <t>Mayo - julio</t>
  </si>
  <si>
    <t>Caracterización empresarial y laboral (línea Base).</t>
  </si>
  <si>
    <t>Seguimiento del convenio</t>
  </si>
  <si>
    <t xml:space="preserve">Control de los gastos e ingresos con relacion a lo presupuestado </t>
  </si>
  <si>
    <t xml:space="preserve">Proyección de gastos por sectoriales </t>
  </si>
  <si>
    <t>Secretaria administrativa y financiera</t>
  </si>
  <si>
    <t xml:space="preserve">Entrega de proyeccion por sectoriales </t>
  </si>
  <si>
    <t xml:space="preserve">Informe de ejecución presupuetal </t>
  </si>
  <si>
    <t>Garantizar el ajuste de una estructura financiera sana y sostenible.</t>
  </si>
  <si>
    <t>Implementacion de un software</t>
  </si>
  <si>
    <t>Realizar capacitaciones dirigidas a las diferentes dependiencias</t>
  </si>
  <si>
    <t>numero de capacitaciones realizadas</t>
  </si>
  <si>
    <t>Talento Humano</t>
  </si>
  <si>
    <t>Realizacion del convenio con el agustin codazi</t>
  </si>
  <si>
    <t>Gestionar ante el IGAC la actualizacion catastral del municipio</t>
  </si>
  <si>
    <t xml:space="preserve">Actualización del catastro </t>
  </si>
  <si>
    <t xml:space="preserve">Liquidación del convenio </t>
  </si>
  <si>
    <t xml:space="preserve">Convenio firmado </t>
  </si>
  <si>
    <t xml:space="preserve">Catastro actualizado </t>
  </si>
  <si>
    <t>Convenio liquidado</t>
  </si>
  <si>
    <t>diciembre</t>
  </si>
  <si>
    <t xml:space="preserve">oficios remisorios </t>
  </si>
  <si>
    <t xml:space="preserve">Utilizacion de la pagina web del municipio para presentar la informacion financiera </t>
  </si>
  <si>
    <t xml:space="preserve"> Ajustar o reducir los gastos  y mejorar el ingreso en el presupuesto </t>
  </si>
  <si>
    <t xml:space="preserve">Elaboracion de un decreto de ajuste de presupuesto </t>
  </si>
  <si>
    <t xml:space="preserve">Decreto de ajuste realizado </t>
  </si>
  <si>
    <t xml:space="preserve">Realizacion de facturaciones </t>
  </si>
  <si>
    <t xml:space="preserve">envio de cartas de cobro de impuestos </t>
  </si>
  <si>
    <t>cartas enviadas</t>
  </si>
  <si>
    <t xml:space="preserve">Publicidad en medios de comunicaion sobre pagos de impuestos </t>
  </si>
  <si>
    <t xml:space="preserve">Recaudo de dinero </t>
  </si>
  <si>
    <t>facturas realizadas</t>
  </si>
  <si>
    <t>publicacion en pagina web</t>
  </si>
  <si>
    <t>publicidad realizada</t>
  </si>
  <si>
    <t>valor recaudado programado</t>
  </si>
  <si>
    <t>todo el año</t>
  </si>
  <si>
    <t xml:space="preserve">Gestionar las capacitaciones </t>
  </si>
  <si>
    <t xml:space="preserve">Apoyo a las capacitaciones </t>
  </si>
  <si>
    <t>visitas realizadas</t>
  </si>
  <si>
    <t>talento humano</t>
  </si>
  <si>
    <t xml:space="preserve">febrero </t>
  </si>
  <si>
    <t xml:space="preserve">mayo </t>
  </si>
  <si>
    <t xml:space="preserve">Aplicación del decreto en el sistema </t>
  </si>
  <si>
    <t xml:space="preserve">Realización de decreto de ajuste presupuestal </t>
  </si>
  <si>
    <t xml:space="preserve">Gestionar y realizar las capacitaciones </t>
  </si>
  <si>
    <t>capacitaciones realizadas</t>
  </si>
  <si>
    <t>Modificaciones el estatuto tributario</t>
  </si>
  <si>
    <t xml:space="preserve">Compra y software implementado </t>
  </si>
  <si>
    <t>Elaboraion del plan financiero, MFMP, POAI 2014, PAC.</t>
  </si>
  <si>
    <t xml:space="preserve">Documentos finalizados </t>
  </si>
  <si>
    <t>Documento de modificación</t>
  </si>
  <si>
    <t>1.-gestionar cobertura universal de la poblacion pobre y vulnerable,                   2.- campañas de difusion de la afiliacion al regimen subsidiado, 3. Depuracion de base de datos,jornadas de correccion de datos,4.proyeccion de acto administrativo mpal,5.Unificacion de las diferentes bases de datos,6.ingreso del 100% de Novedades reportadas porn las EPS_S,7.Reporte de novedades anulaciones,fallecidos,no perteneciente al mpio,por parte de la entidad territorial.</t>
  </si>
  <si>
    <t>porcentaje de poblacion afiiadas al SGSSS.</t>
  </si>
  <si>
    <t>secretaria de salud</t>
  </si>
  <si>
    <t>regimen subsidiado</t>
  </si>
  <si>
    <t>2302010101-9, 2302010101-10 .2302010101-12</t>
  </si>
  <si>
    <t>Afiliación al régimen subsidiado - continuidad.</t>
  </si>
  <si>
    <t>Realizar  visitas mensuales de inspección y vigilancia</t>
  </si>
  <si>
    <t>no de visitas de inspecion y vigilancia realizadas, con planes de mejoramiento.</t>
  </si>
  <si>
    <t>REGIMEN SUBSIDIADO</t>
  </si>
  <si>
    <t>Fortalecimiento de la gestión operativa, en el sistema de control y vigilancia del área de aseguramiento.</t>
  </si>
  <si>
    <t>gestion realizada</t>
  </si>
  <si>
    <t>Estrategia de vacunación sin barreras - busqueda de susceptibles, realizar 5 jornadas nacionales de vacunación según lineamientos nacionales, realizar 3 monitoreos rápidos de cobertura de vacunación, realizar 12 reuniones del comité pai, realizar 4 visitas a la red de frio de la ese mpal-</t>
  </si>
  <si>
    <t>porcentaje de vacunacion  de niños menores de un año vacunados con DPT.</t>
  </si>
  <si>
    <t>secretaria de salud, coordinador salud infantil</t>
  </si>
  <si>
    <t>salud publica</t>
  </si>
  <si>
    <t>2302010204-11</t>
  </si>
  <si>
    <t>salud infantil</t>
  </si>
  <si>
    <t>porcentaje de vacunacion  de niños menores de un año vacunados con Triple viral.</t>
  </si>
  <si>
    <t>porcentaje de niños vacunados con esquema completo para su edad.</t>
  </si>
  <si>
    <t>2302010204-12</t>
  </si>
  <si>
    <t>Coordinar la promocion de  las estrategias " Atencion integral de las Enfermedades prevalentes en la Infancia AIEPI.instituciones  amigas de la mujer y de la infancia IAMI , en todas las IPS del Municipio,</t>
  </si>
  <si>
    <t>porcentaje de IPS CON IMPLEMENTACION DE AIPEI</t>
  </si>
  <si>
    <t>Implementacion progrma salud infantil , desarrollo estrategia aiepi a nivel hospitalario y comunitario en las ips del municipio,</t>
  </si>
  <si>
    <t>IVC DEL PROGRAMA MATERNIDAD SEGURA DESARROLLADO EN LA ESE,                  Realizacion de  la implementacion de la estrategia IEC ( capacitaciones, asesoria, acompañamiento y movilizacion social) a todos los actores del SGSSS en la celebracion de eventos relacionados con la SSR en sus seis lineas: induccion temprana  de las gestantes a los controles  prenatales en las IPS del Municipio, Prevencion del CCU, MAMA, PROSTATA, Semana del Buen Trato, SSR en Adolescentes, Dia Mundial del VIH, entre otras.</t>
  </si>
  <si>
    <t>no de estrategias implementadas por las ESE, IPS, ESE de impacto en la reduccion de la mortalidad materna</t>
  </si>
  <si>
    <t>Secretaria de salud, coordinador programa salud sexual y reproductiva , EPS ,IPS.</t>
  </si>
  <si>
    <t>salud sexual y reproductiva</t>
  </si>
  <si>
    <t>porcentaje de cumplimiento  de los programas  materno infantil</t>
  </si>
  <si>
    <t>No  de mujeres en los programas de planificacion familiar .</t>
  </si>
  <si>
    <t>No de IPS,implementando la estrategia de servicios amigables.</t>
  </si>
  <si>
    <t>Implementar la estrategia de servicios amigables en salud sexual y reproductiva para jóvenes y adolescentes en los centros etnoeducativos  del municipio.</t>
  </si>
  <si>
    <t>Inspección Vigilancia y Control del programa detección temprana de cáncer de cuello desarrollado por la IPS.</t>
  </si>
  <si>
    <t>No de instituciones educativas  implementando la estrategia del proyecto de formacion de sexualidad</t>
  </si>
  <si>
    <t xml:space="preserve">Coordinar la implementacion y ejecuccion del proyecto de Formacion de sexualidad, construccion de ciudadania y habilidades para la vida en 4 instituciones educativas formales y no formales teniendo en cuenta la diversidad etnica y cultural. </t>
  </si>
  <si>
    <t>Desarrollo, e implementacion del plan de respuesta intersectorial en VIH SIDA vigente en colombia, en coordinacion con EPS, IPS y otros sectores de la comunidad.</t>
  </si>
  <si>
    <t xml:space="preserve">No de instituciones implementando el plan de respuesta intersectorial en VIH SIDA </t>
  </si>
  <si>
    <t>secretaria de salud, coordinadora programa SALUD INFANTIL Y NUTRICION.</t>
  </si>
  <si>
    <t>Implementado modelo de atencion integral a  las maternas  y menores de 5 años  en el 100% de los actores del sistema general de seguridad social del municipio de manaure (municipio, eps e ips), mediante un proceso de gestion fortalecido en la entidad territorial; articulación entre los actores  sociales y  la  participacion comunitaria,programas de educación en salud adecuados para el fomento de practicas claves y fortaleciendo el sistema de informacion  para la toma oportuna de decisiones .</t>
  </si>
  <si>
    <t>No de instituciones implementando modelo de atencion integral a menores de 5 niños.</t>
  </si>
  <si>
    <t xml:space="preserve"> Implementación del 100% de las estrategias  en pro del mejoramiento  del estado  de  nutricional de la poblacion pobre y vulnerables del municipio manaure.   Canalizacion y seguimiento a  la recuperación nutricional de menores de 2 años, con algun grado de desnutrición en coordinación con EPS,IPS e zona rural </t>
  </si>
  <si>
    <t>numero de niños desnutridos beneficiados de los programas  nutricionales</t>
  </si>
  <si>
    <t>NUTRICION</t>
  </si>
  <si>
    <t>Implementación de la estrategia IAMI, y certificación   como institución amiga de la mujer y de la infancia (IAMI) la ese en el municipio de Manaure ,      Coordinar con la ESE y EPS actividades para la promoción del control prenatal y la lactancia materna exclusiva.Celebración de la Semana de la lactancia materna</t>
  </si>
  <si>
    <t>IMPLEMENTACION DE LA ESTRETEGIA IAMI EN 100% DE LAS IPS DE L MUNICIPIO.</t>
  </si>
  <si>
    <t>2302010203-11</t>
  </si>
  <si>
    <t>*Coordinación Jornadas de recolección de inservibles.                                                                        * Gestionar y coordinar con la SSD o entidad pertinente la fumigación, abatizacion en zonas rural y urbana cuando se estime conveniente.</t>
  </si>
  <si>
    <t>porcentaje de acciones realizadas para la prevencion de la malaria.</t>
  </si>
  <si>
    <t>secretaria de salud, coordinadora programa etv y zoonosis.</t>
  </si>
  <si>
    <t>2302010206-11</t>
  </si>
  <si>
    <t>Enfermedad transmitidas  por vectores</t>
  </si>
  <si>
    <t xml:space="preserve">*Taller a lideres y juntas de acciones comunales sobre enfermedades transmisibles(dengue, malaria, zoonosis y TBC),                   *Investigaciones de campo de eventos de interes en salud publica
</t>
  </si>
  <si>
    <t>porcentaje de acciones realizadas para la prevencion del dengue y enfermedades zoonoticas.</t>
  </si>
  <si>
    <t xml:space="preserve">Socializacion del MECI en las sectoriales de la alcaldia </t>
  </si>
  <si>
    <t xml:space="preserve">Porcentaje de sectoriales sensibilizados </t>
  </si>
  <si>
    <t>Numero de capacitaciones realizadas</t>
  </si>
  <si>
    <t xml:space="preserve">Realizar capacitaciones a los funcionarios en MECI </t>
  </si>
  <si>
    <t xml:space="preserve">Jefe de control interno </t>
  </si>
  <si>
    <t xml:space="preserve">Socializacion del SGC a los funcionarios </t>
  </si>
  <si>
    <t>Conformación del equipo del SGC</t>
  </si>
  <si>
    <t>Numero de socializciones</t>
  </si>
  <si>
    <t xml:space="preserve">Equipo conformado </t>
  </si>
  <si>
    <t xml:space="preserve">Desarrollo de formato de calidad </t>
  </si>
  <si>
    <t>Actualizacion y concertación de la mision de la entidad territorial</t>
  </si>
  <si>
    <t xml:space="preserve">Adopcion de la misión de la entidad </t>
  </si>
  <si>
    <t xml:space="preserve">Formato de calidad realizado </t>
  </si>
  <si>
    <t>Documento realizado</t>
  </si>
  <si>
    <t xml:space="preserve">Adopcion de los objetivos de calidad de la entidad </t>
  </si>
  <si>
    <t>Actualizacion y concertación de los objetivos de la entidad territorial</t>
  </si>
  <si>
    <t xml:space="preserve">Recoleccion de informacion por sectoriales </t>
  </si>
  <si>
    <t xml:space="preserve">Consolidacion de la información y redación del documento </t>
  </si>
  <si>
    <t xml:space="preserve">Presentacion del documento a la poblacion </t>
  </si>
  <si>
    <t xml:space="preserve">Reuniones con los funcionarios </t>
  </si>
  <si>
    <t xml:space="preserve">Documento terminado </t>
  </si>
  <si>
    <t>Socializacion del documento ante la población</t>
  </si>
  <si>
    <t>jefe de control interno</t>
  </si>
  <si>
    <t>Sectoriales implementando documento</t>
  </si>
  <si>
    <t xml:space="preserve">Revisar empresas certificadoras </t>
  </si>
  <si>
    <t xml:space="preserve">Identificacion de procesos y procedimientos </t>
  </si>
  <si>
    <t xml:space="preserve">Procesos y procedimientos identificados </t>
  </si>
  <si>
    <t xml:space="preserve">Elaboracion de Formatos </t>
  </si>
  <si>
    <t>Diligenciamiento de formatos de procesos y procedimientos</t>
  </si>
  <si>
    <t>Socializacion de procesos y procedimientos</t>
  </si>
  <si>
    <t>Formatos elaborados</t>
  </si>
  <si>
    <t xml:space="preserve">Mesas de trabajo con los equipos de sectoriales </t>
  </si>
  <si>
    <t>Presentación de los procesos y procedimientos</t>
  </si>
  <si>
    <t>Junio</t>
  </si>
  <si>
    <t>Agosto - Septiembre</t>
  </si>
  <si>
    <t xml:space="preserve">Talleres de cultura organizacional con funcionarios </t>
  </si>
  <si>
    <t xml:space="preserve">Numero de talleres realizados </t>
  </si>
  <si>
    <t>Noviembe</t>
  </si>
  <si>
    <t>Propuestas revisadas</t>
  </si>
  <si>
    <t xml:space="preserve">Mejoramiento de la gestion publica y funcionalidad de ka administracion municipal </t>
  </si>
  <si>
    <t xml:space="preserve">Programa de participacion en linea </t>
  </si>
  <si>
    <t>Reparacion y mantenimiento de dependencias municipales</t>
  </si>
  <si>
    <t>secretaria de educacion</t>
  </si>
  <si>
    <t xml:space="preserve">Proyecto para la realizacion de progrmas de experiencias significativas, programas de escuela para padres con enfasis en la sexualidad, </t>
  </si>
  <si>
    <t>Regalias directas asignadas</t>
  </si>
  <si>
    <t xml:space="preserve">Gestionar proceso de alfabetizacion con la SED para los adultos </t>
  </si>
  <si>
    <t>Transporte Escolar</t>
  </si>
  <si>
    <t>realiacion de convenio con el ICBF para la atencion de los niños en alimentacion escolar- sean desayunos y almuerzos</t>
  </si>
  <si>
    <t>concenio de articulacion con la media tecnica y la educacion superior con la universidad de la guajria</t>
  </si>
  <si>
    <t>aumeto de la cobertura educativa de los grados 10 de las instituciones del municipio en un 100%</t>
  </si>
  <si>
    <t>Realizar convenios con instituciones superiores a nivel departamental y nacional</t>
  </si>
  <si>
    <t>estsblecer alianzas que permitan minimizar los problemas en el  sector de educacion superior en 70%</t>
  </si>
  <si>
    <t xml:space="preserve">Preparacion de los docentes de las areas basicas para fortalecer el proceso de articulacion por medio de un convenio interadministrativo </t>
  </si>
  <si>
    <t>capactiar el 50% de los docentes del proyecto de articulacion</t>
  </si>
  <si>
    <t>Realizacion de proyectos para el mejoramiento de la calidad educativa  para capacitacion de las pruebras icfes y saber</t>
  </si>
  <si>
    <t>Inclusionde los talleres de teatro y artes plasticas</t>
  </si>
  <si>
    <t>promocion de la escuela de formacion para la inclusion de mas jusuario en los procesos formativos culturales</t>
  </si>
  <si>
    <t>Hacer promociion de artistas tanto a nivel local como departamental</t>
  </si>
  <si>
    <t>Suministro  de Mantenimiento musicales y mantenimiento de los que ya se tienen</t>
  </si>
  <si>
    <t>Realizacion del inventario del patrimonio cultural</t>
  </si>
  <si>
    <t>Creacion de un grupo de vigias de patrimonio cultural</t>
  </si>
  <si>
    <t>capacticacion a los vigias del patromonio para consevacion de los bienes de interes cultural.</t>
  </si>
  <si>
    <t>con la reacizacion de las actividades a realizar se asipira a acceder a 1500 personas</t>
  </si>
  <si>
    <t>Desarrollo de actividaes en formacio lectora, cine para manaure e incuentro de palabreror</t>
  </si>
  <si>
    <t>Proyecto para la creaacion de centro de memoria de la sal</t>
  </si>
  <si>
    <t>Aumento de publicidad a la biblioteca y  al grupo de danzas y musica</t>
  </si>
  <si>
    <t xml:space="preserve">Capacitacion de emprendimiento cultural a los gestores culturales </t>
  </si>
  <si>
    <t>c</t>
  </si>
  <si>
    <t>No de Emresas Formalizadas</t>
  </si>
  <si>
    <t>Umata</t>
  </si>
  <si>
    <t>RP</t>
  </si>
  <si>
    <t>Formalización empresarial.</t>
  </si>
  <si>
    <t>No de nuevos empleos formales</t>
  </si>
  <si>
    <t xml:space="preserve">Número de jóvenes capacitados </t>
  </si>
  <si>
    <t>Secretaria educacion</t>
  </si>
  <si>
    <t>PN</t>
  </si>
  <si>
    <t>Cofinanciacion</t>
  </si>
  <si>
    <t>Numero de Instituciones</t>
  </si>
  <si>
    <t>Numero de programas</t>
  </si>
  <si>
    <t>Numero de niños</t>
  </si>
  <si>
    <t>Secretaria de Educacion</t>
  </si>
  <si>
    <t>Numero de convenios</t>
  </si>
  <si>
    <t>Secretario hacienda</t>
  </si>
  <si>
    <t>Fondo de emprendimiento</t>
  </si>
  <si>
    <t>Numero de everntos</t>
  </si>
  <si>
    <t>no de empleos generados</t>
  </si>
  <si>
    <t>Secretario de gobierno</t>
  </si>
  <si>
    <t>SGP-AP</t>
  </si>
  <si>
    <t>Numero de creditos</t>
  </si>
  <si>
    <t>Comité</t>
  </si>
  <si>
    <t>Fondo de Microcredito</t>
  </si>
  <si>
    <t>numero de asesores</t>
  </si>
  <si>
    <t>umata</t>
  </si>
  <si>
    <t>porcentaje de caracterizacion</t>
  </si>
  <si>
    <t>Numero de capacitados</t>
  </si>
  <si>
    <t>SGP LD</t>
  </si>
  <si>
    <t>Promoción de la actividad turística y Artesanal.</t>
  </si>
  <si>
    <t>Julio</t>
  </si>
  <si>
    <t>Numero de empleos mantenidos</t>
  </si>
  <si>
    <t>Toneladas producion</t>
  </si>
  <si>
    <t>Alianza constituida</t>
  </si>
  <si>
    <t>Planeacion</t>
  </si>
  <si>
    <t>Parque tematico</t>
  </si>
  <si>
    <t>Numero de productores atendidos</t>
  </si>
  <si>
    <t>SGR -LI</t>
  </si>
  <si>
    <t>Numero de alianzas</t>
  </si>
  <si>
    <t>Capacitar en educacion financiera</t>
  </si>
  <si>
    <t>Prestar asistencia y capacitacion pescadores</t>
  </si>
  <si>
    <t>No de pescadores capacitados</t>
  </si>
  <si>
    <t>Asistencia tecnica pescadores</t>
  </si>
  <si>
    <t>elaborar y gestionar proyectos vivienda</t>
  </si>
  <si>
    <t>Numero de proyectos gestionados</t>
  </si>
  <si>
    <t>Numero de estudiantes</t>
  </si>
  <si>
    <t>RD</t>
  </si>
  <si>
    <t>llevar al sistema educativo todos los niños red unidos</t>
  </si>
  <si>
    <t>porcentaje menores red unidos en el sistema educatyivo</t>
  </si>
  <si>
    <t>Secretaria de Educaciob</t>
  </si>
  <si>
    <t>SGP-LI</t>
  </si>
  <si>
    <t>SGP -E</t>
  </si>
  <si>
    <t>Programa Ceres</t>
  </si>
  <si>
    <t>Ciclo de charlas sobre derechos de las mujeres</t>
  </si>
  <si>
    <t>Numero de asistentes</t>
  </si>
  <si>
    <t>comisaria de familia</t>
  </si>
  <si>
    <t>espacio de participacion</t>
  </si>
  <si>
    <t>porcentahe de participacion</t>
  </si>
  <si>
    <t>Prevención contra el abuso sexual en adolescentes, prostitución juvenil, violencia intrafamiliar y de género.</t>
  </si>
  <si>
    <t>Campaña de sensibilizacion</t>
  </si>
  <si>
    <t>porcentaje</t>
  </si>
  <si>
    <t>de participacion</t>
  </si>
  <si>
    <t>Centros de Desarrollo Integral para Adolescentes y Jóvenes. (CDJ).</t>
  </si>
  <si>
    <t>Generar una alianza</t>
  </si>
  <si>
    <t>alianza creada</t>
  </si>
  <si>
    <t>Aportes sector privado</t>
  </si>
  <si>
    <t>implenentacion plan de accion</t>
  </si>
  <si>
    <t>Porcentaje de implementacion</t>
  </si>
  <si>
    <t>Jornada de capacitacion</t>
  </si>
  <si>
    <t>Numero de funcionarios capacitados</t>
  </si>
  <si>
    <t>Atencion integral a jovenes</t>
  </si>
  <si>
    <t>Formulacion y gestion de programas  de vivienda</t>
  </si>
  <si>
    <t>Numero de programas grstionados y aprobados</t>
  </si>
  <si>
    <t>Mejoramiento de andenes</t>
  </si>
  <si>
    <t>Numero de metros mejorados</t>
  </si>
  <si>
    <t>SGR D</t>
  </si>
  <si>
    <t>Numero de metros ampliados</t>
  </si>
  <si>
    <t>SGP APSB</t>
  </si>
  <si>
    <t>Extensión y mantenimiento  de redes y servicio de acueducto en zonas de expansión urbana y rural</t>
  </si>
  <si>
    <t>Numero de nuevos suscriptores</t>
  </si>
  <si>
    <t>Triple A</t>
  </si>
  <si>
    <t>SGP- APSB</t>
  </si>
  <si>
    <t>Programa de legalicion de suscriptores</t>
  </si>
  <si>
    <t>Saneamiento convencional</t>
  </si>
  <si>
    <t>Numero de Baterias construidas</t>
  </si>
  <si>
    <t>Saneamiento rural</t>
  </si>
  <si>
    <t>Mejoramiento del tratamiento del agua</t>
  </si>
  <si>
    <t>Numero de plantas construidas</t>
  </si>
  <si>
    <t>PDA</t>
  </si>
  <si>
    <t>Plan departamental de Agua</t>
  </si>
  <si>
    <t>Numero de tanques construidos</t>
  </si>
  <si>
    <t>Porcentaje de recolecion y limpiezas</t>
  </si>
  <si>
    <t>Manejo de residuos solidos y limpieza del sector urbano.</t>
  </si>
  <si>
    <t>Apoyo integral al proceso de justicia  y reparacion</t>
  </si>
  <si>
    <t>numero de victimas apoyadas</t>
  </si>
  <si>
    <t>Gobierno</t>
  </si>
  <si>
    <t>Difucion y defensa del DH</t>
  </si>
  <si>
    <t>porrcentaje de aplicación</t>
  </si>
  <si>
    <t>convivencia ciudadana</t>
  </si>
  <si>
    <t>RP-FS</t>
  </si>
  <si>
    <t>numero de casos atendidos</t>
  </si>
  <si>
    <t>Comisario de familia</t>
  </si>
  <si>
    <t>Personal asociado nomina inspección de policía, comisaría de familia.</t>
  </si>
  <si>
    <t xml:space="preserve">Apoyar a la personeria municipal </t>
  </si>
  <si>
    <t>casos atendidos</t>
  </si>
  <si>
    <t>Personero</t>
  </si>
  <si>
    <t>Transferencias</t>
  </si>
  <si>
    <t>atencion integral en inspecciones y corregedurias</t>
  </si>
  <si>
    <t>Brigadas de atencion integral</t>
  </si>
  <si>
    <t>Numero de brigadas</t>
  </si>
  <si>
    <t>Campañas de prevencion</t>
  </si>
  <si>
    <t>Numero de campañas</t>
  </si>
  <si>
    <t>Gobierno  y comisaria</t>
  </si>
  <si>
    <t xml:space="preserve">Elaboracion de plan </t>
  </si>
  <si>
    <t>1plan aplicado</t>
  </si>
  <si>
    <t xml:space="preserve">Gobierno </t>
  </si>
  <si>
    <t>Plan de seguridad y convivencia</t>
  </si>
  <si>
    <t>Garantizar elfuncionamiento del comite</t>
  </si>
  <si>
    <t>Numero de seseciones comité</t>
  </si>
  <si>
    <t>centros de atencion a victimas operando</t>
  </si>
  <si>
    <t>Numero de  victimas atendidas</t>
  </si>
  <si>
    <t>Activar sistema de vigilancia y alertas tempranas</t>
  </si>
  <si>
    <t>porcerbtaje de operación</t>
  </si>
  <si>
    <t>fortalecer intrgralmente las JAC</t>
  </si>
  <si>
    <t>Numero JAC</t>
  </si>
  <si>
    <t>Participacion Sector comunal</t>
  </si>
  <si>
    <t>Mejor el mercado publico</t>
  </si>
  <si>
    <t>porcentaje de adecuacion</t>
  </si>
  <si>
    <t>planeacion</t>
  </si>
  <si>
    <t>Adecuacion mercado publico</t>
  </si>
  <si>
    <t>Fecha de iniciacion de la actividad</t>
  </si>
  <si>
    <t>Responsables</t>
  </si>
  <si>
    <t>OBSERVACIONES</t>
  </si>
  <si>
    <t>Responsables de Apoyo</t>
  </si>
  <si>
    <t>Genis</t>
  </si>
  <si>
    <t>1. focaliza           2. Proyecto       3. estudios previos                      4. CDP                5. Pliegos de condiciones</t>
  </si>
  <si>
    <t>1. leo                  2.leo                       3. Genesis</t>
  </si>
  <si>
    <t xml:space="preserve">1. Nolia                   2. Nolia                         3. Nolia Torres         4. Secretaria, Alcaldesa                  5. Marta Mengual </t>
  </si>
  <si>
    <t xml:space="preserve">1. Enero 02              2. 01 de febrero                         3. </t>
  </si>
  <si>
    <t>1. 31 de enero    2. 28 de febrero 3. 05 de Marzo</t>
  </si>
  <si>
    <t xml:space="preserve">Visitas a las comunidades y practican la lectura </t>
  </si>
  <si>
    <t xml:space="preserve">Participacion al evento del festival de la cultura Wayuu-  participacion al encuentro nacional de danzas -Apoyo al frestival de la Sal Gas y Flamengo </t>
  </si>
  <si>
    <t xml:space="preserve">Fiestas Patronales de: Santa Rita, Pancho, Aremasain, Mayapo, La Gloria, El Pajaro, Chiruria y San Martin de Loba </t>
  </si>
  <si>
    <t xml:space="preserve">Mayo </t>
  </si>
  <si>
    <t>VALOR ESPERADO 2014</t>
  </si>
  <si>
    <t xml:space="preserve">Realizacion de actividades como Tardes Culturales </t>
  </si>
  <si>
    <t>Realizacion de Encuentros de palabreros y Encuentro de Cuenteros</t>
  </si>
  <si>
    <t>Incrementar el numero de horas (2) a los procesos de formacion en danzas y musica.   Inclusion de tallers en artes plastivas teatro y literatura (4 horas  a la semana c/u) A Traves de Instructores</t>
  </si>
  <si>
    <t>Febrero</t>
  </si>
  <si>
    <t>Juegos Comunales</t>
  </si>
  <si>
    <t>VALOR OBTENIDO 2014</t>
  </si>
  <si>
    <t>Numero de Obras Construidas</t>
  </si>
  <si>
    <t>Construcción de los Kioskos en playa y Parque Tematico</t>
  </si>
  <si>
    <t>Adecuación de Kioskos en Madera en el sector de Manaure Abajo, Municipio de Manaure, Departamento de La Guajira</t>
  </si>
  <si>
    <t>013-44560-069</t>
  </si>
  <si>
    <t>Mejoramiento de Viviendas en la Zona Urbana</t>
  </si>
  <si>
    <t>Numero de Viviendas Mejoradas</t>
  </si>
  <si>
    <t>Numero de viviendas Construidas</t>
  </si>
  <si>
    <t>Construcción de la Urbanización Jietka Primera Etapa</t>
  </si>
  <si>
    <t>Fondo de Adaptación</t>
  </si>
  <si>
    <t>Ampliacion de redes de acueducto urbano y rural</t>
  </si>
  <si>
    <t>Recursos de Resguardo Indigena Aporte del 20%</t>
  </si>
  <si>
    <t>Construcción de viviendas de intereses social socialBanco Agrario 476 Viviendas</t>
  </si>
  <si>
    <t>Mejoramiento de Soluciones Alternas en la Zona Rural</t>
  </si>
  <si>
    <t>Numero de Mejoramiento</t>
  </si>
  <si>
    <t>Soluciones alternas de abastecimiento de agua potable para las comunidades indígenas asentadas en la zona rural</t>
  </si>
  <si>
    <t>Conservación y ampliación de las fuentes no superficiales que abastecen el acueducto (ley 99/93).</t>
  </si>
  <si>
    <t>Mantenimiento de Pozos de Abastesimiento de Agua</t>
  </si>
  <si>
    <t>Fondo de solidaridad y redistribución del ingreso-alcantarillado.-</t>
  </si>
  <si>
    <t>CONTRIBUCIÓN DE SUBSIDIOS A LOS USUARIOS ESTRATOS 1,2 Y 3</t>
  </si>
  <si>
    <t>Construcción de Boxculvert y adecución de 0bras de drenaje de aguas pluviales en la carrera 8 entre calles 1a y 2 zona urbana, municipio de Manaure La Guajira</t>
  </si>
  <si>
    <t>Planeación</t>
  </si>
  <si>
    <t>Metros Cuadrados de pavimentos urbanos.</t>
  </si>
  <si>
    <t>Construcción de pavimentación en concreto rigido de 4000 PSI de la carrera 7a entre calles 5 y 6 Zona Urbana, Municipio de Manaure La Guajira</t>
  </si>
  <si>
    <t>Construcción de pavimento en concreto rigido de 4000 PSI en las vías (calle 9 entre carreras 8, 9 y 10; Carrera 1 entre Calles 12a y 13; Calles 13 entre carrera 1, 3 y 4) Urbana, Municipio de Manaure La Guajira</t>
  </si>
  <si>
    <t>Vía desvio Mayapo-Chispana-CTO San Antonio</t>
  </si>
  <si>
    <t>Kms en Mantenimiento</t>
  </si>
  <si>
    <t>TNN</t>
  </si>
  <si>
    <t>Vias Terciarias</t>
  </si>
  <si>
    <t>Capacitación movilidad urbana</t>
  </si>
  <si>
    <t>Mejoramiento, Mantenimiento y Conservación de la Vía Desvio Manaure-Casa Azul-Cto Shiruria</t>
  </si>
  <si>
    <t>Mejoramiento, Mantenimiento y Conservación de la Vía Corregimiento La Paz-Manure KM 5</t>
  </si>
  <si>
    <t>Vía Penetración Chispana-CTO Pancho</t>
  </si>
  <si>
    <t>2307040102 -04</t>
  </si>
  <si>
    <t>Construcción de vías urbanas-Reparación y/o mantenimiento de vías urbanas</t>
  </si>
  <si>
    <t>Recolección, transporte y disposición final de residuos sólidos en los corregimientos de El Pájaro y Mayapo</t>
  </si>
  <si>
    <t>Adecuación del relleno sanitario del corregimiento del El Pájaro</t>
  </si>
  <si>
    <t>Fondo de solidaridad y redistribución del ingreso-acueducto.</t>
  </si>
  <si>
    <t>SGR 2011</t>
  </si>
  <si>
    <t>Desvinculación del Barrio Altos de Salina de la Conexión Electrica de la Empresa SAMMA</t>
  </si>
  <si>
    <t>Espacios de cultura Mejoramiento de La Casa de Cultura Municipal</t>
  </si>
  <si>
    <t>Gestion Ministerio de Cultura</t>
  </si>
  <si>
    <t>Nueva sede hospital</t>
  </si>
  <si>
    <t>Numero de Centros de Integración Ciudadana CIC</t>
  </si>
  <si>
    <t xml:space="preserve">CONTRATACION DE UNA PERSONA NATURAL O JURIDICA PARA QUE BRINDE  PROTECCIÓN INTEGRAL A LOS NIÑOS, NIÑAS Y ADOLESCENTES UBICADOS EN FORMA PROVISIONAL. </t>
  </si>
  <si>
    <t>Operatividad del Hogar de Paso, tipo familiar, en el Municipio de Manaure.</t>
  </si>
  <si>
    <t>PROCESO DE FORMACION Y CAPACITACION A ADOLESCENTES Y JOVENES EN TEMAS DE DERECHOS HUMANOS, EJERCICIO DEL DERECHO A LA PARTICIPACION, LIDERAZGO Y EMPRENDIMIENTO.</t>
  </si>
  <si>
    <t>Numero de Jovenes Capacitados</t>
  </si>
  <si>
    <t>Secretaria de Gobierno</t>
  </si>
  <si>
    <t xml:space="preserve">Jhonny Losada Arregocés </t>
  </si>
  <si>
    <t>Capacitación a Jóvenes en identidad,  democracia,  estilos de vida,  participación y políticas publicas.</t>
  </si>
  <si>
    <t>Atencion permanente a casos de maltrato</t>
  </si>
  <si>
    <t>Operatividad de la Estrategia Red Unidos y Feria de Ofertas en el municipio de Manaure, La Guajira</t>
  </si>
  <si>
    <t>230708010102 230708010604</t>
  </si>
  <si>
    <t xml:space="preserve">ELABORAR PLAN DE ACCION Y EJECUTAR ACCIONES PARA ERRADICAR LAS PEORES FORMAS DE TRABAJO INFANTIL YA DIAGNOSTICADA EN EL MUNICIPIO </t>
  </si>
  <si>
    <t>Acciones para la protección del menor en estado de abandono</t>
  </si>
  <si>
    <t>Acciones para erradicar las peores formas de trabajo infantil</t>
  </si>
  <si>
    <t>Erradicación de las peores formas de trabajo infantil y protección de del adolescente trabajador</t>
  </si>
  <si>
    <t>Marzo Julio</t>
  </si>
  <si>
    <t>Instituciones Educativas que reciben talleres sobre politica Pública</t>
  </si>
  <si>
    <t>DISEÑO E IMPRESIÓN DE CARTILLAS EDUCATIVAS Y REALIZACION DE TALLERES EN LOS ESTABLECIMIENTOS EDUCATIVOS PARA DAR A CONOCER LA POLITICA PUBLICA DE PRIMERA INFANCIA E INFANCIA</t>
  </si>
  <si>
    <t>Estrategias niños niñas menores de 5 años</t>
  </si>
  <si>
    <t>Prevención contra el abuso sexual en adolescentes, prostitución juvenil, violencia intrafamiliar y de género..</t>
  </si>
  <si>
    <t>Proyecto calidad de aire y ambiente</t>
  </si>
  <si>
    <t>Capacitacion en aprovechamiento al cambio climatico para generación de ingresos en activiodades propias a 16 Comunidades</t>
  </si>
  <si>
    <t>Educación  Ambiental</t>
  </si>
  <si>
    <t>Convenio de Cruz roja y Defensa Civil para monitoreo de estados del tiempo y feneomenos naturales</t>
  </si>
  <si>
    <t>Plan de contingencia para  disminuir  los riesgos laborales.</t>
  </si>
  <si>
    <t>Talleres Para manejo de riesgo laboral en las empresas</t>
  </si>
  <si>
    <t>Abril</t>
  </si>
  <si>
    <t>Apoyo operativo para la gestión del riesgo.</t>
  </si>
  <si>
    <t>Talleres de Apoyo a la promocion y consolidación de la participación ciudadana</t>
  </si>
  <si>
    <t>2307070102-03</t>
  </si>
  <si>
    <t>Jornadas de concertación y rendición de cuentas.</t>
  </si>
  <si>
    <t>Capacitación al Sector comunal Apoyo a la promoción y consolidación de la participación ciudadana.</t>
  </si>
  <si>
    <t>Apoyo para la ejecución de la rendición de cuentas</t>
  </si>
  <si>
    <t>Programa Familias en Acción.</t>
  </si>
  <si>
    <t>Apoyo al desarrollo del programa familias en acción en el municipio</t>
  </si>
  <si>
    <t>Apoyo a operatividad del programa SIBEN</t>
  </si>
  <si>
    <t>Operatividad Programa Sisben</t>
  </si>
  <si>
    <t>Todo el Año</t>
  </si>
  <si>
    <t>PROPIOS</t>
  </si>
  <si>
    <t>Estudios y Diseños para la Conformación de un Centro de Acopio para generación de Ingresos</t>
  </si>
  <si>
    <t xml:space="preserve">Atención Psicosocial </t>
  </si>
  <si>
    <t>Numero de Planes Actualizados</t>
  </si>
  <si>
    <t>Actualizacion de los planes de contingencia</t>
  </si>
  <si>
    <t>Redes Implementadas</t>
  </si>
  <si>
    <t>Implementación de la Red Nacional de Información</t>
  </si>
  <si>
    <t xml:space="preserve">Numero de Personas con Atención Psicosocial, alojamiento y alimentación </t>
  </si>
  <si>
    <t>Cambio de Postes y Transformadores en las comunidades indigenas de Manzana, Perraca, Cau,Chimana, Buenavista, Shiruria, Joumana y Casco urbano del Municipio</t>
  </si>
  <si>
    <t>Proyectos Etnoeducativo.</t>
  </si>
  <si>
    <t>Realizacion de proyecto para la permanencia de los educandos en las aulas de clases, con la realizacion de programas de capacitacion etc.</t>
  </si>
  <si>
    <t>Coordinación del proceso Noila Torres</t>
  </si>
  <si>
    <t>Mejoramiento de la Infraestructura Fisica de la IE Primaria San Rafael del Pajaro e Institución Sagrado Corazon de Jesus</t>
  </si>
  <si>
    <t>Dirección de Planeación y Obras Publicas</t>
  </si>
  <si>
    <t>31 diciembre de 2014</t>
  </si>
  <si>
    <t>2302010201-11</t>
  </si>
  <si>
    <t xml:space="preserve"> Suministro de  medicamentos y objetos de planificacion familiar y prevencion de ETS.       Identificacion de la poblacion vulnerable y canalizacion hacia los servicios de tamizaje, deteccion y trtamiento de los daños en SSR, con enfasis en planificcaion familiar y citologia cervicouterina en coordinacion col las EPS; IPS.</t>
  </si>
  <si>
    <t>Implementacion de estrategia de embarazo en adolescencia, Implementar la estrategia de servicios amigables en salud sexual y reproductiva para jóvenes y adolescentes en los centros etnoeducativos  del municipio.</t>
  </si>
  <si>
    <t>Formulación  e implementación de un plan de seguimiento y supervisión a los programas materno infantil</t>
  </si>
  <si>
    <t xml:space="preserve">Gestion integral para la formulacion del plan decenal de salud </t>
  </si>
  <si>
    <t>Salud Infantil</t>
  </si>
  <si>
    <t>Salud sexual y reproductiva</t>
  </si>
  <si>
    <t>Salud publica</t>
  </si>
  <si>
    <t>Atención a la población es situación de discapacidad.</t>
  </si>
  <si>
    <t>2307080106-14</t>
  </si>
  <si>
    <t>Recuperación nutricional de niños vinculados a los centros e instituciones  educativas.</t>
  </si>
  <si>
    <t>2303010101-8 230401-13 230402-49</t>
  </si>
  <si>
    <t>2303010102-8</t>
  </si>
  <si>
    <t>Cofinanciacion Ministerio de Educación Nacional</t>
  </si>
  <si>
    <t>Aumentar el número de programas de educación para adultos</t>
  </si>
  <si>
    <t>Diseñar e implementar un sistema de información.</t>
  </si>
  <si>
    <t>2303010201-8</t>
  </si>
  <si>
    <t>Acciones de mejoramiento de la Gestión Académiva enmarcadas en los Planes de Mejoramiento Institucional</t>
  </si>
  <si>
    <t>Subsidios par Matriculas  Nivel I II</t>
  </si>
  <si>
    <t>Asiganciones directas de regalias</t>
  </si>
  <si>
    <t>Dotación de equipos y material didáctico</t>
  </si>
  <si>
    <t>Plan de Dotación a Establecimientos Educativos del Municipio</t>
  </si>
  <si>
    <t>Mejorar la capacidad competitiva y productiva empresarial</t>
  </si>
  <si>
    <t>Asistencia Tecnica Directa Rural a a Pequeños y Medianos Productores</t>
  </si>
  <si>
    <t>FINAGRO</t>
  </si>
  <si>
    <t>Estudios elaborados</t>
  </si>
  <si>
    <t>Acciones de apoyo a la asistencia técnica agropecuaria</t>
  </si>
  <si>
    <t>Número de Productores Beneficiados  con semilla certificada.</t>
  </si>
  <si>
    <t>Numero de Animales Vacunados</t>
  </si>
  <si>
    <t xml:space="preserve">Realización de actividades de asistencia Tecnica para Vacunación de Ovinos, Caprinos, Equinos y Bovinos </t>
  </si>
  <si>
    <t>Realización de Asitencia Tecnica Agropecuaria para Ovinos, Caprinos, Equinos Bovinos y Porcinos en el Area Rural del Municipio de Manaure</t>
  </si>
  <si>
    <t>Numero de Productores Que Reciben Medicamentos Para Animales</t>
  </si>
  <si>
    <t>Subsidios de vivienda</t>
  </si>
  <si>
    <t>Numero de Kits Agropecuarios Para Instituciones Educativas</t>
  </si>
  <si>
    <t>Cofinanciación Estudios de Preinversión Plan General de Asistencia Técnica Directa Rural</t>
  </si>
  <si>
    <t>Preinversión para el plan de asitencia tecnica</t>
  </si>
  <si>
    <t>Dotación a Instituciones Educativas de Kits de educacón Agropecuaria</t>
  </si>
  <si>
    <t>Metros Lineales de Mangles reforestados en sitios críticos de erosión</t>
  </si>
  <si>
    <t>Reforestación de Mangles para la disminución de la erosión</t>
  </si>
  <si>
    <t>Promover, cofinanciar o ejecutar, en coordinación con otras entidades públicas, comunitarias o privadas, obras y proyectos  para preservar el medio ambiente</t>
  </si>
  <si>
    <t>Fortalecimiento de los vigias ambientales de Distrito de Manejo Integral Musichi</t>
  </si>
  <si>
    <t>Evaluación, control, seguimiento y/o licencia ambiental a proyectos de inversión</t>
  </si>
  <si>
    <t>Control y/o Monitoreo a las actividades de saneamiento basico del Municipio</t>
  </si>
  <si>
    <t>Acciones para la implementación del SIGAM</t>
  </si>
  <si>
    <t>Programa de vigilancia del medio ambiente</t>
  </si>
  <si>
    <t>Reforestación protectora y productora del Rio Rancheria-Corregimiento de Aremasaín</t>
  </si>
  <si>
    <t>Enero</t>
  </si>
  <si>
    <t>230101030201-20</t>
  </si>
  <si>
    <t>Fondo de solidaridad y redistribución del ingreso-aseo.</t>
  </si>
  <si>
    <t>Construcción de Escenarios Deportivos</t>
  </si>
  <si>
    <t>Recuperación de Escenarios Deportivos</t>
  </si>
  <si>
    <t>Construcción, mantenimiento y reparación de parques y plazas del municipio</t>
  </si>
  <si>
    <t>Costrucción, mantenimiento y reparación de escenarios deportivos del municipio</t>
  </si>
  <si>
    <t>2306010301-15</t>
  </si>
  <si>
    <t>2306010301-6</t>
  </si>
  <si>
    <t>Cofinanciar Proyectos para el incremento del pie de fuerza del municipi</t>
  </si>
  <si>
    <t>Dotación de instalaciones militares, de policías y similares.</t>
  </si>
  <si>
    <t>Actividades de Apoyo a la población Indigena</t>
  </si>
  <si>
    <t>Desarrollo de las actividades propias de la dirección de asuntos indígenas y conciliación en la zona rural y urbana.</t>
  </si>
  <si>
    <t>Diciemebre</t>
  </si>
  <si>
    <t>Asuntos indigenas</t>
  </si>
  <si>
    <t>Construcción del Centro de integracion Ciudadana</t>
  </si>
  <si>
    <t>MANAURE-VISIONARIO Y EMPRENDEDOR PLAN DE ACCIÓN 2014</t>
  </si>
  <si>
    <t>DICIEMBRE</t>
  </si>
  <si>
    <t xml:space="preserve">RECURSOS PROPIOS </t>
  </si>
  <si>
    <t>Conectividad de las dependencias  Modernización de la plataforma y gobierno en línea.</t>
  </si>
  <si>
    <t>Mejoramiento de la Gestión Pública y Funcionabilidad de la Administración Municipal.</t>
  </si>
  <si>
    <t>ENERO</t>
  </si>
  <si>
    <t>230710010201-5</t>
  </si>
  <si>
    <t>DIRECCION DE ASUNTOS INDIGENAS</t>
  </si>
  <si>
    <t>20.000.000</t>
  </si>
  <si>
    <t>15.000.000</t>
  </si>
  <si>
    <t>230708010701 230708010702</t>
  </si>
  <si>
    <t xml:space="preserve">SGP                             RECURSOS PROPIOS </t>
  </si>
  <si>
    <t>100.000.000                        42.197.292</t>
  </si>
  <si>
    <t>Promoción de la actividad Artesanal.</t>
  </si>
  <si>
    <t>secretaria de salud, coordinador aseguramiento.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</si>
</sst>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Red]\-&quot;$&quot;#,##0"/>
    <numFmt numFmtId="165" formatCode="_-* #,##0_-;\-* #,##0_-;_-* &quot;-&quot;_-;_-@_-"/>
    <numFmt numFmtId="166" formatCode="_-&quot;$&quot;* #,##0.00_-;\-&quot;$&quot;* #,##0.00_-;_-&quot;$&quot;* &quot;-&quot;??_-;_-@_-"/>
    <numFmt numFmtId="167" formatCode="_-* #,##0.00\ _€_-;\-* #,##0.00\ _€_-;_-* &quot;-&quot;??\ _€_-;_-@_-"/>
    <numFmt numFmtId="168" formatCode="_(* #,##0_);_(* \(#,##0\);_(* &quot;-&quot;??_);_(@_)"/>
    <numFmt numFmtId="169" formatCode="_ * #,##0_ ;_ * \-#,##0_ ;_ * &quot;-&quot;??_ ;_ @_ "/>
    <numFmt numFmtId="170" formatCode="_-* #,##0\ _€_-;\-* #,##0\ _€_-;_-* &quot;-&quot;??\ _€_-;_-@_-"/>
    <numFmt numFmtId="171" formatCode="#,##0."/>
    <numFmt numFmtId="172" formatCode="&quot;Verdadero&quot;;&quot;Verdadero&quot;;&quot;Falso&quot;"/>
    <numFmt numFmtId="173" formatCode="0.0%"/>
    <numFmt numFmtId="174" formatCode="[$$-240A]\ #,##0"/>
    <numFmt numFmtId="175" formatCode="_(* #,##0\ &quot;pta&quot;_);_(* \(#,##0\ &quot;pta&quot;\);_(* &quot;-&quot;??\ &quot;pta&quot;_);_(@_)"/>
    <numFmt numFmtId="176" formatCode="0.0"/>
    <numFmt numFmtId="177" formatCode="_ &quot;$&quot;\ * #,##0.00_ ;_ &quot;$&quot;\ * \-#,##0.00_ ;_ &quot;$&quot;\ * &quot;-&quot;??_ ;_ @_ "/>
    <numFmt numFmtId="178" formatCode="0;[Red]0"/>
    <numFmt numFmtId="179" formatCode="#,##0;[Red]#,##0"/>
    <numFmt numFmtId="180" formatCode="_-&quot;$&quot;* #,##0_-;\-&quot;$&quot;* #,##0_-;_-&quot;$&quot;* &quot;-&quot;??_-;_-@_-"/>
    <numFmt numFmtId="181" formatCode="&quot;$&quot;#,##0.00"/>
  </numFmts>
  <fonts count="68">
    <font>
      <sz val="11"/>
      <color theme="1"/>
      <name val="Calibri"/>
      <family val="2"/>
    </font>
    <font>
      <sz val="11"/>
      <color indexed="8"/>
      <name val="Calibri"/>
      <family val="2"/>
    </font>
    <font>
      <b/>
      <sz val="9"/>
      <name val="Arial"/>
      <family val="2"/>
    </font>
    <font>
      <sz val="10"/>
      <name val="Arial"/>
      <family val="2"/>
    </font>
    <font>
      <u val="single"/>
      <sz val="10"/>
      <color indexed="12"/>
      <name val="Arial"/>
      <family val="2"/>
    </font>
    <font>
      <sz val="1"/>
      <color indexed="8"/>
      <name val="Courier"/>
      <family val="3"/>
    </font>
    <font>
      <b/>
      <sz val="1"/>
      <color indexed="8"/>
      <name val="Courier"/>
      <family val="3"/>
    </font>
    <font>
      <b/>
      <i/>
      <sz val="1"/>
      <color indexed="8"/>
      <name val="Courier"/>
      <family val="3"/>
    </font>
    <font>
      <b/>
      <sz val="12"/>
      <color indexed="8"/>
      <name val="Courier New"/>
      <family val="3"/>
    </font>
    <font>
      <sz val="10"/>
      <color indexed="8"/>
      <name val="MS Sans Serif"/>
      <family val="2"/>
    </font>
    <font>
      <b/>
      <sz val="10"/>
      <name val="Arial"/>
      <family val="2"/>
    </font>
    <font>
      <sz val="11"/>
      <color indexed="8"/>
      <name val="Arial"/>
      <family val="2"/>
    </font>
    <font>
      <b/>
      <sz val="8"/>
      <name val="Tahoma"/>
      <family val="2"/>
    </font>
    <font>
      <sz val="8"/>
      <name val="Tahoma"/>
      <family val="2"/>
    </font>
    <font>
      <sz val="9"/>
      <name val="Calibri"/>
      <family val="2"/>
    </font>
    <font>
      <b/>
      <sz val="9"/>
      <name val="Calibri"/>
      <family val="2"/>
    </font>
    <font>
      <sz val="10"/>
      <color indexed="8"/>
      <name val="Calibri"/>
      <family val="0"/>
    </font>
    <font>
      <u val="single"/>
      <sz val="11"/>
      <color indexed="12"/>
      <name val="Calibri"/>
      <family val="2"/>
    </font>
    <font>
      <sz val="11"/>
      <color indexed="9"/>
      <name val="Arial"/>
      <family val="2"/>
    </font>
    <font>
      <sz val="9"/>
      <color indexed="9"/>
      <name val="Arial"/>
      <family val="2"/>
    </font>
    <font>
      <sz val="11"/>
      <color indexed="9"/>
      <name val="Calibri"/>
      <family val="2"/>
    </font>
    <font>
      <sz val="9"/>
      <color indexed="8"/>
      <name val="Arial"/>
      <family val="2"/>
    </font>
    <font>
      <u val="single"/>
      <sz val="11"/>
      <color indexed="12"/>
      <name val="Arial"/>
      <family val="2"/>
    </font>
    <font>
      <b/>
      <sz val="9"/>
      <color indexed="8"/>
      <name val="Arial"/>
      <family val="2"/>
    </font>
    <font>
      <b/>
      <sz val="14"/>
      <name val="Calibri"/>
      <family val="2"/>
    </font>
    <font>
      <sz val="10"/>
      <color indexed="8"/>
      <name val="Arial"/>
      <family val="2"/>
    </font>
    <font>
      <b/>
      <sz val="10"/>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0"/>
      <name val="Arial"/>
      <family val="2"/>
    </font>
    <font>
      <sz val="9"/>
      <color theme="0"/>
      <name val="Arial"/>
      <family val="2"/>
    </font>
    <font>
      <sz val="11"/>
      <color theme="1"/>
      <name val="Arial"/>
      <family val="2"/>
    </font>
    <font>
      <sz val="9"/>
      <color theme="1"/>
      <name val="Arial"/>
      <family val="2"/>
    </font>
    <font>
      <u val="single"/>
      <sz val="11"/>
      <color theme="10"/>
      <name val="Arial"/>
      <family val="2"/>
    </font>
    <font>
      <sz val="10"/>
      <color theme="1"/>
      <name val="Arial"/>
      <family val="2"/>
    </font>
    <font>
      <b/>
      <sz val="10"/>
      <color theme="1"/>
      <name val="Arial"/>
      <family val="2"/>
    </font>
    <font>
      <b/>
      <sz val="9"/>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rgb="FFFF99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top/>
      <bottom/>
    </border>
    <border>
      <left/>
      <right/>
      <top style="medium"/>
      <bottom style="medium"/>
    </border>
    <border>
      <left style="medium"/>
      <right style="medium"/>
      <top/>
      <bottom/>
    </border>
    <border>
      <left/>
      <right/>
      <top style="medium"/>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style="medium"/>
      <right/>
      <top style="medium"/>
      <bottom style="medium"/>
    </border>
    <border>
      <left style="medium"/>
      <right style="medium"/>
      <top style="medium"/>
      <bottom/>
    </border>
    <border>
      <left style="medium"/>
      <right style="medium"/>
      <top/>
      <bottom style="thin"/>
    </border>
    <border>
      <left/>
      <right/>
      <top/>
      <bottom style="medium"/>
    </border>
    <border>
      <left/>
      <right/>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Font="0" applyFill="0" applyBorder="0" applyAlignment="0" applyProtection="0"/>
    <xf numFmtId="171" fontId="5" fillId="0" borderId="0">
      <alignment/>
      <protection locked="0"/>
    </xf>
    <xf numFmtId="171" fontId="5" fillId="0" borderId="0">
      <alignment/>
      <protection locked="0"/>
    </xf>
    <xf numFmtId="171" fontId="5" fillId="0" borderId="0">
      <alignment/>
      <protection locked="0"/>
    </xf>
    <xf numFmtId="171" fontId="6" fillId="0" borderId="0">
      <alignment/>
      <protection locked="0"/>
    </xf>
    <xf numFmtId="171" fontId="7" fillId="0" borderId="0">
      <alignment/>
      <protection locked="0"/>
    </xf>
    <xf numFmtId="171" fontId="6" fillId="0" borderId="0">
      <alignment/>
      <protection locked="0"/>
    </xf>
    <xf numFmtId="171" fontId="7" fillId="0" borderId="0">
      <alignment/>
      <protection locked="0"/>
    </xf>
    <xf numFmtId="0" fontId="50" fillId="0" borderId="0" applyNumberFormat="0" applyFill="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165" fontId="0" fillId="0" borderId="0" applyFont="0" applyFill="0" applyBorder="0" applyAlignment="0" applyProtection="0"/>
    <xf numFmtId="172"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68" fontId="3" fillId="0" borderId="0" applyFont="0" applyFill="0" applyBorder="0" applyAlignment="0" applyProtection="0"/>
    <xf numFmtId="176" fontId="8" fillId="0" borderId="0" applyFont="0" applyFill="0" applyBorder="0" applyAlignment="0" applyProtection="0"/>
    <xf numFmtId="168" fontId="3"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0" fontId="52"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9"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xf numFmtId="175" fontId="3" fillId="0" borderId="0" applyFont="0" applyFill="0" applyBorder="0" applyAlignment="0" applyProtection="0"/>
  </cellStyleXfs>
  <cellXfs count="163">
    <xf numFmtId="0" fontId="0" fillId="0" borderId="0" xfId="0" applyFont="1" applyAlignment="1">
      <alignment/>
    </xf>
    <xf numFmtId="0" fontId="2" fillId="33" borderId="10" xfId="80" applyFont="1" applyFill="1" applyBorder="1" applyAlignment="1" applyProtection="1">
      <alignment horizontal="center" vertical="center" wrapText="1"/>
      <protection/>
    </xf>
    <xf numFmtId="0" fontId="2" fillId="33" borderId="11" xfId="80" applyFont="1" applyFill="1" applyBorder="1" applyAlignment="1" applyProtection="1">
      <alignment horizontal="center" vertical="center" wrapText="1"/>
      <protection/>
    </xf>
    <xf numFmtId="0" fontId="59" fillId="0" borderId="0" xfId="80" applyFont="1" applyProtection="1">
      <alignment/>
      <protection/>
    </xf>
    <xf numFmtId="0" fontId="59" fillId="0" borderId="0" xfId="80" applyFont="1" applyAlignment="1" applyProtection="1">
      <alignment horizontal="left"/>
      <protection locked="0"/>
    </xf>
    <xf numFmtId="0" fontId="59" fillId="0" borderId="0" xfId="80" applyFont="1" applyProtection="1">
      <alignment/>
      <protection locked="0"/>
    </xf>
    <xf numFmtId="168" fontId="59" fillId="0" borderId="0" xfId="67" applyNumberFormat="1" applyFont="1" applyAlignment="1" applyProtection="1">
      <alignment/>
      <protection/>
    </xf>
    <xf numFmtId="0" fontId="60" fillId="0" borderId="0" xfId="80" applyFont="1" applyProtection="1">
      <alignment/>
      <protection/>
    </xf>
    <xf numFmtId="0" fontId="42" fillId="0" borderId="0" xfId="0" applyFont="1" applyAlignment="1" applyProtection="1">
      <alignment/>
      <protection/>
    </xf>
    <xf numFmtId="0" fontId="61" fillId="0" borderId="0" xfId="80" applyFont="1" applyProtection="1">
      <alignment/>
      <protection/>
    </xf>
    <xf numFmtId="0" fontId="61" fillId="0" borderId="0" xfId="80" applyFont="1" applyAlignment="1" applyProtection="1">
      <alignment horizontal="left"/>
      <protection locked="0"/>
    </xf>
    <xf numFmtId="0" fontId="61" fillId="0" borderId="0" xfId="80" applyFont="1" applyProtection="1">
      <alignment/>
      <protection locked="0"/>
    </xf>
    <xf numFmtId="168" fontId="11" fillId="0" borderId="0" xfId="67" applyNumberFormat="1" applyFont="1" applyAlignment="1" applyProtection="1">
      <alignment/>
      <protection/>
    </xf>
    <xf numFmtId="0" fontId="62" fillId="0" borderId="0" xfId="80" applyFont="1" applyProtection="1">
      <alignment/>
      <protection/>
    </xf>
    <xf numFmtId="0" fontId="0" fillId="0" borderId="0" xfId="0" applyAlignment="1" applyProtection="1">
      <alignment/>
      <protection/>
    </xf>
    <xf numFmtId="0" fontId="63" fillId="33" borderId="12" xfId="54" applyFont="1" applyFill="1" applyBorder="1" applyAlignment="1" applyProtection="1">
      <alignment horizontal="center"/>
      <protection/>
    </xf>
    <xf numFmtId="0" fontId="63" fillId="33" borderId="12" xfId="54" applyFont="1" applyFill="1" applyBorder="1" applyAlignment="1" applyProtection="1">
      <alignment horizontal="left"/>
      <protection locked="0"/>
    </xf>
    <xf numFmtId="0" fontId="63" fillId="33" borderId="12" xfId="54" applyFont="1" applyFill="1" applyBorder="1" applyAlignment="1" applyProtection="1">
      <alignment horizontal="center"/>
      <protection locked="0"/>
    </xf>
    <xf numFmtId="179" fontId="61" fillId="0" borderId="0" xfId="80" applyNumberFormat="1" applyFont="1" applyProtection="1">
      <alignment/>
      <protection/>
    </xf>
    <xf numFmtId="0" fontId="2" fillId="33" borderId="13" xfId="80" applyFont="1" applyFill="1" applyBorder="1" applyAlignment="1" applyProtection="1">
      <alignment horizontal="center" vertical="center" wrapText="1"/>
      <protection/>
    </xf>
    <xf numFmtId="0" fontId="63" fillId="33" borderId="12" xfId="54" applyFont="1" applyFill="1" applyBorder="1" applyAlignment="1" applyProtection="1">
      <alignment horizontal="center"/>
      <protection/>
    </xf>
    <xf numFmtId="0" fontId="63" fillId="33" borderId="12" xfId="54" applyFont="1" applyFill="1" applyBorder="1" applyAlignment="1" applyProtection="1">
      <alignment horizontal="center"/>
      <protection/>
    </xf>
    <xf numFmtId="0" fontId="10" fillId="34" borderId="14" xfId="80" applyFont="1" applyFill="1" applyBorder="1" applyAlignment="1" applyProtection="1">
      <alignment/>
      <protection/>
    </xf>
    <xf numFmtId="0" fontId="64" fillId="35" borderId="15" xfId="80" applyFont="1" applyFill="1" applyBorder="1" applyProtection="1">
      <alignment/>
      <protection/>
    </xf>
    <xf numFmtId="178" fontId="64" fillId="35" borderId="15" xfId="0" applyNumberFormat="1" applyFont="1" applyFill="1" applyBorder="1" applyAlignment="1">
      <alignment horizontal="center" vertical="center" wrapText="1"/>
    </xf>
    <xf numFmtId="179" fontId="64" fillId="35" borderId="15" xfId="0" applyNumberFormat="1" applyFont="1" applyFill="1" applyBorder="1" applyAlignment="1">
      <alignment horizontal="center" vertical="center" wrapText="1"/>
    </xf>
    <xf numFmtId="0" fontId="64" fillId="35" borderId="15" xfId="0" applyFont="1" applyFill="1" applyBorder="1" applyAlignment="1">
      <alignment horizontal="center" vertical="center" wrapText="1"/>
    </xf>
    <xf numFmtId="1" fontId="64" fillId="35" borderId="15" xfId="0" applyNumberFormat="1" applyFont="1" applyFill="1" applyBorder="1" applyAlignment="1">
      <alignment horizontal="center" vertical="center" wrapText="1"/>
    </xf>
    <xf numFmtId="3" fontId="64" fillId="35" borderId="15" xfId="0" applyNumberFormat="1" applyFont="1" applyFill="1" applyBorder="1" applyAlignment="1">
      <alignment horizontal="center" vertical="center" wrapText="1"/>
    </xf>
    <xf numFmtId="0" fontId="64" fillId="35" borderId="15" xfId="0" applyFont="1" applyFill="1" applyBorder="1" applyAlignment="1">
      <alignment horizontal="left" vertical="center" wrapText="1"/>
    </xf>
    <xf numFmtId="0" fontId="64" fillId="35" borderId="15" xfId="0" applyFont="1" applyFill="1" applyBorder="1" applyAlignment="1" quotePrefix="1">
      <alignment horizontal="center" vertical="center" wrapText="1"/>
    </xf>
    <xf numFmtId="49" fontId="64" fillId="35" borderId="15" xfId="0" applyNumberFormat="1"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4" fillId="35" borderId="17" xfId="0" applyFont="1" applyFill="1" applyBorder="1" applyAlignment="1">
      <alignment horizontal="center" vertical="center" wrapText="1"/>
    </xf>
    <xf numFmtId="1" fontId="64" fillId="35" borderId="15" xfId="0" applyNumberFormat="1" applyFont="1" applyFill="1" applyBorder="1" applyAlignment="1">
      <alignment horizontal="center" vertical="center" wrapText="1" shrinkToFit="1"/>
    </xf>
    <xf numFmtId="0" fontId="64" fillId="35" borderId="18" xfId="0" applyFont="1" applyFill="1" applyBorder="1" applyAlignment="1">
      <alignment horizontal="center" vertical="center" wrapText="1"/>
    </xf>
    <xf numFmtId="0" fontId="64" fillId="35" borderId="15" xfId="0" applyFont="1" applyFill="1" applyBorder="1" applyAlignment="1">
      <alignment/>
    </xf>
    <xf numFmtId="180" fontId="64" fillId="35" borderId="15" xfId="74" applyNumberFormat="1" applyFont="1" applyFill="1" applyBorder="1" applyAlignment="1">
      <alignment horizontal="center" vertical="center" wrapText="1"/>
    </xf>
    <xf numFmtId="17" fontId="64" fillId="35" borderId="15" xfId="0" applyNumberFormat="1" applyFont="1" applyFill="1" applyBorder="1" applyAlignment="1">
      <alignment horizontal="left" vertical="center" wrapText="1"/>
    </xf>
    <xf numFmtId="0" fontId="64" fillId="35" borderId="0" xfId="0" applyFont="1" applyFill="1" applyAlignment="1">
      <alignment/>
    </xf>
    <xf numFmtId="0" fontId="64" fillId="35" borderId="15" xfId="0" applyFont="1" applyFill="1" applyBorder="1" applyAlignment="1">
      <alignment vertical="center" wrapText="1"/>
    </xf>
    <xf numFmtId="165" fontId="64" fillId="35" borderId="15" xfId="58" applyFont="1" applyFill="1" applyBorder="1" applyAlignment="1">
      <alignment vertical="center" wrapText="1"/>
    </xf>
    <xf numFmtId="0" fontId="64" fillId="35" borderId="15" xfId="0" applyNumberFormat="1" applyFont="1" applyFill="1" applyBorder="1" applyAlignment="1">
      <alignment horizontal="center" vertical="center" wrapText="1"/>
    </xf>
    <xf numFmtId="165" fontId="64" fillId="35" borderId="15" xfId="58" applyFont="1" applyFill="1" applyBorder="1" applyAlignment="1">
      <alignment horizontal="center" vertical="center" wrapText="1"/>
    </xf>
    <xf numFmtId="0" fontId="64" fillId="35" borderId="15" xfId="0" applyFont="1" applyFill="1" applyBorder="1" applyAlignment="1">
      <alignment horizontal="center" vertical="center" textRotation="90" wrapText="1"/>
    </xf>
    <xf numFmtId="0" fontId="64" fillId="35" borderId="0" xfId="0" applyNumberFormat="1" applyFont="1" applyFill="1" applyBorder="1" applyAlignment="1" applyProtection="1">
      <alignment/>
      <protection/>
    </xf>
    <xf numFmtId="181" fontId="64" fillId="35" borderId="0" xfId="0" applyNumberFormat="1" applyFont="1" applyFill="1" applyBorder="1" applyAlignment="1" applyProtection="1">
      <alignment/>
      <protection/>
    </xf>
    <xf numFmtId="1" fontId="64" fillId="35" borderId="15" xfId="0" applyNumberFormat="1" applyFont="1" applyFill="1" applyBorder="1" applyAlignment="1">
      <alignment vertical="center" wrapText="1"/>
    </xf>
    <xf numFmtId="3" fontId="64" fillId="35" borderId="15" xfId="0" applyNumberFormat="1" applyFont="1" applyFill="1" applyBorder="1" applyAlignment="1">
      <alignment vertical="center" wrapText="1"/>
    </xf>
    <xf numFmtId="0" fontId="64" fillId="35" borderId="19" xfId="0" applyFont="1" applyFill="1" applyBorder="1" applyAlignment="1">
      <alignment vertical="center" wrapText="1"/>
    </xf>
    <xf numFmtId="1" fontId="64" fillId="35" borderId="19" xfId="0" applyNumberFormat="1" applyFont="1" applyFill="1" applyBorder="1" applyAlignment="1">
      <alignment vertical="center" wrapText="1"/>
    </xf>
    <xf numFmtId="3" fontId="64" fillId="35" borderId="19" xfId="0" applyNumberFormat="1" applyFont="1" applyFill="1" applyBorder="1" applyAlignment="1">
      <alignment vertical="center" wrapText="1"/>
    </xf>
    <xf numFmtId="0" fontId="64" fillId="35" borderId="16" xfId="0" applyFont="1" applyFill="1" applyBorder="1" applyAlignment="1">
      <alignment vertical="center" wrapText="1"/>
    </xf>
    <xf numFmtId="6" fontId="64" fillId="35" borderId="15" xfId="0" applyNumberFormat="1" applyFont="1" applyFill="1" applyBorder="1" applyAlignment="1">
      <alignment horizontal="center" vertical="center" wrapText="1"/>
    </xf>
    <xf numFmtId="3" fontId="64" fillId="35" borderId="16" xfId="0" applyNumberFormat="1" applyFont="1" applyFill="1" applyBorder="1" applyAlignment="1">
      <alignment vertical="center" wrapText="1"/>
    </xf>
    <xf numFmtId="0" fontId="64" fillId="35" borderId="0" xfId="0" applyNumberFormat="1" applyFont="1" applyFill="1" applyBorder="1" applyAlignment="1" applyProtection="1">
      <alignment horizontal="center"/>
      <protection/>
    </xf>
    <xf numFmtId="3" fontId="64" fillId="35" borderId="17" xfId="0" applyNumberFormat="1" applyFont="1" applyFill="1" applyBorder="1" applyAlignment="1">
      <alignment vertical="center" wrapText="1"/>
    </xf>
    <xf numFmtId="3" fontId="64" fillId="35" borderId="16" xfId="0" applyNumberFormat="1" applyFont="1" applyFill="1" applyBorder="1" applyAlignment="1">
      <alignment horizontal="right" vertical="center" wrapText="1"/>
    </xf>
    <xf numFmtId="0" fontId="64" fillId="35" borderId="19" xfId="0" applyNumberFormat="1" applyFont="1" applyFill="1" applyBorder="1" applyAlignment="1">
      <alignment vertical="center" wrapText="1"/>
    </xf>
    <xf numFmtId="0" fontId="64" fillId="35" borderId="17" xfId="0" applyFont="1" applyFill="1" applyBorder="1" applyAlignment="1">
      <alignment vertical="center" wrapText="1"/>
    </xf>
    <xf numFmtId="164" fontId="64" fillId="35" borderId="15" xfId="0" applyNumberFormat="1" applyFont="1" applyFill="1" applyBorder="1" applyAlignment="1">
      <alignment horizontal="center" vertical="center" wrapText="1"/>
    </xf>
    <xf numFmtId="180" fontId="64" fillId="35" borderId="15" xfId="0" applyNumberFormat="1" applyFont="1" applyFill="1" applyBorder="1" applyAlignment="1">
      <alignment horizontal="center" vertical="center" wrapText="1"/>
    </xf>
    <xf numFmtId="17" fontId="64" fillId="35" borderId="15" xfId="0" applyNumberFormat="1" applyFont="1" applyFill="1" applyBorder="1" applyAlignment="1">
      <alignment horizontal="center" vertical="center" wrapText="1"/>
    </xf>
    <xf numFmtId="166" fontId="64" fillId="35" borderId="15" xfId="0" applyNumberFormat="1" applyFont="1" applyFill="1" applyBorder="1" applyAlignment="1">
      <alignment horizontal="center" vertical="center" wrapText="1"/>
    </xf>
    <xf numFmtId="0" fontId="64" fillId="35" borderId="15" xfId="0" applyFont="1" applyFill="1" applyBorder="1" applyAlignment="1">
      <alignment horizontal="center" vertical="center"/>
    </xf>
    <xf numFmtId="0" fontId="64" fillId="35" borderId="15" xfId="0" applyNumberFormat="1" applyFont="1" applyFill="1" applyBorder="1" applyAlignment="1" applyProtection="1">
      <alignment/>
      <protection/>
    </xf>
    <xf numFmtId="0" fontId="64" fillId="35" borderId="15" xfId="0" applyFont="1" applyFill="1" applyBorder="1" applyAlignment="1">
      <alignment horizontal="center" vertical="center" wrapText="1" shrinkToFit="1"/>
    </xf>
    <xf numFmtId="0" fontId="64" fillId="35" borderId="0" xfId="0" applyNumberFormat="1" applyFont="1" applyFill="1" applyBorder="1" applyAlignment="1" applyProtection="1">
      <alignment horizontal="center" vertical="center"/>
      <protection/>
    </xf>
    <xf numFmtId="0" fontId="64" fillId="35" borderId="15" xfId="0" applyNumberFormat="1" applyFont="1" applyFill="1" applyBorder="1" applyAlignment="1" applyProtection="1">
      <alignment horizontal="center" vertical="center"/>
      <protection/>
    </xf>
    <xf numFmtId="0" fontId="64" fillId="35" borderId="19" xfId="0" applyFont="1" applyFill="1" applyBorder="1" applyAlignment="1">
      <alignment horizontal="center" vertical="center" wrapText="1"/>
    </xf>
    <xf numFmtId="180" fontId="65" fillId="35" borderId="0" xfId="74" applyNumberFormat="1" applyFont="1" applyFill="1" applyAlignment="1">
      <alignment/>
    </xf>
    <xf numFmtId="0" fontId="64" fillId="0" borderId="0" xfId="0" applyNumberFormat="1" applyFont="1" applyFill="1" applyBorder="1" applyAlignment="1" applyProtection="1">
      <alignment horizontal="left"/>
      <protection/>
    </xf>
    <xf numFmtId="181" fontId="64" fillId="0" borderId="0" xfId="0" applyNumberFormat="1" applyFont="1" applyFill="1" applyBorder="1" applyAlignment="1" applyProtection="1">
      <alignment/>
      <protection/>
    </xf>
    <xf numFmtId="0" fontId="64" fillId="0" borderId="0" xfId="80" applyFont="1" applyProtection="1">
      <alignment/>
      <protection/>
    </xf>
    <xf numFmtId="0" fontId="64" fillId="0" borderId="0" xfId="0" applyFont="1" applyAlignment="1" applyProtection="1">
      <alignment/>
      <protection/>
    </xf>
    <xf numFmtId="179" fontId="64" fillId="0" borderId="0" xfId="80" applyNumberFormat="1" applyFont="1" applyProtection="1">
      <alignment/>
      <protection/>
    </xf>
    <xf numFmtId="0" fontId="64" fillId="0" borderId="0" xfId="0" applyFont="1" applyAlignment="1">
      <alignment/>
    </xf>
    <xf numFmtId="0" fontId="64" fillId="0" borderId="0" xfId="0" applyNumberFormat="1" applyFont="1" applyFill="1" applyBorder="1" applyAlignment="1" applyProtection="1">
      <alignment/>
      <protection/>
    </xf>
    <xf numFmtId="0" fontId="64" fillId="35" borderId="15" xfId="80" applyFont="1" applyFill="1" applyBorder="1" applyAlignment="1" applyProtection="1">
      <alignment horizontal="center" vertical="center" wrapText="1"/>
      <protection/>
    </xf>
    <xf numFmtId="0" fontId="64" fillId="35" borderId="15" xfId="0" applyFont="1" applyFill="1" applyBorder="1" applyAlignment="1" applyProtection="1">
      <alignment horizontal="center" vertical="center" wrapText="1"/>
      <protection locked="0"/>
    </xf>
    <xf numFmtId="169" fontId="64" fillId="35" borderId="15" xfId="67" applyNumberFormat="1" applyFont="1" applyFill="1" applyBorder="1" applyAlignment="1" applyProtection="1">
      <alignment horizontal="center" vertical="center" wrapText="1"/>
      <protection/>
    </xf>
    <xf numFmtId="178" fontId="64" fillId="35" borderId="15" xfId="67" applyNumberFormat="1" applyFont="1" applyFill="1" applyBorder="1" applyAlignment="1" applyProtection="1">
      <alignment horizontal="center" vertical="center" wrapText="1"/>
      <protection/>
    </xf>
    <xf numFmtId="178" fontId="64" fillId="35" borderId="15" xfId="67" applyNumberFormat="1" applyFont="1" applyFill="1" applyBorder="1" applyAlignment="1" applyProtection="1">
      <alignment horizontal="center" vertical="center" wrapText="1"/>
      <protection locked="0"/>
    </xf>
    <xf numFmtId="168" fontId="64" fillId="35" borderId="18" xfId="67" applyNumberFormat="1" applyFont="1" applyFill="1" applyBorder="1" applyAlignment="1" applyProtection="1">
      <alignment horizontal="center" vertical="center" wrapText="1"/>
      <protection/>
    </xf>
    <xf numFmtId="179" fontId="64" fillId="35" borderId="15" xfId="67" applyNumberFormat="1" applyFont="1" applyFill="1" applyBorder="1" applyAlignment="1" applyProtection="1">
      <alignment horizontal="center" vertical="center" wrapText="1"/>
      <protection/>
    </xf>
    <xf numFmtId="0" fontId="64" fillId="35" borderId="16" xfId="0" applyFont="1" applyFill="1" applyBorder="1" applyAlignment="1" applyProtection="1">
      <alignment horizontal="center" vertical="center" wrapText="1"/>
      <protection locked="0"/>
    </xf>
    <xf numFmtId="0" fontId="64" fillId="35" borderId="16" xfId="80" applyFont="1" applyFill="1" applyBorder="1" applyAlignment="1" applyProtection="1">
      <alignment horizontal="center" vertical="center" wrapText="1"/>
      <protection/>
    </xf>
    <xf numFmtId="0" fontId="64" fillId="35" borderId="15" xfId="0" applyFont="1" applyFill="1" applyBorder="1" applyAlignment="1" applyProtection="1">
      <alignment horizontal="center" vertical="center" wrapText="1"/>
      <protection/>
    </xf>
    <xf numFmtId="1" fontId="64" fillId="35" borderId="15" xfId="60" applyNumberFormat="1" applyFont="1" applyFill="1" applyBorder="1" applyAlignment="1">
      <alignment horizontal="center" vertical="center" wrapText="1"/>
    </xf>
    <xf numFmtId="1" fontId="64" fillId="35" borderId="15" xfId="0" applyNumberFormat="1" applyFont="1" applyFill="1" applyBorder="1" applyAlignment="1" applyProtection="1">
      <alignment horizontal="center" vertical="center" wrapText="1"/>
      <protection locked="0"/>
    </xf>
    <xf numFmtId="3" fontId="64" fillId="35" borderId="15" xfId="0" applyNumberFormat="1" applyFont="1" applyFill="1" applyBorder="1" applyAlignment="1" applyProtection="1">
      <alignment horizontal="center" vertical="center" wrapText="1" readingOrder="1"/>
      <protection locked="0"/>
    </xf>
    <xf numFmtId="170" fontId="64" fillId="35" borderId="15" xfId="0" applyNumberFormat="1" applyFont="1" applyFill="1" applyBorder="1" applyAlignment="1" applyProtection="1">
      <alignment horizontal="center" vertical="center" wrapText="1"/>
      <protection locked="0"/>
    </xf>
    <xf numFmtId="1" fontId="64" fillId="35" borderId="15" xfId="0" applyNumberFormat="1" applyFont="1" applyFill="1" applyBorder="1" applyAlignment="1" applyProtection="1">
      <alignment horizontal="center" vertical="center" wrapText="1"/>
      <protection/>
    </xf>
    <xf numFmtId="0" fontId="64" fillId="35" borderId="15" xfId="80" applyFont="1" applyFill="1" applyBorder="1" applyAlignment="1">
      <alignment horizontal="center" vertical="center" wrapText="1"/>
      <protection/>
    </xf>
    <xf numFmtId="3" fontId="64" fillId="35" borderId="15" xfId="0" applyNumberFormat="1" applyFont="1" applyFill="1" applyBorder="1" applyAlignment="1" applyProtection="1">
      <alignment horizontal="center" vertical="center" wrapText="1"/>
      <protection locked="0"/>
    </xf>
    <xf numFmtId="0" fontId="64" fillId="35" borderId="15" xfId="0" applyFont="1" applyFill="1" applyBorder="1" applyAlignment="1" applyProtection="1">
      <alignment horizontal="center" vertical="center" wrapText="1" shrinkToFit="1"/>
      <protection/>
    </xf>
    <xf numFmtId="9" fontId="64" fillId="35" borderId="15" xfId="0" applyNumberFormat="1" applyFont="1" applyFill="1" applyBorder="1" applyAlignment="1">
      <alignment horizontal="center" vertical="center" wrapText="1"/>
    </xf>
    <xf numFmtId="0" fontId="64" fillId="35" borderId="15" xfId="83" applyFont="1" applyFill="1" applyBorder="1" applyAlignment="1">
      <alignment horizontal="center" vertical="center" wrapText="1"/>
      <protection/>
    </xf>
    <xf numFmtId="1" fontId="64" fillId="35" borderId="0" xfId="0" applyNumberFormat="1" applyFont="1" applyFill="1" applyBorder="1" applyAlignment="1" applyProtection="1">
      <alignment horizontal="left"/>
      <protection/>
    </xf>
    <xf numFmtId="165" fontId="64" fillId="35" borderId="19" xfId="0" applyNumberFormat="1" applyFont="1" applyFill="1" applyBorder="1" applyAlignment="1">
      <alignment vertical="center" wrapText="1"/>
    </xf>
    <xf numFmtId="165" fontId="64" fillId="35" borderId="17" xfId="0" applyNumberFormat="1" applyFont="1" applyFill="1" applyBorder="1" applyAlignment="1">
      <alignment vertical="center" wrapText="1"/>
    </xf>
    <xf numFmtId="0" fontId="64" fillId="35" borderId="15" xfId="0" applyNumberFormat="1" applyFont="1" applyFill="1" applyBorder="1" applyAlignment="1" applyProtection="1">
      <alignment horizontal="center" vertical="center" wrapText="1"/>
      <protection/>
    </xf>
    <xf numFmtId="1" fontId="64" fillId="35" borderId="15" xfId="0" applyNumberFormat="1" applyFont="1" applyFill="1" applyBorder="1" applyAlignment="1" applyProtection="1">
      <alignment horizontal="left"/>
      <protection/>
    </xf>
    <xf numFmtId="181" fontId="64" fillId="35" borderId="15" xfId="0" applyNumberFormat="1" applyFont="1" applyFill="1" applyBorder="1" applyAlignment="1" applyProtection="1">
      <alignment/>
      <protection/>
    </xf>
    <xf numFmtId="0" fontId="64" fillId="35" borderId="16" xfId="0" applyFont="1" applyFill="1" applyBorder="1" applyAlignment="1">
      <alignment horizontal="center" vertical="center" wrapText="1"/>
    </xf>
    <xf numFmtId="0" fontId="64" fillId="35" borderId="19" xfId="0" applyFont="1" applyFill="1" applyBorder="1" applyAlignment="1">
      <alignment horizontal="center" vertical="center" wrapText="1"/>
    </xf>
    <xf numFmtId="0" fontId="64" fillId="35" borderId="17" xfId="0" applyFont="1" applyFill="1" applyBorder="1" applyAlignment="1">
      <alignment horizontal="center" vertical="center" wrapText="1"/>
    </xf>
    <xf numFmtId="165" fontId="64" fillId="35" borderId="16" xfId="58" applyFont="1" applyFill="1" applyBorder="1" applyAlignment="1">
      <alignment horizontal="center" vertical="center" wrapText="1"/>
    </xf>
    <xf numFmtId="165" fontId="64" fillId="35" borderId="19" xfId="58" applyFont="1" applyFill="1" applyBorder="1" applyAlignment="1">
      <alignment horizontal="center" vertical="center" wrapText="1"/>
    </xf>
    <xf numFmtId="165" fontId="64" fillId="35" borderId="17" xfId="58" applyFont="1" applyFill="1" applyBorder="1" applyAlignment="1">
      <alignment horizontal="center" vertical="center" wrapText="1"/>
    </xf>
    <xf numFmtId="3" fontId="64" fillId="35" borderId="16" xfId="0" applyNumberFormat="1" applyFont="1" applyFill="1" applyBorder="1" applyAlignment="1">
      <alignment horizontal="center" vertical="center" wrapText="1"/>
    </xf>
    <xf numFmtId="3" fontId="64" fillId="35" borderId="17" xfId="0" applyNumberFormat="1"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4" fillId="35" borderId="15" xfId="0" applyNumberFormat="1" applyFont="1" applyFill="1" applyBorder="1" applyAlignment="1">
      <alignment horizontal="center" vertical="center" wrapText="1"/>
    </xf>
    <xf numFmtId="3" fontId="64" fillId="35" borderId="15" xfId="0" applyNumberFormat="1" applyFont="1" applyFill="1" applyBorder="1" applyAlignment="1">
      <alignment horizontal="center" vertical="center" wrapText="1"/>
    </xf>
    <xf numFmtId="165" fontId="64" fillId="35" borderId="15" xfId="58" applyFont="1" applyFill="1" applyBorder="1" applyAlignment="1">
      <alignment horizontal="center" vertical="center" wrapText="1"/>
    </xf>
    <xf numFmtId="1" fontId="64" fillId="35" borderId="16" xfId="0" applyNumberFormat="1" applyFont="1" applyFill="1" applyBorder="1" applyAlignment="1">
      <alignment horizontal="center" vertical="center" wrapText="1"/>
    </xf>
    <xf numFmtId="1" fontId="64" fillId="35" borderId="19" xfId="0" applyNumberFormat="1" applyFont="1" applyFill="1" applyBorder="1" applyAlignment="1">
      <alignment horizontal="center" vertical="center" wrapText="1"/>
    </xf>
    <xf numFmtId="1" fontId="64" fillId="35" borderId="17" xfId="0" applyNumberFormat="1" applyFont="1" applyFill="1" applyBorder="1" applyAlignment="1">
      <alignment horizontal="center" vertical="center" wrapText="1"/>
    </xf>
    <xf numFmtId="3" fontId="64" fillId="35" borderId="19" xfId="0" applyNumberFormat="1" applyFont="1" applyFill="1" applyBorder="1" applyAlignment="1">
      <alignment horizontal="center" vertical="center" wrapText="1"/>
    </xf>
    <xf numFmtId="165" fontId="64" fillId="35" borderId="16" xfId="0" applyNumberFormat="1" applyFont="1" applyFill="1" applyBorder="1" applyAlignment="1">
      <alignment horizontal="center" vertical="center" wrapText="1"/>
    </xf>
    <xf numFmtId="165" fontId="64" fillId="35" borderId="17" xfId="0" applyNumberFormat="1" applyFont="1" applyFill="1" applyBorder="1" applyAlignment="1">
      <alignment horizontal="center" vertical="center" wrapText="1"/>
    </xf>
    <xf numFmtId="17" fontId="64" fillId="35" borderId="16" xfId="0" applyNumberFormat="1" applyFont="1" applyFill="1" applyBorder="1" applyAlignment="1">
      <alignment horizontal="center" vertical="center" wrapText="1"/>
    </xf>
    <xf numFmtId="1" fontId="64" fillId="35" borderId="15" xfId="0" applyNumberFormat="1" applyFont="1" applyFill="1" applyBorder="1" applyAlignment="1">
      <alignment horizontal="center" vertical="center" wrapText="1"/>
    </xf>
    <xf numFmtId="0" fontId="63" fillId="33" borderId="20" xfId="54" applyFont="1" applyFill="1" applyBorder="1" applyAlignment="1" applyProtection="1">
      <alignment horizontal="center"/>
      <protection/>
    </xf>
    <xf numFmtId="0" fontId="63" fillId="33" borderId="12" xfId="54" applyFont="1" applyFill="1" applyBorder="1" applyAlignment="1" applyProtection="1">
      <alignment horizontal="center"/>
      <protection/>
    </xf>
    <xf numFmtId="0" fontId="2" fillId="33" borderId="21" xfId="80" applyFont="1" applyFill="1" applyBorder="1" applyAlignment="1" applyProtection="1">
      <alignment horizontal="center" vertical="center" textRotation="90" wrapText="1"/>
      <protection/>
    </xf>
    <xf numFmtId="0" fontId="2" fillId="33" borderId="13" xfId="80" applyFont="1" applyFill="1" applyBorder="1" applyAlignment="1" applyProtection="1">
      <alignment horizontal="center" vertical="center" textRotation="90" wrapText="1"/>
      <protection/>
    </xf>
    <xf numFmtId="0" fontId="2" fillId="33" borderId="21" xfId="80" applyFont="1" applyFill="1" applyBorder="1" applyAlignment="1" applyProtection="1">
      <alignment horizontal="center" vertical="center" wrapText="1"/>
      <protection/>
    </xf>
    <xf numFmtId="0" fontId="2" fillId="33" borderId="13" xfId="8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textRotation="90" wrapText="1"/>
      <protection/>
    </xf>
    <xf numFmtId="0" fontId="2" fillId="33" borderId="13" xfId="0" applyFont="1" applyFill="1" applyBorder="1" applyAlignment="1" applyProtection="1">
      <alignment horizontal="center" vertical="center" textRotation="90" wrapText="1"/>
      <protection/>
    </xf>
    <xf numFmtId="0" fontId="0" fillId="0" borderId="13" xfId="0" applyBorder="1" applyAlignment="1" applyProtection="1">
      <alignment/>
      <protection/>
    </xf>
    <xf numFmtId="170" fontId="65" fillId="35" borderId="15" xfId="60" applyNumberFormat="1" applyFont="1" applyFill="1" applyBorder="1" applyAlignment="1">
      <alignment horizontal="center" vertical="center" wrapText="1"/>
    </xf>
    <xf numFmtId="0" fontId="64" fillId="35" borderId="15" xfId="80" applyFont="1" applyFill="1" applyBorder="1" applyAlignment="1">
      <alignment horizontal="center" vertical="center" wrapText="1"/>
      <protection/>
    </xf>
    <xf numFmtId="0" fontId="2" fillId="33" borderId="21" xfId="80" applyFont="1" applyFill="1" applyBorder="1" applyAlignment="1" applyProtection="1">
      <alignment horizontal="center" vertical="center" wrapText="1"/>
      <protection locked="0"/>
    </xf>
    <xf numFmtId="0" fontId="2" fillId="33" borderId="13" xfId="80" applyFont="1" applyFill="1" applyBorder="1" applyAlignment="1" applyProtection="1">
      <alignment horizontal="center" vertical="center" wrapText="1"/>
      <protection locked="0"/>
    </xf>
    <xf numFmtId="0" fontId="64" fillId="35" borderId="15" xfId="80" applyFont="1" applyFill="1" applyBorder="1" applyAlignment="1" applyProtection="1">
      <alignment horizontal="center" vertical="center" wrapText="1"/>
      <protection/>
    </xf>
    <xf numFmtId="0" fontId="2" fillId="33" borderId="22" xfId="80" applyFont="1" applyFill="1" applyBorder="1" applyAlignment="1" applyProtection="1">
      <alignment horizontal="center" vertical="center" wrapText="1"/>
      <protection/>
    </xf>
    <xf numFmtId="0" fontId="64" fillId="35" borderId="15" xfId="0" applyFont="1" applyFill="1" applyBorder="1" applyAlignment="1" applyProtection="1">
      <alignment horizontal="center" vertical="center" wrapText="1"/>
      <protection/>
    </xf>
    <xf numFmtId="1" fontId="64" fillId="35" borderId="15" xfId="60" applyNumberFormat="1"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64" fillId="35" borderId="15" xfId="0" applyFont="1" applyFill="1" applyBorder="1" applyAlignment="1" applyProtection="1">
      <alignment horizontal="center" vertical="center" wrapText="1"/>
      <protection locked="0"/>
    </xf>
    <xf numFmtId="1" fontId="64" fillId="35" borderId="15" xfId="0" applyNumberFormat="1" applyFont="1" applyFill="1" applyBorder="1" applyAlignment="1" applyProtection="1">
      <alignment horizontal="center" vertical="center" wrapText="1"/>
      <protection/>
    </xf>
    <xf numFmtId="1" fontId="64" fillId="35" borderId="15" xfId="0" applyNumberFormat="1" applyFont="1" applyFill="1" applyBorder="1" applyAlignment="1">
      <alignment horizontal="center" vertical="center" wrapText="1" shrinkToFit="1"/>
    </xf>
    <xf numFmtId="0" fontId="64" fillId="35" borderId="15" xfId="0" applyFont="1" applyFill="1" applyBorder="1" applyAlignment="1" quotePrefix="1">
      <alignment horizontal="center" vertical="center" wrapText="1"/>
    </xf>
    <xf numFmtId="0" fontId="64" fillId="35" borderId="15" xfId="0" applyFont="1" applyFill="1" applyBorder="1" applyAlignment="1">
      <alignment horizontal="center" vertical="center" wrapText="1" shrinkToFit="1"/>
    </xf>
    <xf numFmtId="178" fontId="64" fillId="35" borderId="15" xfId="0" applyNumberFormat="1" applyFont="1" applyFill="1" applyBorder="1" applyAlignment="1">
      <alignment horizontal="center" vertical="center" wrapText="1"/>
    </xf>
    <xf numFmtId="9" fontId="64" fillId="35" borderId="15" xfId="0" applyNumberFormat="1" applyFont="1" applyFill="1" applyBorder="1" applyAlignment="1">
      <alignment horizontal="center" vertical="center" wrapText="1"/>
    </xf>
    <xf numFmtId="3" fontId="64" fillId="35" borderId="16" xfId="0" applyNumberFormat="1" applyFont="1" applyFill="1" applyBorder="1" applyAlignment="1">
      <alignment horizontal="right" vertical="center" wrapText="1"/>
    </xf>
    <xf numFmtId="3" fontId="64" fillId="35" borderId="19" xfId="0" applyNumberFormat="1" applyFont="1" applyFill="1" applyBorder="1" applyAlignment="1">
      <alignment horizontal="right" vertical="center" wrapText="1"/>
    </xf>
    <xf numFmtId="3" fontId="64" fillId="35" borderId="17" xfId="0" applyNumberFormat="1" applyFont="1" applyFill="1" applyBorder="1" applyAlignment="1">
      <alignment horizontal="right" vertical="center" wrapText="1"/>
    </xf>
    <xf numFmtId="0" fontId="24" fillId="0" borderId="0" xfId="80" applyFont="1" applyAlignment="1" applyProtection="1">
      <alignment horizontal="center"/>
      <protection/>
    </xf>
    <xf numFmtId="0" fontId="14" fillId="0" borderId="0" xfId="80" applyFont="1" applyAlignment="1" applyProtection="1">
      <alignment horizontal="center"/>
      <protection/>
    </xf>
    <xf numFmtId="0" fontId="14" fillId="0" borderId="23" xfId="80" applyFont="1" applyBorder="1" applyAlignment="1" applyProtection="1">
      <alignment horizontal="center"/>
      <protection/>
    </xf>
    <xf numFmtId="178" fontId="64" fillId="35" borderId="16" xfId="0" applyNumberFormat="1" applyFont="1" applyFill="1" applyBorder="1" applyAlignment="1">
      <alignment horizontal="center" vertical="center" wrapText="1"/>
    </xf>
    <xf numFmtId="178" fontId="64" fillId="35" borderId="19" xfId="0" applyNumberFormat="1" applyFont="1" applyFill="1" applyBorder="1" applyAlignment="1">
      <alignment horizontal="center" vertical="center" wrapText="1"/>
    </xf>
    <xf numFmtId="178" fontId="64" fillId="35" borderId="17" xfId="0" applyNumberFormat="1" applyFont="1" applyFill="1" applyBorder="1" applyAlignment="1">
      <alignment horizontal="center" vertical="center" wrapText="1"/>
    </xf>
    <xf numFmtId="0" fontId="66" fillId="34" borderId="0" xfId="80" applyFont="1" applyFill="1" applyBorder="1" applyAlignment="1" applyProtection="1">
      <alignment horizontal="center" vertical="center"/>
      <protection/>
    </xf>
    <xf numFmtId="0" fontId="66" fillId="34" borderId="24" xfId="80" applyFont="1" applyFill="1" applyBorder="1" applyAlignment="1" applyProtection="1">
      <alignment horizontal="center" vertical="center"/>
      <protection/>
    </xf>
    <xf numFmtId="168" fontId="2" fillId="34" borderId="15" xfId="67" applyNumberFormat="1" applyFont="1" applyFill="1" applyBorder="1" applyAlignment="1" applyProtection="1">
      <alignment horizontal="center" vertical="center" wrapText="1"/>
      <protection/>
    </xf>
    <xf numFmtId="0" fontId="2" fillId="33" borderId="10" xfId="80" applyFont="1" applyFill="1" applyBorder="1" applyAlignment="1" applyProtection="1">
      <alignment horizontal="center" vertical="center" wrapText="1"/>
      <protection/>
    </xf>
    <xf numFmtId="0" fontId="2" fillId="33" borderId="11" xfId="80" applyFont="1" applyFill="1" applyBorder="1" applyAlignment="1" applyProtection="1">
      <alignment horizontal="center" vertical="center" wrapText="1"/>
      <protection/>
    </xf>
  </cellXfs>
  <cellStyles count="8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F2" xfId="47"/>
    <cellStyle name="F3" xfId="48"/>
    <cellStyle name="F4" xfId="49"/>
    <cellStyle name="F5" xfId="50"/>
    <cellStyle name="F6" xfId="51"/>
    <cellStyle name="F7" xfId="52"/>
    <cellStyle name="F8" xfId="53"/>
    <cellStyle name="Hyperlink" xfId="54"/>
    <cellStyle name="Hipervínculo 2" xfId="55"/>
    <cellStyle name="Incorrecto" xfId="56"/>
    <cellStyle name="Comma" xfId="57"/>
    <cellStyle name="Comma [0]" xfId="58"/>
    <cellStyle name="Millares [0] 2" xfId="59"/>
    <cellStyle name="Millares 10" xfId="60"/>
    <cellStyle name="Millares 11" xfId="61"/>
    <cellStyle name="Millares 2" xfId="62"/>
    <cellStyle name="Millares 2 2" xfId="63"/>
    <cellStyle name="Millares 2 3" xfId="64"/>
    <cellStyle name="Millares 3" xfId="65"/>
    <cellStyle name="Millares 3 2" xfId="66"/>
    <cellStyle name="Millares 3 3" xfId="67"/>
    <cellStyle name="Millares 4" xfId="68"/>
    <cellStyle name="Millares 5" xfId="69"/>
    <cellStyle name="Millares 6" xfId="70"/>
    <cellStyle name="Millares 7" xfId="71"/>
    <cellStyle name="Millares 8" xfId="72"/>
    <cellStyle name="Millares 9" xfId="73"/>
    <cellStyle name="Currency" xfId="74"/>
    <cellStyle name="Currency [0]" xfId="75"/>
    <cellStyle name="Moneda 2" xfId="76"/>
    <cellStyle name="Moneda 3" xfId="77"/>
    <cellStyle name="Neutral" xfId="78"/>
    <cellStyle name="Normal 2" xfId="79"/>
    <cellStyle name="Normal 3" xfId="80"/>
    <cellStyle name="Normal 3 2" xfId="81"/>
    <cellStyle name="Normal 4" xfId="82"/>
    <cellStyle name="Normal 5" xfId="83"/>
    <cellStyle name="Normal 6" xfId="84"/>
    <cellStyle name="Normal 7" xfId="85"/>
    <cellStyle name="Normal 8" xfId="86"/>
    <cellStyle name="Notas" xfId="87"/>
    <cellStyle name="Percent" xfId="88"/>
    <cellStyle name="Porcentual 2" xfId="89"/>
    <cellStyle name="Porcentual 2 2" xfId="90"/>
    <cellStyle name="Porcentual 3" xfId="91"/>
    <cellStyle name="Salida" xfId="92"/>
    <cellStyle name="Texto de advertencia" xfId="93"/>
    <cellStyle name="Texto explicativo" xfId="94"/>
    <cellStyle name="Título" xfId="95"/>
    <cellStyle name="Título 2" xfId="96"/>
    <cellStyle name="Título 3" xfId="97"/>
    <cellStyle name="Total" xfId="98"/>
    <cellStyle name="Währung"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Volumes/KINGSTON/Documents%20and%20Settings/JOSEMB/Mis%20documentos/TABLEROS%20DE%20CONTROL%20MANAURE.xlsx#'PLAN%20INDICATIVO'!#&#161;RE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381"/>
  <sheetViews>
    <sheetView tabSelected="1" zoomScale="110" zoomScaleNormal="110" zoomScalePageLayoutView="0" workbookViewId="0" topLeftCell="A1">
      <pane xSplit="9" ySplit="6" topLeftCell="V320" activePane="bottomRight" state="frozen"/>
      <selection pane="topLeft" activeCell="A1" sqref="A1"/>
      <selection pane="topRight" activeCell="J1" sqref="J1"/>
      <selection pane="bottomLeft" activeCell="A7" sqref="A7"/>
      <selection pane="bottomRight" activeCell="V320" sqref="V320"/>
    </sheetView>
  </sheetViews>
  <sheetFormatPr defaultColWidth="11.421875" defaultRowHeight="15"/>
  <cols>
    <col min="8" max="8" width="13.57421875" style="0" customWidth="1"/>
    <col min="10" max="10" width="19.00390625" style="0" customWidth="1"/>
    <col min="11" max="11" width="16.28125" style="0" customWidth="1"/>
    <col min="15" max="15" width="18.57421875" style="0" customWidth="1"/>
    <col min="16" max="16" width="12.28125" style="0" customWidth="1"/>
    <col min="17" max="18" width="13.140625" style="0" customWidth="1"/>
    <col min="21" max="21" width="14.421875" style="0" customWidth="1"/>
    <col min="22" max="22" width="15.57421875" style="0" customWidth="1"/>
    <col min="23" max="23" width="19.8515625" style="0" customWidth="1"/>
    <col min="24" max="24" width="17.57421875" style="0" customWidth="1"/>
    <col min="26" max="26" width="16.00390625" style="0" customWidth="1"/>
  </cols>
  <sheetData>
    <row r="1" spans="1:70" s="3" customFormat="1" ht="15">
      <c r="A1" s="152" t="s">
        <v>1264</v>
      </c>
      <c r="B1" s="153"/>
      <c r="C1" s="153"/>
      <c r="D1" s="153"/>
      <c r="E1" s="153"/>
      <c r="F1" s="153"/>
      <c r="G1" s="153"/>
      <c r="H1" s="153"/>
      <c r="I1" s="153"/>
      <c r="J1" s="153"/>
      <c r="K1" s="153"/>
      <c r="U1" s="4"/>
      <c r="V1" s="5"/>
      <c r="X1" s="6"/>
      <c r="Y1" s="6"/>
      <c r="Z1" s="7"/>
      <c r="AB1" s="8"/>
      <c r="AC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row>
    <row r="2" spans="1:70" s="9" customFormat="1" ht="15.75" thickBot="1">
      <c r="A2" s="154"/>
      <c r="B2" s="154"/>
      <c r="C2" s="154"/>
      <c r="D2" s="154"/>
      <c r="E2" s="154"/>
      <c r="F2" s="154"/>
      <c r="G2" s="154"/>
      <c r="H2" s="154"/>
      <c r="I2" s="154"/>
      <c r="J2" s="154"/>
      <c r="K2" s="154"/>
      <c r="U2" s="10"/>
      <c r="V2" s="11"/>
      <c r="X2" s="12"/>
      <c r="Y2" s="12"/>
      <c r="Z2" s="13"/>
      <c r="AB2" s="14"/>
      <c r="AC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row>
    <row r="3" spans="1:70" s="9" customFormat="1" ht="15.75" thickBot="1">
      <c r="A3" s="124"/>
      <c r="B3" s="125"/>
      <c r="C3" s="125"/>
      <c r="D3" s="125"/>
      <c r="E3" s="125"/>
      <c r="F3" s="125"/>
      <c r="G3" s="125"/>
      <c r="H3" s="125"/>
      <c r="I3" s="125"/>
      <c r="J3" s="125"/>
      <c r="K3" s="125"/>
      <c r="L3" s="125"/>
      <c r="M3" s="125"/>
      <c r="N3" s="15"/>
      <c r="O3" s="15"/>
      <c r="P3" s="15"/>
      <c r="Q3" s="15"/>
      <c r="R3" s="21"/>
      <c r="S3" s="20"/>
      <c r="T3" s="15"/>
      <c r="U3" s="16"/>
      <c r="V3" s="17"/>
      <c r="W3" s="15"/>
      <c r="X3" s="22"/>
      <c r="Y3" s="22"/>
      <c r="Z3" s="158" t="s">
        <v>1088</v>
      </c>
      <c r="AB3" s="14"/>
      <c r="AC3" s="14"/>
      <c r="AE3" s="18"/>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row>
    <row r="4" spans="1:70" s="9" customFormat="1" ht="15" customHeight="1">
      <c r="A4" s="126" t="s">
        <v>5</v>
      </c>
      <c r="B4" s="128" t="s">
        <v>6</v>
      </c>
      <c r="C4" s="130" t="s">
        <v>5</v>
      </c>
      <c r="D4" s="128" t="s">
        <v>0</v>
      </c>
      <c r="E4" s="126" t="s">
        <v>7</v>
      </c>
      <c r="F4" s="128" t="s">
        <v>1</v>
      </c>
      <c r="G4" s="128" t="s">
        <v>2</v>
      </c>
      <c r="H4" s="1"/>
      <c r="I4" s="126" t="s">
        <v>8</v>
      </c>
      <c r="J4" s="128" t="s">
        <v>9</v>
      </c>
      <c r="K4" s="128" t="s">
        <v>4</v>
      </c>
      <c r="L4" s="126" t="s">
        <v>3</v>
      </c>
      <c r="M4" s="128" t="s">
        <v>1100</v>
      </c>
      <c r="N4" s="128" t="s">
        <v>1106</v>
      </c>
      <c r="O4" s="128" t="s">
        <v>654</v>
      </c>
      <c r="P4" s="128" t="s">
        <v>658</v>
      </c>
      <c r="Q4" s="128" t="s">
        <v>1087</v>
      </c>
      <c r="R4" s="128" t="s">
        <v>1089</v>
      </c>
      <c r="S4" s="128" t="s">
        <v>1086</v>
      </c>
      <c r="T4" s="128" t="s">
        <v>655</v>
      </c>
      <c r="U4" s="135" t="s">
        <v>14</v>
      </c>
      <c r="V4" s="135" t="s">
        <v>10</v>
      </c>
      <c r="W4" s="161" t="s">
        <v>11</v>
      </c>
      <c r="X4" s="160" t="s">
        <v>15</v>
      </c>
      <c r="Y4" s="160" t="s">
        <v>16</v>
      </c>
      <c r="Z4" s="158"/>
      <c r="AB4" s="14"/>
      <c r="AC4" s="14"/>
      <c r="AE4" s="18"/>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row>
    <row r="5" spans="1:70" s="9" customFormat="1" ht="15" customHeight="1">
      <c r="A5" s="127"/>
      <c r="B5" s="129"/>
      <c r="C5" s="131"/>
      <c r="D5" s="129"/>
      <c r="E5" s="127"/>
      <c r="F5" s="132"/>
      <c r="G5" s="129"/>
      <c r="H5" s="2"/>
      <c r="I5" s="127"/>
      <c r="J5" s="129"/>
      <c r="K5" s="129"/>
      <c r="L5" s="127"/>
      <c r="M5" s="129"/>
      <c r="N5" s="129"/>
      <c r="O5" s="129"/>
      <c r="P5" s="129"/>
      <c r="Q5" s="129"/>
      <c r="R5" s="129"/>
      <c r="S5" s="129"/>
      <c r="T5" s="129"/>
      <c r="U5" s="136"/>
      <c r="V5" s="136"/>
      <c r="W5" s="162"/>
      <c r="X5" s="160"/>
      <c r="Y5" s="160"/>
      <c r="Z5" s="158"/>
      <c r="AB5" s="14"/>
      <c r="AC5" s="14"/>
      <c r="AE5" s="18"/>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row>
    <row r="6" spans="1:70" s="9" customFormat="1" ht="63.75" customHeight="1">
      <c r="A6" s="127"/>
      <c r="B6" s="129"/>
      <c r="C6" s="131"/>
      <c r="D6" s="129"/>
      <c r="E6" s="127"/>
      <c r="F6" s="132"/>
      <c r="G6" s="129"/>
      <c r="H6" s="19" t="s">
        <v>13</v>
      </c>
      <c r="I6" s="127"/>
      <c r="J6" s="129"/>
      <c r="K6" s="129"/>
      <c r="L6" s="127"/>
      <c r="M6" s="129"/>
      <c r="N6" s="129"/>
      <c r="O6" s="129"/>
      <c r="P6" s="129"/>
      <c r="Q6" s="129"/>
      <c r="R6" s="129"/>
      <c r="S6" s="138"/>
      <c r="T6" s="129"/>
      <c r="U6" s="136"/>
      <c r="V6" s="136"/>
      <c r="W6" s="162"/>
      <c r="X6" s="160"/>
      <c r="Y6" s="160"/>
      <c r="Z6" s="159"/>
      <c r="AB6" s="14"/>
      <c r="AC6" s="14"/>
      <c r="AE6" s="18"/>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row>
    <row r="7" spans="1:70" s="73" customFormat="1" ht="51">
      <c r="A7" s="133">
        <v>1</v>
      </c>
      <c r="B7" s="134" t="s">
        <v>17</v>
      </c>
      <c r="C7" s="141">
        <v>1</v>
      </c>
      <c r="D7" s="142" t="s">
        <v>19</v>
      </c>
      <c r="E7" s="78"/>
      <c r="F7" s="134"/>
      <c r="G7" s="140" t="s">
        <v>18</v>
      </c>
      <c r="H7" s="139" t="s">
        <v>525</v>
      </c>
      <c r="I7" s="79">
        <v>1</v>
      </c>
      <c r="J7" s="79" t="s">
        <v>27</v>
      </c>
      <c r="K7" s="26" t="s">
        <v>28</v>
      </c>
      <c r="L7" s="78" t="s">
        <v>643</v>
      </c>
      <c r="M7" s="79">
        <v>3</v>
      </c>
      <c r="N7" s="80"/>
      <c r="O7" s="81"/>
      <c r="P7" s="81" t="s">
        <v>957</v>
      </c>
      <c r="Q7" s="81" t="s">
        <v>958</v>
      </c>
      <c r="R7" s="81"/>
      <c r="S7" s="81"/>
      <c r="T7" s="81" t="s">
        <v>704</v>
      </c>
      <c r="U7" s="82" t="s">
        <v>959</v>
      </c>
      <c r="V7" s="71">
        <v>2307060101</v>
      </c>
      <c r="W7" s="81" t="s">
        <v>960</v>
      </c>
      <c r="X7" s="72">
        <v>25000000</v>
      </c>
      <c r="Y7" s="83"/>
      <c r="Z7" s="23"/>
      <c r="AB7" s="74"/>
      <c r="AC7" s="74"/>
      <c r="AE7" s="75"/>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row>
    <row r="8" spans="1:26" s="76" customFormat="1" ht="48" customHeight="1">
      <c r="A8" s="133"/>
      <c r="B8" s="134"/>
      <c r="C8" s="141"/>
      <c r="D8" s="142"/>
      <c r="E8" s="26"/>
      <c r="F8" s="134"/>
      <c r="G8" s="140"/>
      <c r="H8" s="139"/>
      <c r="I8" s="79">
        <v>2</v>
      </c>
      <c r="J8" s="26" t="s">
        <v>35</v>
      </c>
      <c r="K8" s="26" t="s">
        <v>36</v>
      </c>
      <c r="L8" s="78" t="s">
        <v>645</v>
      </c>
      <c r="M8" s="79">
        <v>10</v>
      </c>
      <c r="N8" s="26"/>
      <c r="O8" s="24"/>
      <c r="P8" s="24" t="s">
        <v>961</v>
      </c>
      <c r="Q8" s="81" t="s">
        <v>958</v>
      </c>
      <c r="R8" s="81"/>
      <c r="S8" s="81"/>
      <c r="T8" s="81" t="s">
        <v>704</v>
      </c>
      <c r="U8" s="82" t="s">
        <v>959</v>
      </c>
      <c r="V8" s="82">
        <v>23100101</v>
      </c>
      <c r="W8" s="81" t="s">
        <v>960</v>
      </c>
      <c r="X8" s="84"/>
      <c r="Y8" s="35"/>
      <c r="Z8" s="36"/>
    </row>
    <row r="9" spans="1:26" s="76" customFormat="1" ht="49.5" customHeight="1">
      <c r="A9" s="133"/>
      <c r="B9" s="134"/>
      <c r="C9" s="141"/>
      <c r="D9" s="142"/>
      <c r="E9" s="26"/>
      <c r="F9" s="134"/>
      <c r="G9" s="140">
        <v>2</v>
      </c>
      <c r="H9" s="139" t="s">
        <v>527</v>
      </c>
      <c r="I9" s="85">
        <v>3</v>
      </c>
      <c r="J9" s="32" t="s">
        <v>37</v>
      </c>
      <c r="K9" s="32" t="s">
        <v>38</v>
      </c>
      <c r="L9" s="86" t="s">
        <v>646</v>
      </c>
      <c r="M9" s="85">
        <v>150</v>
      </c>
      <c r="N9" s="26"/>
      <c r="O9" s="24"/>
      <c r="P9" s="26" t="s">
        <v>962</v>
      </c>
      <c r="Q9" s="24" t="s">
        <v>963</v>
      </c>
      <c r="R9" s="24"/>
      <c r="S9" s="24"/>
      <c r="T9" s="24" t="s">
        <v>704</v>
      </c>
      <c r="U9" s="24" t="s">
        <v>964</v>
      </c>
      <c r="V9" s="24"/>
      <c r="W9" s="24" t="s">
        <v>965</v>
      </c>
      <c r="X9" s="25"/>
      <c r="Y9" s="35"/>
      <c r="Z9" s="36"/>
    </row>
    <row r="10" spans="1:26" s="76" customFormat="1" ht="89.25">
      <c r="A10" s="133"/>
      <c r="B10" s="134"/>
      <c r="C10" s="141"/>
      <c r="D10" s="142"/>
      <c r="E10" s="26"/>
      <c r="F10" s="134"/>
      <c r="G10" s="140"/>
      <c r="H10" s="139"/>
      <c r="I10" s="142">
        <v>4</v>
      </c>
      <c r="J10" s="134" t="s">
        <v>34</v>
      </c>
      <c r="K10" s="26" t="s">
        <v>39</v>
      </c>
      <c r="L10" s="137" t="s">
        <v>645</v>
      </c>
      <c r="M10" s="79">
        <v>2</v>
      </c>
      <c r="N10" s="26"/>
      <c r="O10" s="24"/>
      <c r="P10" s="24" t="s">
        <v>966</v>
      </c>
      <c r="Q10" s="24" t="s">
        <v>711</v>
      </c>
      <c r="R10" s="24"/>
      <c r="S10" s="24"/>
      <c r="T10" s="24" t="s">
        <v>704</v>
      </c>
      <c r="U10" s="24" t="s">
        <v>964</v>
      </c>
      <c r="V10" s="24"/>
      <c r="W10" s="24" t="s">
        <v>965</v>
      </c>
      <c r="X10" s="25"/>
      <c r="Y10" s="35"/>
      <c r="Z10" s="36"/>
    </row>
    <row r="11" spans="1:26" s="76" customFormat="1" ht="63.75">
      <c r="A11" s="133"/>
      <c r="B11" s="134"/>
      <c r="C11" s="141"/>
      <c r="D11" s="142"/>
      <c r="E11" s="26"/>
      <c r="F11" s="134"/>
      <c r="G11" s="140"/>
      <c r="H11" s="139"/>
      <c r="I11" s="142"/>
      <c r="J11" s="134"/>
      <c r="K11" s="26" t="s">
        <v>40</v>
      </c>
      <c r="L11" s="137"/>
      <c r="M11" s="79">
        <v>2</v>
      </c>
      <c r="N11" s="26"/>
      <c r="O11" s="24"/>
      <c r="P11" s="24" t="s">
        <v>967</v>
      </c>
      <c r="Q11" s="24" t="s">
        <v>711</v>
      </c>
      <c r="R11" s="24"/>
      <c r="S11" s="24"/>
      <c r="T11" s="24" t="s">
        <v>704</v>
      </c>
      <c r="U11" s="24" t="s">
        <v>964</v>
      </c>
      <c r="V11" s="24"/>
      <c r="W11" s="24" t="s">
        <v>965</v>
      </c>
      <c r="X11" s="25"/>
      <c r="Y11" s="35"/>
      <c r="Z11" s="36"/>
    </row>
    <row r="12" spans="1:26" s="76" customFormat="1" ht="114.75">
      <c r="A12" s="133"/>
      <c r="B12" s="134"/>
      <c r="C12" s="141"/>
      <c r="D12" s="142"/>
      <c r="E12" s="26"/>
      <c r="F12" s="134"/>
      <c r="G12" s="140"/>
      <c r="H12" s="139"/>
      <c r="I12" s="142"/>
      <c r="J12" s="134"/>
      <c r="K12" s="26" t="s">
        <v>41</v>
      </c>
      <c r="L12" s="137"/>
      <c r="M12" s="79">
        <v>150</v>
      </c>
      <c r="N12" s="26"/>
      <c r="O12" s="24"/>
      <c r="P12" s="24" t="s">
        <v>968</v>
      </c>
      <c r="Q12" s="24" t="s">
        <v>969</v>
      </c>
      <c r="R12" s="24"/>
      <c r="S12" s="24"/>
      <c r="T12" s="24" t="s">
        <v>806</v>
      </c>
      <c r="U12" s="24" t="s">
        <v>964</v>
      </c>
      <c r="V12" s="24"/>
      <c r="W12" s="24" t="s">
        <v>965</v>
      </c>
      <c r="X12" s="25"/>
      <c r="Y12" s="35"/>
      <c r="Z12" s="36"/>
    </row>
    <row r="13" spans="1:26" s="76" customFormat="1" ht="51">
      <c r="A13" s="133"/>
      <c r="B13" s="134"/>
      <c r="C13" s="141"/>
      <c r="D13" s="142"/>
      <c r="E13" s="26"/>
      <c r="F13" s="134"/>
      <c r="G13" s="140">
        <v>3</v>
      </c>
      <c r="H13" s="139" t="s">
        <v>526</v>
      </c>
      <c r="I13" s="142">
        <v>5</v>
      </c>
      <c r="J13" s="134" t="s">
        <v>1224</v>
      </c>
      <c r="K13" s="87" t="s">
        <v>42</v>
      </c>
      <c r="L13" s="137" t="s">
        <v>645</v>
      </c>
      <c r="M13" s="79">
        <v>3</v>
      </c>
      <c r="N13" s="26"/>
      <c r="O13" s="24"/>
      <c r="P13" s="24"/>
      <c r="Q13" s="24"/>
      <c r="R13" s="24"/>
      <c r="S13" s="24"/>
      <c r="T13" s="24"/>
      <c r="U13" s="24"/>
      <c r="V13" s="24"/>
      <c r="W13" s="24"/>
      <c r="X13" s="25"/>
      <c r="Y13" s="35"/>
      <c r="Z13" s="36"/>
    </row>
    <row r="14" spans="1:26" s="76" customFormat="1" ht="51">
      <c r="A14" s="133"/>
      <c r="B14" s="134"/>
      <c r="C14" s="141"/>
      <c r="D14" s="142"/>
      <c r="E14" s="26"/>
      <c r="F14" s="134"/>
      <c r="G14" s="140"/>
      <c r="H14" s="139"/>
      <c r="I14" s="142"/>
      <c r="J14" s="134"/>
      <c r="K14" s="87" t="s">
        <v>43</v>
      </c>
      <c r="L14" s="137"/>
      <c r="M14" s="79">
        <v>200</v>
      </c>
      <c r="N14" s="26"/>
      <c r="O14" s="24"/>
      <c r="P14" s="24" t="s">
        <v>970</v>
      </c>
      <c r="Q14" s="24" t="s">
        <v>971</v>
      </c>
      <c r="R14" s="24"/>
      <c r="S14" s="24"/>
      <c r="T14" s="24" t="s">
        <v>704</v>
      </c>
      <c r="U14" s="24" t="s">
        <v>12</v>
      </c>
      <c r="V14" s="24"/>
      <c r="W14" s="24" t="s">
        <v>972</v>
      </c>
      <c r="X14" s="25"/>
      <c r="Y14" s="35"/>
      <c r="Z14" s="36"/>
    </row>
    <row r="15" spans="1:26" s="76" customFormat="1" ht="76.5">
      <c r="A15" s="133"/>
      <c r="B15" s="134"/>
      <c r="C15" s="141"/>
      <c r="D15" s="142"/>
      <c r="E15" s="26"/>
      <c r="F15" s="134"/>
      <c r="G15" s="140"/>
      <c r="H15" s="139"/>
      <c r="I15" s="142"/>
      <c r="J15" s="134"/>
      <c r="K15" s="87" t="s">
        <v>44</v>
      </c>
      <c r="L15" s="137"/>
      <c r="M15" s="79">
        <v>2</v>
      </c>
      <c r="N15" s="26"/>
      <c r="O15" s="24"/>
      <c r="P15" s="24" t="s">
        <v>973</v>
      </c>
      <c r="Q15" s="24" t="s">
        <v>958</v>
      </c>
      <c r="R15" s="24"/>
      <c r="S15" s="24"/>
      <c r="T15" s="24" t="s">
        <v>704</v>
      </c>
      <c r="U15" s="24" t="s">
        <v>959</v>
      </c>
      <c r="V15" s="82">
        <v>23100101</v>
      </c>
      <c r="W15" s="81" t="s">
        <v>960</v>
      </c>
      <c r="X15" s="25"/>
      <c r="Y15" s="35"/>
      <c r="Z15" s="36"/>
    </row>
    <row r="16" spans="1:26" s="76" customFormat="1" ht="89.25">
      <c r="A16" s="133"/>
      <c r="B16" s="134"/>
      <c r="C16" s="141"/>
      <c r="D16" s="142"/>
      <c r="E16" s="26"/>
      <c r="F16" s="134"/>
      <c r="G16" s="140"/>
      <c r="H16" s="139"/>
      <c r="I16" s="142"/>
      <c r="J16" s="134"/>
      <c r="K16" s="87" t="s">
        <v>528</v>
      </c>
      <c r="L16" s="137"/>
      <c r="M16" s="79">
        <v>10</v>
      </c>
      <c r="N16" s="26"/>
      <c r="O16" s="24"/>
      <c r="P16" s="24" t="s">
        <v>974</v>
      </c>
      <c r="Q16" s="24" t="s">
        <v>975</v>
      </c>
      <c r="R16" s="24"/>
      <c r="S16" s="24"/>
      <c r="T16" s="24" t="s">
        <v>704</v>
      </c>
      <c r="U16" s="24" t="s">
        <v>976</v>
      </c>
      <c r="V16" s="24"/>
      <c r="W16" s="24"/>
      <c r="X16" s="25"/>
      <c r="Y16" s="35"/>
      <c r="Z16" s="36"/>
    </row>
    <row r="17" spans="1:26" s="76" customFormat="1" ht="63.75">
      <c r="A17" s="133"/>
      <c r="B17" s="134"/>
      <c r="C17" s="141"/>
      <c r="D17" s="142"/>
      <c r="E17" s="26"/>
      <c r="F17" s="134"/>
      <c r="G17" s="140"/>
      <c r="H17" s="139"/>
      <c r="I17" s="142"/>
      <c r="J17" s="134"/>
      <c r="K17" s="87" t="s">
        <v>46</v>
      </c>
      <c r="L17" s="137"/>
      <c r="M17" s="79">
        <v>20</v>
      </c>
      <c r="N17" s="26"/>
      <c r="O17" s="24"/>
      <c r="P17" s="24" t="s">
        <v>977</v>
      </c>
      <c r="Q17" s="24" t="s">
        <v>978</v>
      </c>
      <c r="R17" s="24"/>
      <c r="S17" s="24"/>
      <c r="T17" s="24" t="s">
        <v>704</v>
      </c>
      <c r="U17" s="24" t="s">
        <v>12</v>
      </c>
      <c r="V17" s="24"/>
      <c r="W17" s="24" t="s">
        <v>979</v>
      </c>
      <c r="X17" s="25"/>
      <c r="Y17" s="35"/>
      <c r="Z17" s="36"/>
    </row>
    <row r="18" spans="1:26" s="76" customFormat="1" ht="127.5">
      <c r="A18" s="133"/>
      <c r="B18" s="134"/>
      <c r="C18" s="141"/>
      <c r="D18" s="142"/>
      <c r="E18" s="26"/>
      <c r="F18" s="134"/>
      <c r="G18" s="88">
        <v>4</v>
      </c>
      <c r="H18" s="87" t="s">
        <v>529</v>
      </c>
      <c r="I18" s="142"/>
      <c r="J18" s="134"/>
      <c r="K18" s="87" t="s">
        <v>45</v>
      </c>
      <c r="L18" s="137"/>
      <c r="M18" s="79">
        <v>10</v>
      </c>
      <c r="N18" s="26"/>
      <c r="O18" s="24"/>
      <c r="P18" s="24" t="s">
        <v>980</v>
      </c>
      <c r="Q18" s="24" t="s">
        <v>981</v>
      </c>
      <c r="R18" s="24"/>
      <c r="S18" s="24"/>
      <c r="T18" s="24" t="s">
        <v>704</v>
      </c>
      <c r="U18" s="24" t="s">
        <v>959</v>
      </c>
      <c r="V18" s="24">
        <v>23100101</v>
      </c>
      <c r="W18" s="24" t="s">
        <v>960</v>
      </c>
      <c r="X18" s="25"/>
      <c r="Y18" s="35"/>
      <c r="Z18" s="36"/>
    </row>
    <row r="19" spans="1:26" s="76" customFormat="1" ht="63.75">
      <c r="A19" s="133"/>
      <c r="B19" s="134"/>
      <c r="C19" s="141"/>
      <c r="D19" s="142"/>
      <c r="E19" s="26"/>
      <c r="F19" s="134"/>
      <c r="G19" s="88">
        <v>5</v>
      </c>
      <c r="H19" s="87" t="s">
        <v>787</v>
      </c>
      <c r="I19" s="79">
        <v>6</v>
      </c>
      <c r="J19" s="26" t="s">
        <v>520</v>
      </c>
      <c r="K19" s="26" t="s">
        <v>521</v>
      </c>
      <c r="L19" s="78"/>
      <c r="M19" s="79">
        <v>1</v>
      </c>
      <c r="N19" s="26"/>
      <c r="O19" s="24"/>
      <c r="P19" s="24" t="s">
        <v>982</v>
      </c>
      <c r="Q19" s="24" t="s">
        <v>958</v>
      </c>
      <c r="R19" s="24"/>
      <c r="S19" s="24"/>
      <c r="T19" s="24" t="s">
        <v>704</v>
      </c>
      <c r="U19" s="24" t="s">
        <v>959</v>
      </c>
      <c r="V19" s="24">
        <v>23100101</v>
      </c>
      <c r="W19" s="24" t="s">
        <v>960</v>
      </c>
      <c r="X19" s="25"/>
      <c r="Y19" s="35"/>
      <c r="Z19" s="36"/>
    </row>
    <row r="20" spans="1:26" s="76" customFormat="1" ht="140.25">
      <c r="A20" s="133">
        <v>1</v>
      </c>
      <c r="B20" s="134" t="s">
        <v>17</v>
      </c>
      <c r="C20" s="112">
        <v>2</v>
      </c>
      <c r="D20" s="142" t="s">
        <v>20</v>
      </c>
      <c r="E20" s="26"/>
      <c r="F20" s="134"/>
      <c r="G20" s="88" t="s">
        <v>1110</v>
      </c>
      <c r="H20" s="87" t="s">
        <v>1109</v>
      </c>
      <c r="I20" s="79">
        <v>7</v>
      </c>
      <c r="J20" s="32" t="s">
        <v>47</v>
      </c>
      <c r="K20" s="32" t="s">
        <v>47</v>
      </c>
      <c r="L20" s="78" t="s">
        <v>645</v>
      </c>
      <c r="M20" s="79">
        <v>2</v>
      </c>
      <c r="N20" s="26"/>
      <c r="O20" s="24" t="s">
        <v>1108</v>
      </c>
      <c r="P20" s="24" t="s">
        <v>1107</v>
      </c>
      <c r="Q20" s="24" t="s">
        <v>990</v>
      </c>
      <c r="R20" s="24"/>
      <c r="S20" s="24" t="s">
        <v>674</v>
      </c>
      <c r="T20" s="24" t="s">
        <v>704</v>
      </c>
      <c r="U20" s="24" t="s">
        <v>647</v>
      </c>
      <c r="V20" s="24">
        <v>0</v>
      </c>
      <c r="W20" s="24">
        <v>0</v>
      </c>
      <c r="X20" s="25">
        <v>695446254</v>
      </c>
      <c r="Y20" s="35"/>
      <c r="Z20" s="36"/>
    </row>
    <row r="21" spans="1:26" s="76" customFormat="1" ht="38.25">
      <c r="A21" s="133"/>
      <c r="B21" s="134"/>
      <c r="C21" s="112"/>
      <c r="D21" s="142"/>
      <c r="E21" s="26"/>
      <c r="F21" s="134"/>
      <c r="G21" s="88">
        <v>7</v>
      </c>
      <c r="H21" s="87" t="s">
        <v>530</v>
      </c>
      <c r="I21" s="79">
        <v>8</v>
      </c>
      <c r="J21" s="26" t="s">
        <v>33</v>
      </c>
      <c r="K21" s="26" t="s">
        <v>33</v>
      </c>
      <c r="L21" s="78" t="s">
        <v>648</v>
      </c>
      <c r="M21" s="26">
        <v>1</v>
      </c>
      <c r="N21" s="26"/>
      <c r="O21" s="24"/>
      <c r="P21" s="24"/>
      <c r="Q21" s="24"/>
      <c r="R21" s="24"/>
      <c r="S21" s="24"/>
      <c r="T21" s="24" t="s">
        <v>674</v>
      </c>
      <c r="U21" s="24" t="s">
        <v>959</v>
      </c>
      <c r="V21" s="24"/>
      <c r="W21" s="24"/>
      <c r="X21" s="25"/>
      <c r="Y21" s="35"/>
      <c r="Z21" s="36"/>
    </row>
    <row r="22" spans="1:26" s="76" customFormat="1" ht="76.5">
      <c r="A22" s="133"/>
      <c r="B22" s="134"/>
      <c r="C22" s="112"/>
      <c r="D22" s="142"/>
      <c r="E22" s="26"/>
      <c r="F22" s="134"/>
      <c r="G22" s="88">
        <v>8</v>
      </c>
      <c r="H22" s="87" t="s">
        <v>531</v>
      </c>
      <c r="I22" s="79">
        <v>9</v>
      </c>
      <c r="J22" s="26" t="s">
        <v>32</v>
      </c>
      <c r="K22" s="26" t="s">
        <v>32</v>
      </c>
      <c r="L22" s="78" t="s">
        <v>645</v>
      </c>
      <c r="M22" s="79">
        <v>50</v>
      </c>
      <c r="N22" s="26"/>
      <c r="O22" s="24"/>
      <c r="P22" s="24"/>
      <c r="Q22" s="24"/>
      <c r="R22" s="24"/>
      <c r="S22" s="24"/>
      <c r="T22" s="24" t="s">
        <v>704</v>
      </c>
      <c r="U22" s="24" t="s">
        <v>959</v>
      </c>
      <c r="V22" s="71">
        <v>2307060201</v>
      </c>
      <c r="W22" s="24" t="s">
        <v>985</v>
      </c>
      <c r="X22" s="72">
        <v>20000000</v>
      </c>
      <c r="Y22" s="35"/>
      <c r="Z22" s="36"/>
    </row>
    <row r="23" spans="1:26" s="76" customFormat="1" ht="89.25">
      <c r="A23" s="133"/>
      <c r="B23" s="134"/>
      <c r="C23" s="112"/>
      <c r="D23" s="142"/>
      <c r="E23" s="26"/>
      <c r="F23" s="134"/>
      <c r="G23" s="88">
        <v>9</v>
      </c>
      <c r="H23" s="87" t="s">
        <v>532</v>
      </c>
      <c r="I23" s="79">
        <v>10</v>
      </c>
      <c r="J23" s="26" t="s">
        <v>48</v>
      </c>
      <c r="K23" s="26" t="s">
        <v>48</v>
      </c>
      <c r="L23" s="78" t="s">
        <v>645</v>
      </c>
      <c r="M23" s="79">
        <v>3</v>
      </c>
      <c r="N23" s="26"/>
      <c r="O23" s="24"/>
      <c r="P23" s="24"/>
      <c r="Q23" s="24"/>
      <c r="R23" s="24"/>
      <c r="S23" s="24"/>
      <c r="T23" s="24" t="s">
        <v>704</v>
      </c>
      <c r="U23" s="24" t="s">
        <v>984</v>
      </c>
      <c r="V23" s="71">
        <v>2307060201</v>
      </c>
      <c r="W23" s="24" t="s">
        <v>985</v>
      </c>
      <c r="X23" s="72">
        <v>20000000</v>
      </c>
      <c r="Y23" s="35"/>
      <c r="Z23" s="36"/>
    </row>
    <row r="24" spans="1:26" s="76" customFormat="1" ht="63.75">
      <c r="A24" s="133"/>
      <c r="B24" s="134"/>
      <c r="C24" s="112"/>
      <c r="D24" s="142"/>
      <c r="E24" s="26"/>
      <c r="F24" s="134"/>
      <c r="G24" s="88">
        <v>10</v>
      </c>
      <c r="H24" s="87" t="s">
        <v>533</v>
      </c>
      <c r="I24" s="89">
        <v>11</v>
      </c>
      <c r="J24" s="26" t="s">
        <v>49</v>
      </c>
      <c r="K24" s="26" t="s">
        <v>49</v>
      </c>
      <c r="L24" s="78" t="s">
        <v>648</v>
      </c>
      <c r="M24" s="90">
        <v>3</v>
      </c>
      <c r="N24" s="26"/>
      <c r="O24" s="24"/>
      <c r="P24" s="24"/>
      <c r="Q24" s="24"/>
      <c r="R24" s="24"/>
      <c r="S24" s="24"/>
      <c r="T24" s="24" t="s">
        <v>704</v>
      </c>
      <c r="U24" s="24" t="s">
        <v>984</v>
      </c>
      <c r="V24" s="24">
        <v>231102</v>
      </c>
      <c r="W24" s="24" t="s">
        <v>985</v>
      </c>
      <c r="X24" s="25"/>
      <c r="Y24" s="35"/>
      <c r="Z24" s="36"/>
    </row>
    <row r="25" spans="1:26" s="76" customFormat="1" ht="51">
      <c r="A25" s="133"/>
      <c r="B25" s="134"/>
      <c r="C25" s="112"/>
      <c r="D25" s="142"/>
      <c r="E25" s="26"/>
      <c r="F25" s="134"/>
      <c r="G25" s="88">
        <v>11</v>
      </c>
      <c r="H25" s="87" t="s">
        <v>534</v>
      </c>
      <c r="I25" s="79">
        <v>12</v>
      </c>
      <c r="J25" s="26" t="s">
        <v>535</v>
      </c>
      <c r="K25" s="26" t="s">
        <v>536</v>
      </c>
      <c r="L25" s="78" t="s">
        <v>648</v>
      </c>
      <c r="M25" s="91">
        <v>1</v>
      </c>
      <c r="N25" s="26"/>
      <c r="O25" s="24"/>
      <c r="P25" s="24"/>
      <c r="Q25" s="24"/>
      <c r="R25" s="24"/>
      <c r="S25" s="24"/>
      <c r="T25" s="24" t="s">
        <v>986</v>
      </c>
      <c r="U25" s="24" t="s">
        <v>984</v>
      </c>
      <c r="V25" s="24">
        <v>231102</v>
      </c>
      <c r="W25" s="24" t="s">
        <v>985</v>
      </c>
      <c r="X25" s="25"/>
      <c r="Y25" s="35"/>
      <c r="Z25" s="36"/>
    </row>
    <row r="26" spans="1:26" s="76" customFormat="1" ht="63.75">
      <c r="A26" s="133">
        <v>1</v>
      </c>
      <c r="B26" s="134" t="s">
        <v>17</v>
      </c>
      <c r="C26" s="112">
        <v>3</v>
      </c>
      <c r="D26" s="134" t="s">
        <v>21</v>
      </c>
      <c r="E26" s="26"/>
      <c r="F26" s="134"/>
      <c r="G26" s="92">
        <v>12</v>
      </c>
      <c r="H26" s="87" t="s">
        <v>537</v>
      </c>
      <c r="I26" s="79">
        <v>13</v>
      </c>
      <c r="J26" s="26" t="s">
        <v>50</v>
      </c>
      <c r="K26" s="26" t="s">
        <v>51</v>
      </c>
      <c r="L26" s="78" t="s">
        <v>648</v>
      </c>
      <c r="M26" s="79">
        <v>3</v>
      </c>
      <c r="N26" s="26"/>
      <c r="O26" s="24"/>
      <c r="P26" s="24"/>
      <c r="Q26" s="24"/>
      <c r="R26" s="24"/>
      <c r="S26" s="24"/>
      <c r="T26" s="24" t="s">
        <v>704</v>
      </c>
      <c r="U26" s="24" t="s">
        <v>959</v>
      </c>
      <c r="V26" s="24">
        <v>231102</v>
      </c>
      <c r="W26" s="24" t="s">
        <v>985</v>
      </c>
      <c r="X26" s="25"/>
      <c r="Y26" s="35"/>
      <c r="Z26" s="36"/>
    </row>
    <row r="27" spans="1:26" s="76" customFormat="1" ht="76.5">
      <c r="A27" s="133"/>
      <c r="B27" s="134"/>
      <c r="C27" s="112"/>
      <c r="D27" s="134"/>
      <c r="E27" s="26"/>
      <c r="F27" s="134"/>
      <c r="G27" s="92">
        <v>13</v>
      </c>
      <c r="H27" s="87" t="s">
        <v>538</v>
      </c>
      <c r="I27" s="79">
        <v>14</v>
      </c>
      <c r="J27" s="93" t="s">
        <v>22</v>
      </c>
      <c r="K27" s="26" t="s">
        <v>54</v>
      </c>
      <c r="L27" s="78" t="s">
        <v>645</v>
      </c>
      <c r="M27" s="94">
        <v>3</v>
      </c>
      <c r="N27" s="26"/>
      <c r="O27" s="24"/>
      <c r="P27" s="24"/>
      <c r="Q27" s="24"/>
      <c r="R27" s="24"/>
      <c r="S27" s="24"/>
      <c r="T27" s="24" t="s">
        <v>704</v>
      </c>
      <c r="U27" s="24" t="s">
        <v>959</v>
      </c>
      <c r="V27" s="71">
        <v>2307060301</v>
      </c>
      <c r="W27" s="77" t="s">
        <v>1277</v>
      </c>
      <c r="X27" s="72">
        <v>20000000</v>
      </c>
      <c r="Y27" s="35"/>
      <c r="Z27" s="36"/>
    </row>
    <row r="28" spans="1:26" s="76" customFormat="1" ht="63.75">
      <c r="A28" s="133"/>
      <c r="B28" s="134"/>
      <c r="C28" s="112"/>
      <c r="D28" s="134"/>
      <c r="E28" s="26"/>
      <c r="F28" s="134"/>
      <c r="G28" s="92">
        <v>14</v>
      </c>
      <c r="H28" s="95" t="s">
        <v>539</v>
      </c>
      <c r="I28" s="79">
        <v>15</v>
      </c>
      <c r="J28" s="26" t="s">
        <v>52</v>
      </c>
      <c r="K28" s="26" t="s">
        <v>53</v>
      </c>
      <c r="L28" s="78" t="s">
        <v>645</v>
      </c>
      <c r="M28" s="26">
        <v>2</v>
      </c>
      <c r="N28" s="26"/>
      <c r="O28" s="24"/>
      <c r="P28" s="24"/>
      <c r="Q28" s="24"/>
      <c r="R28" s="24"/>
      <c r="S28" s="24"/>
      <c r="T28" s="24"/>
      <c r="U28" s="24"/>
      <c r="V28" s="24"/>
      <c r="W28" s="24"/>
      <c r="X28" s="25"/>
      <c r="Y28" s="35"/>
      <c r="Z28" s="36"/>
    </row>
    <row r="29" spans="1:26" s="76" customFormat="1" ht="63.75">
      <c r="A29" s="133">
        <v>1</v>
      </c>
      <c r="B29" s="134" t="s">
        <v>17</v>
      </c>
      <c r="C29" s="112">
        <v>4</v>
      </c>
      <c r="D29" s="134" t="s">
        <v>23</v>
      </c>
      <c r="E29" s="26"/>
      <c r="F29" s="134"/>
      <c r="G29" s="143">
        <v>15</v>
      </c>
      <c r="H29" s="139" t="s">
        <v>581</v>
      </c>
      <c r="I29" s="79">
        <v>16</v>
      </c>
      <c r="J29" s="26" t="s">
        <v>55</v>
      </c>
      <c r="K29" s="26" t="s">
        <v>56</v>
      </c>
      <c r="L29" s="78" t="s">
        <v>649</v>
      </c>
      <c r="M29" s="79">
        <v>30</v>
      </c>
      <c r="N29" s="26"/>
      <c r="O29" s="24"/>
      <c r="P29" s="24" t="s">
        <v>987</v>
      </c>
      <c r="Q29" s="24"/>
      <c r="R29" s="24"/>
      <c r="S29" s="24"/>
      <c r="T29" s="24"/>
      <c r="U29" s="24"/>
      <c r="V29" s="24"/>
      <c r="W29" s="24"/>
      <c r="X29" s="25"/>
      <c r="Y29" s="35"/>
      <c r="Z29" s="36"/>
    </row>
    <row r="30" spans="1:26" s="76" customFormat="1" ht="25.5">
      <c r="A30" s="133"/>
      <c r="B30" s="134"/>
      <c r="C30" s="112"/>
      <c r="D30" s="134"/>
      <c r="E30" s="26"/>
      <c r="F30" s="134"/>
      <c r="G30" s="143"/>
      <c r="H30" s="139"/>
      <c r="I30" s="79">
        <v>17</v>
      </c>
      <c r="J30" s="26" t="s">
        <v>58</v>
      </c>
      <c r="K30" s="26" t="s">
        <v>57</v>
      </c>
      <c r="L30" s="78" t="s">
        <v>645</v>
      </c>
      <c r="M30" s="87"/>
      <c r="N30" s="26"/>
      <c r="O30" s="24"/>
      <c r="P30" s="24" t="s">
        <v>988</v>
      </c>
      <c r="Q30" s="24"/>
      <c r="R30" s="24"/>
      <c r="S30" s="24"/>
      <c r="T30" s="24"/>
      <c r="U30" s="24"/>
      <c r="V30" s="24"/>
      <c r="W30" s="24"/>
      <c r="X30" s="25"/>
      <c r="Y30" s="35"/>
      <c r="Z30" s="36"/>
    </row>
    <row r="31" spans="1:26" s="76" customFormat="1" ht="63.75">
      <c r="A31" s="133"/>
      <c r="B31" s="134"/>
      <c r="C31" s="112"/>
      <c r="D31" s="134"/>
      <c r="E31" s="26"/>
      <c r="F31" s="134"/>
      <c r="G31" s="92">
        <v>16</v>
      </c>
      <c r="H31" s="87" t="s">
        <v>582</v>
      </c>
      <c r="I31" s="79">
        <v>18</v>
      </c>
      <c r="J31" s="26" t="s">
        <v>24</v>
      </c>
      <c r="K31" s="26" t="s">
        <v>59</v>
      </c>
      <c r="L31" s="78" t="s">
        <v>645</v>
      </c>
      <c r="M31" s="79">
        <v>1</v>
      </c>
      <c r="N31" s="26"/>
      <c r="O31" s="24"/>
      <c r="P31" s="24" t="s">
        <v>989</v>
      </c>
      <c r="Q31" s="24"/>
      <c r="R31" s="24"/>
      <c r="S31" s="24"/>
      <c r="T31" s="24"/>
      <c r="U31" s="24"/>
      <c r="V31" s="24"/>
      <c r="W31" s="24"/>
      <c r="X31" s="25"/>
      <c r="Y31" s="35"/>
      <c r="Z31" s="36"/>
    </row>
    <row r="32" spans="1:26" s="76" customFormat="1" ht="63.75">
      <c r="A32" s="133"/>
      <c r="B32" s="134"/>
      <c r="C32" s="112"/>
      <c r="D32" s="134"/>
      <c r="E32" s="26"/>
      <c r="F32" s="134"/>
      <c r="G32" s="92">
        <v>17</v>
      </c>
      <c r="H32" s="87" t="s">
        <v>543</v>
      </c>
      <c r="I32" s="79">
        <v>19</v>
      </c>
      <c r="J32" s="26" t="s">
        <v>584</v>
      </c>
      <c r="K32" s="26" t="s">
        <v>544</v>
      </c>
      <c r="L32" s="78" t="s">
        <v>645</v>
      </c>
      <c r="M32" s="79"/>
      <c r="N32" s="26"/>
      <c r="O32" s="24"/>
      <c r="P32" s="24" t="s">
        <v>1227</v>
      </c>
      <c r="Q32" s="24" t="s">
        <v>990</v>
      </c>
      <c r="R32" s="24"/>
      <c r="S32" s="24"/>
      <c r="T32" s="24" t="s">
        <v>667</v>
      </c>
      <c r="U32" s="24" t="s">
        <v>647</v>
      </c>
      <c r="V32" s="24">
        <v>2012</v>
      </c>
      <c r="W32" s="24" t="s">
        <v>991</v>
      </c>
      <c r="X32" s="25"/>
      <c r="Y32" s="35"/>
      <c r="Z32" s="36"/>
    </row>
    <row r="33" spans="1:26" s="76" customFormat="1" ht="56.25" customHeight="1">
      <c r="A33" s="133"/>
      <c r="B33" s="134" t="s">
        <v>17</v>
      </c>
      <c r="C33" s="112">
        <v>5</v>
      </c>
      <c r="D33" s="134" t="s">
        <v>25</v>
      </c>
      <c r="E33" s="26"/>
      <c r="F33" s="134"/>
      <c r="G33" s="143">
        <v>18</v>
      </c>
      <c r="H33" s="139" t="s">
        <v>540</v>
      </c>
      <c r="I33" s="142">
        <v>20</v>
      </c>
      <c r="J33" s="104" t="s">
        <v>60</v>
      </c>
      <c r="K33" s="104" t="s">
        <v>61</v>
      </c>
      <c r="L33" s="137" t="s">
        <v>645</v>
      </c>
      <c r="M33" s="104">
        <v>214</v>
      </c>
      <c r="N33" s="26"/>
      <c r="O33" s="24" t="s">
        <v>1225</v>
      </c>
      <c r="P33" s="24" t="s">
        <v>992</v>
      </c>
      <c r="Q33" s="24" t="s">
        <v>958</v>
      </c>
      <c r="R33" s="24"/>
      <c r="S33" s="24" t="s">
        <v>1104</v>
      </c>
      <c r="T33" s="24" t="s">
        <v>704</v>
      </c>
      <c r="U33" s="24" t="s">
        <v>12</v>
      </c>
      <c r="V33" s="24"/>
      <c r="W33" s="24"/>
      <c r="X33" s="25">
        <v>5000000</v>
      </c>
      <c r="Y33" s="35"/>
      <c r="Z33" s="36"/>
    </row>
    <row r="34" spans="1:26" s="76" customFormat="1" ht="63.75">
      <c r="A34" s="133"/>
      <c r="B34" s="134"/>
      <c r="C34" s="112"/>
      <c r="D34" s="134"/>
      <c r="E34" s="26"/>
      <c r="F34" s="134"/>
      <c r="G34" s="143"/>
      <c r="H34" s="139"/>
      <c r="I34" s="142"/>
      <c r="J34" s="105"/>
      <c r="K34" s="106"/>
      <c r="L34" s="137"/>
      <c r="M34" s="106"/>
      <c r="N34" s="26"/>
      <c r="O34" s="24" t="s">
        <v>1225</v>
      </c>
      <c r="P34" s="24" t="s">
        <v>992</v>
      </c>
      <c r="Q34" s="24" t="s">
        <v>958</v>
      </c>
      <c r="R34" s="24"/>
      <c r="S34" s="24" t="s">
        <v>1104</v>
      </c>
      <c r="T34" s="24" t="s">
        <v>704</v>
      </c>
      <c r="U34" s="24" t="s">
        <v>1133</v>
      </c>
      <c r="V34" s="24"/>
      <c r="W34" s="24" t="s">
        <v>1226</v>
      </c>
      <c r="X34" s="25">
        <v>62916000</v>
      </c>
      <c r="Y34" s="35"/>
      <c r="Z34" s="36"/>
    </row>
    <row r="35" spans="1:26" s="76" customFormat="1" ht="102">
      <c r="A35" s="133"/>
      <c r="B35" s="134"/>
      <c r="C35" s="112"/>
      <c r="D35" s="134"/>
      <c r="E35" s="26"/>
      <c r="F35" s="134"/>
      <c r="G35" s="143"/>
      <c r="H35" s="139"/>
      <c r="I35" s="142"/>
      <c r="J35" s="105"/>
      <c r="K35" s="26" t="s">
        <v>1229</v>
      </c>
      <c r="L35" s="137"/>
      <c r="M35" s="26">
        <v>50</v>
      </c>
      <c r="N35" s="26"/>
      <c r="O35" s="24" t="s">
        <v>1225</v>
      </c>
      <c r="P35" s="24" t="s">
        <v>992</v>
      </c>
      <c r="Q35" s="24" t="s">
        <v>958</v>
      </c>
      <c r="R35" s="24"/>
      <c r="S35" s="24" t="s">
        <v>922</v>
      </c>
      <c r="T35" s="24" t="s">
        <v>704</v>
      </c>
      <c r="U35" s="24" t="s">
        <v>647</v>
      </c>
      <c r="V35" s="24"/>
      <c r="W35" s="24" t="s">
        <v>1232</v>
      </c>
      <c r="X35" s="25">
        <v>5000000</v>
      </c>
      <c r="Y35" s="35"/>
      <c r="Z35" s="36"/>
    </row>
    <row r="36" spans="1:26" s="76" customFormat="1" ht="57" customHeight="1">
      <c r="A36" s="133"/>
      <c r="B36" s="134"/>
      <c r="C36" s="112"/>
      <c r="D36" s="134"/>
      <c r="E36" s="26"/>
      <c r="F36" s="134"/>
      <c r="G36" s="92"/>
      <c r="H36" s="87"/>
      <c r="I36" s="79"/>
      <c r="J36" s="105"/>
      <c r="K36" s="26" t="s">
        <v>1233</v>
      </c>
      <c r="L36" s="78"/>
      <c r="M36" s="26">
        <v>100</v>
      </c>
      <c r="N36" s="26"/>
      <c r="O36" s="24" t="s">
        <v>1231</v>
      </c>
      <c r="P36" s="24" t="s">
        <v>992</v>
      </c>
      <c r="Q36" s="24" t="s">
        <v>958</v>
      </c>
      <c r="R36" s="24"/>
      <c r="S36" s="24" t="s">
        <v>667</v>
      </c>
      <c r="T36" s="24" t="s">
        <v>704</v>
      </c>
      <c r="U36" s="24" t="s">
        <v>12</v>
      </c>
      <c r="V36" s="24"/>
      <c r="W36" s="24" t="s">
        <v>1232</v>
      </c>
      <c r="X36" s="25">
        <v>75000000</v>
      </c>
      <c r="Y36" s="35"/>
      <c r="Z36" s="36"/>
    </row>
    <row r="37" spans="1:26" s="76" customFormat="1" ht="57" customHeight="1">
      <c r="A37" s="133"/>
      <c r="B37" s="134"/>
      <c r="C37" s="112"/>
      <c r="D37" s="134"/>
      <c r="E37" s="26"/>
      <c r="F37" s="134"/>
      <c r="G37" s="92"/>
      <c r="H37" s="87"/>
      <c r="I37" s="79"/>
      <c r="J37" s="106"/>
      <c r="K37" s="26" t="s">
        <v>1230</v>
      </c>
      <c r="L37" s="78"/>
      <c r="M37" s="26">
        <v>141254</v>
      </c>
      <c r="N37" s="26"/>
      <c r="O37" s="24" t="s">
        <v>1231</v>
      </c>
      <c r="P37" s="24" t="s">
        <v>1230</v>
      </c>
      <c r="Q37" s="24" t="s">
        <v>958</v>
      </c>
      <c r="R37" s="24"/>
      <c r="S37" s="24" t="s">
        <v>667</v>
      </c>
      <c r="T37" s="24" t="s">
        <v>704</v>
      </c>
      <c r="U37" s="24" t="s">
        <v>647</v>
      </c>
      <c r="V37" s="24"/>
      <c r="W37" s="24" t="s">
        <v>1232</v>
      </c>
      <c r="X37" s="25">
        <v>320000000</v>
      </c>
      <c r="Y37" s="35"/>
      <c r="Z37" s="36"/>
    </row>
    <row r="38" spans="1:26" s="76" customFormat="1" ht="76.5">
      <c r="A38" s="133"/>
      <c r="B38" s="134"/>
      <c r="C38" s="112"/>
      <c r="D38" s="134"/>
      <c r="E38" s="26"/>
      <c r="F38" s="134"/>
      <c r="G38" s="143">
        <v>19</v>
      </c>
      <c r="H38" s="139" t="s">
        <v>541</v>
      </c>
      <c r="I38" s="142">
        <v>21</v>
      </c>
      <c r="J38" s="112" t="s">
        <v>62</v>
      </c>
      <c r="K38" s="26" t="s">
        <v>63</v>
      </c>
      <c r="L38" s="137" t="s">
        <v>648</v>
      </c>
      <c r="M38" s="26">
        <v>1</v>
      </c>
      <c r="N38" s="26"/>
      <c r="O38" s="24" t="s">
        <v>1237</v>
      </c>
      <c r="P38" s="24" t="s">
        <v>994</v>
      </c>
      <c r="Q38" s="24" t="s">
        <v>958</v>
      </c>
      <c r="R38" s="24"/>
      <c r="S38" s="24"/>
      <c r="T38" s="24" t="s">
        <v>704</v>
      </c>
      <c r="U38" s="24" t="s">
        <v>12</v>
      </c>
      <c r="V38" s="24">
        <v>2307050104</v>
      </c>
      <c r="W38" s="24" t="s">
        <v>1236</v>
      </c>
      <c r="X38" s="25">
        <v>5000000</v>
      </c>
      <c r="Y38" s="35"/>
      <c r="Z38" s="36"/>
    </row>
    <row r="39" spans="1:26" s="76" customFormat="1" ht="114.75">
      <c r="A39" s="133"/>
      <c r="B39" s="134"/>
      <c r="C39" s="112"/>
      <c r="D39" s="134"/>
      <c r="E39" s="26"/>
      <c r="F39" s="134"/>
      <c r="G39" s="143"/>
      <c r="H39" s="139"/>
      <c r="I39" s="142"/>
      <c r="J39" s="112"/>
      <c r="K39" s="26" t="s">
        <v>64</v>
      </c>
      <c r="L39" s="137"/>
      <c r="M39" s="26">
        <v>10</v>
      </c>
      <c r="N39" s="26"/>
      <c r="O39" s="24"/>
      <c r="P39" s="24"/>
      <c r="Q39" s="24"/>
      <c r="R39" s="24"/>
      <c r="S39" s="24"/>
      <c r="T39" s="24"/>
      <c r="U39" s="24"/>
      <c r="V39" s="24"/>
      <c r="W39" s="24"/>
      <c r="X39" s="25"/>
      <c r="Y39" s="35"/>
      <c r="Z39" s="36"/>
    </row>
    <row r="40" spans="1:26" s="76" customFormat="1" ht="63.75">
      <c r="A40" s="133"/>
      <c r="B40" s="134"/>
      <c r="C40" s="112"/>
      <c r="D40" s="134"/>
      <c r="E40" s="26"/>
      <c r="F40" s="134"/>
      <c r="G40" s="143">
        <v>20</v>
      </c>
      <c r="H40" s="139" t="s">
        <v>542</v>
      </c>
      <c r="I40" s="142">
        <v>22</v>
      </c>
      <c r="J40" s="112" t="s">
        <v>65</v>
      </c>
      <c r="K40" s="26" t="s">
        <v>1235</v>
      </c>
      <c r="L40" s="137" t="s">
        <v>645</v>
      </c>
      <c r="M40" s="26">
        <v>7</v>
      </c>
      <c r="N40" s="26"/>
      <c r="O40" s="24" t="s">
        <v>1238</v>
      </c>
      <c r="P40" s="24"/>
      <c r="Q40" s="24"/>
      <c r="R40" s="24"/>
      <c r="S40" s="24"/>
      <c r="T40" s="24"/>
      <c r="U40" s="24" t="s">
        <v>12</v>
      </c>
      <c r="V40" s="24">
        <v>2307050102</v>
      </c>
      <c r="W40" s="24" t="s">
        <v>1228</v>
      </c>
      <c r="X40" s="25">
        <v>24000000</v>
      </c>
      <c r="Y40" s="35"/>
      <c r="Z40" s="36"/>
    </row>
    <row r="41" spans="1:26" s="76" customFormat="1" ht="63.75">
      <c r="A41" s="133"/>
      <c r="B41" s="134"/>
      <c r="C41" s="112"/>
      <c r="D41" s="134"/>
      <c r="E41" s="26"/>
      <c r="F41" s="134"/>
      <c r="G41" s="143"/>
      <c r="H41" s="139"/>
      <c r="I41" s="142"/>
      <c r="J41" s="112"/>
      <c r="K41" s="26" t="s">
        <v>66</v>
      </c>
      <c r="L41" s="137"/>
      <c r="M41" s="26">
        <v>10</v>
      </c>
      <c r="N41" s="26"/>
      <c r="O41" s="24" t="s">
        <v>995</v>
      </c>
      <c r="P41" s="24" t="s">
        <v>983</v>
      </c>
      <c r="Q41" s="24" t="s">
        <v>958</v>
      </c>
      <c r="R41" s="24"/>
      <c r="S41" s="24"/>
      <c r="T41" s="24" t="s">
        <v>704</v>
      </c>
      <c r="U41" s="24" t="s">
        <v>993</v>
      </c>
      <c r="V41" s="24">
        <v>23090102</v>
      </c>
      <c r="W41" s="24"/>
      <c r="X41" s="25"/>
      <c r="Y41" s="35"/>
      <c r="Z41" s="36"/>
    </row>
    <row r="42" spans="1:26" s="76" customFormat="1" ht="89.25">
      <c r="A42" s="133"/>
      <c r="B42" s="134"/>
      <c r="C42" s="112"/>
      <c r="D42" s="134"/>
      <c r="E42" s="26"/>
      <c r="F42" s="134"/>
      <c r="G42" s="143"/>
      <c r="H42" s="139"/>
      <c r="I42" s="142"/>
      <c r="J42" s="112"/>
      <c r="K42" s="26" t="s">
        <v>67</v>
      </c>
      <c r="L42" s="137"/>
      <c r="M42" s="26">
        <v>40</v>
      </c>
      <c r="N42" s="26"/>
      <c r="O42" s="24" t="s">
        <v>996</v>
      </c>
      <c r="P42" s="24" t="s">
        <v>997</v>
      </c>
      <c r="Q42" s="24" t="s">
        <v>958</v>
      </c>
      <c r="R42" s="24"/>
      <c r="S42" s="24"/>
      <c r="T42" s="24" t="s">
        <v>704</v>
      </c>
      <c r="U42" s="24" t="s">
        <v>959</v>
      </c>
      <c r="V42" s="24"/>
      <c r="W42" s="24" t="s">
        <v>998</v>
      </c>
      <c r="X42" s="25">
        <v>30000000</v>
      </c>
      <c r="Y42" s="35"/>
      <c r="Z42" s="36"/>
    </row>
    <row r="43" spans="1:26" s="76" customFormat="1" ht="63.75">
      <c r="A43" s="133"/>
      <c r="B43" s="134"/>
      <c r="C43" s="112"/>
      <c r="D43" s="134"/>
      <c r="E43" s="26"/>
      <c r="F43" s="134"/>
      <c r="G43" s="143"/>
      <c r="H43" s="139"/>
      <c r="I43" s="142"/>
      <c r="J43" s="112"/>
      <c r="K43" s="26" t="s">
        <v>68</v>
      </c>
      <c r="L43" s="137"/>
      <c r="M43" s="26">
        <v>50</v>
      </c>
      <c r="N43" s="26"/>
      <c r="O43" s="24" t="s">
        <v>999</v>
      </c>
      <c r="P43" s="24" t="s">
        <v>1000</v>
      </c>
      <c r="Q43" s="24" t="s">
        <v>990</v>
      </c>
      <c r="R43" s="24"/>
      <c r="S43" s="24"/>
      <c r="T43" s="24" t="s">
        <v>704</v>
      </c>
      <c r="U43" s="24" t="s">
        <v>959</v>
      </c>
      <c r="V43" s="24">
        <v>23070102</v>
      </c>
      <c r="W43" s="24" t="s">
        <v>1234</v>
      </c>
      <c r="X43" s="25"/>
      <c r="Y43" s="35"/>
      <c r="Z43" s="36"/>
    </row>
    <row r="44" spans="1:26" s="76" customFormat="1" ht="38.25">
      <c r="A44" s="133"/>
      <c r="B44" s="134"/>
      <c r="C44" s="112"/>
      <c r="D44" s="134"/>
      <c r="E44" s="26"/>
      <c r="F44" s="134"/>
      <c r="G44" s="143"/>
      <c r="H44" s="139"/>
      <c r="I44" s="79">
        <v>23</v>
      </c>
      <c r="J44" s="26" t="s">
        <v>26</v>
      </c>
      <c r="K44" s="26" t="s">
        <v>69</v>
      </c>
      <c r="L44" s="78" t="s">
        <v>645</v>
      </c>
      <c r="M44" s="79">
        <v>25</v>
      </c>
      <c r="N44" s="26"/>
      <c r="O44" s="24"/>
      <c r="P44" s="24"/>
      <c r="Q44" s="24"/>
      <c r="R44" s="24"/>
      <c r="S44" s="24"/>
      <c r="T44" s="24"/>
      <c r="U44" s="24"/>
      <c r="V44" s="24"/>
      <c r="W44" s="24"/>
      <c r="X44" s="25"/>
      <c r="Y44" s="35"/>
      <c r="Z44" s="36"/>
    </row>
    <row r="45" spans="1:26" s="76" customFormat="1" ht="85.5" customHeight="1">
      <c r="A45" s="133" t="s">
        <v>29</v>
      </c>
      <c r="B45" s="134" t="s">
        <v>30</v>
      </c>
      <c r="C45" s="112">
        <v>6</v>
      </c>
      <c r="D45" s="112" t="s">
        <v>31</v>
      </c>
      <c r="E45" s="26"/>
      <c r="F45" s="134"/>
      <c r="G45" s="92">
        <v>21</v>
      </c>
      <c r="H45" s="87" t="s">
        <v>547</v>
      </c>
      <c r="I45" s="79">
        <v>24</v>
      </c>
      <c r="J45" s="26" t="s">
        <v>545</v>
      </c>
      <c r="K45" s="26" t="s">
        <v>546</v>
      </c>
      <c r="L45" s="78" t="s">
        <v>645</v>
      </c>
      <c r="M45" s="79">
        <v>12</v>
      </c>
      <c r="N45" s="26"/>
      <c r="O45" s="26" t="s">
        <v>1223</v>
      </c>
      <c r="P45" s="26"/>
      <c r="Q45" s="26" t="s">
        <v>1198</v>
      </c>
      <c r="R45" s="26" t="s">
        <v>1090</v>
      </c>
      <c r="S45" s="26"/>
      <c r="T45" s="26" t="s">
        <v>704</v>
      </c>
      <c r="U45" s="26" t="s">
        <v>12</v>
      </c>
      <c r="V45" s="26">
        <v>2303010104</v>
      </c>
      <c r="W45" s="26" t="s">
        <v>1222</v>
      </c>
      <c r="X45" s="37">
        <v>650000000</v>
      </c>
      <c r="Y45" s="35"/>
      <c r="Z45" s="36"/>
    </row>
    <row r="46" spans="1:26" s="76" customFormat="1" ht="73.5" customHeight="1">
      <c r="A46" s="133"/>
      <c r="B46" s="134"/>
      <c r="C46" s="112"/>
      <c r="D46" s="112"/>
      <c r="E46" s="26"/>
      <c r="F46" s="134"/>
      <c r="G46" s="92">
        <v>22</v>
      </c>
      <c r="H46" s="87" t="s">
        <v>548</v>
      </c>
      <c r="I46" s="79">
        <v>25</v>
      </c>
      <c r="J46" s="26" t="s">
        <v>70</v>
      </c>
      <c r="K46" s="26" t="s">
        <v>71</v>
      </c>
      <c r="L46" s="78" t="s">
        <v>645</v>
      </c>
      <c r="M46" s="79">
        <v>2</v>
      </c>
      <c r="N46" s="26"/>
      <c r="O46" s="26" t="s">
        <v>1199</v>
      </c>
      <c r="P46" s="26"/>
      <c r="Q46" s="26" t="s">
        <v>1200</v>
      </c>
      <c r="R46" s="26"/>
      <c r="S46" s="26"/>
      <c r="T46" s="26"/>
      <c r="U46" s="26" t="s">
        <v>12</v>
      </c>
      <c r="V46" s="26"/>
      <c r="W46" s="26"/>
      <c r="X46" s="37">
        <v>40000000</v>
      </c>
      <c r="Y46" s="35"/>
      <c r="Z46" s="36"/>
    </row>
    <row r="47" spans="1:26" s="76" customFormat="1" ht="81" customHeight="1">
      <c r="A47" s="133"/>
      <c r="B47" s="134"/>
      <c r="C47" s="112"/>
      <c r="D47" s="112"/>
      <c r="E47" s="26"/>
      <c r="F47" s="134"/>
      <c r="G47" s="27">
        <v>23</v>
      </c>
      <c r="H47" s="26" t="s">
        <v>1196</v>
      </c>
      <c r="I47" s="26">
        <v>26</v>
      </c>
      <c r="J47" s="26" t="s">
        <v>72</v>
      </c>
      <c r="K47" s="26" t="s">
        <v>73</v>
      </c>
      <c r="L47" s="26" t="s">
        <v>645</v>
      </c>
      <c r="M47" s="28">
        <v>19400</v>
      </c>
      <c r="N47" s="26"/>
      <c r="O47" s="26" t="s">
        <v>1197</v>
      </c>
      <c r="P47" s="26"/>
      <c r="Q47" s="26"/>
      <c r="R47" s="26"/>
      <c r="S47" s="26"/>
      <c r="T47" s="26"/>
      <c r="U47" s="26" t="s">
        <v>1221</v>
      </c>
      <c r="V47" s="26"/>
      <c r="W47" s="26"/>
      <c r="X47" s="26"/>
      <c r="Y47" s="35"/>
      <c r="Z47" s="36"/>
    </row>
    <row r="48" spans="1:26" s="76" customFormat="1" ht="84" customHeight="1">
      <c r="A48" s="133"/>
      <c r="B48" s="134"/>
      <c r="C48" s="112"/>
      <c r="D48" s="112"/>
      <c r="E48" s="26"/>
      <c r="F48" s="134"/>
      <c r="G48" s="27">
        <v>24</v>
      </c>
      <c r="H48" s="26" t="s">
        <v>549</v>
      </c>
      <c r="I48" s="26">
        <v>27</v>
      </c>
      <c r="J48" s="26" t="s">
        <v>74</v>
      </c>
      <c r="K48" s="26" t="s">
        <v>75</v>
      </c>
      <c r="L48" s="26" t="s">
        <v>645</v>
      </c>
      <c r="M48" s="26">
        <v>750</v>
      </c>
      <c r="N48" s="26"/>
      <c r="O48" s="26" t="s">
        <v>932</v>
      </c>
      <c r="P48" s="26" t="s">
        <v>1001</v>
      </c>
      <c r="Q48" s="26" t="s">
        <v>711</v>
      </c>
      <c r="R48" s="26"/>
      <c r="S48" s="26"/>
      <c r="T48" s="26" t="s">
        <v>704</v>
      </c>
      <c r="U48" s="26" t="s">
        <v>933</v>
      </c>
      <c r="V48" s="26" t="s">
        <v>1211</v>
      </c>
      <c r="W48" s="27" t="s">
        <v>1210</v>
      </c>
      <c r="X48" s="37">
        <v>150000000</v>
      </c>
      <c r="Y48" s="35"/>
      <c r="Z48" s="36"/>
    </row>
    <row r="49" spans="1:26" s="76" customFormat="1" ht="76.5">
      <c r="A49" s="133"/>
      <c r="B49" s="134"/>
      <c r="C49" s="112"/>
      <c r="D49" s="112"/>
      <c r="E49" s="26"/>
      <c r="F49" s="134"/>
      <c r="G49" s="27">
        <v>25</v>
      </c>
      <c r="H49" s="26" t="s">
        <v>559</v>
      </c>
      <c r="I49" s="26">
        <v>28</v>
      </c>
      <c r="J49" s="26" t="s">
        <v>76</v>
      </c>
      <c r="K49" s="26" t="s">
        <v>77</v>
      </c>
      <c r="L49" s="26" t="s">
        <v>645</v>
      </c>
      <c r="M49" s="28">
        <v>1200</v>
      </c>
      <c r="N49" s="26"/>
      <c r="O49" s="26" t="s">
        <v>1003</v>
      </c>
      <c r="P49" s="26" t="s">
        <v>1004</v>
      </c>
      <c r="Q49" s="26" t="s">
        <v>1005</v>
      </c>
      <c r="R49" s="26"/>
      <c r="S49" s="26"/>
      <c r="T49" s="26" t="s">
        <v>704</v>
      </c>
      <c r="U49" s="26" t="s">
        <v>1006</v>
      </c>
      <c r="V49" s="26">
        <v>2314010102</v>
      </c>
      <c r="W49" s="26" t="s">
        <v>1220</v>
      </c>
      <c r="X49" s="37">
        <v>516400857</v>
      </c>
      <c r="Y49" s="35"/>
      <c r="Z49" s="36"/>
    </row>
    <row r="50" spans="1:26" s="76" customFormat="1" ht="76.5">
      <c r="A50" s="133"/>
      <c r="B50" s="134"/>
      <c r="C50" s="112"/>
      <c r="D50" s="112"/>
      <c r="E50" s="26"/>
      <c r="F50" s="134"/>
      <c r="G50" s="27">
        <v>26</v>
      </c>
      <c r="H50" s="26" t="s">
        <v>550</v>
      </c>
      <c r="I50" s="26">
        <v>29</v>
      </c>
      <c r="J50" s="26" t="s">
        <v>1216</v>
      </c>
      <c r="K50" s="26" t="s">
        <v>78</v>
      </c>
      <c r="L50" s="26" t="s">
        <v>645</v>
      </c>
      <c r="M50" s="26">
        <v>1</v>
      </c>
      <c r="N50" s="26"/>
      <c r="O50" s="26" t="s">
        <v>934</v>
      </c>
      <c r="P50" s="26"/>
      <c r="Q50" s="26" t="s">
        <v>931</v>
      </c>
      <c r="R50" s="26"/>
      <c r="S50" s="26"/>
      <c r="T50" s="26" t="s">
        <v>704</v>
      </c>
      <c r="U50" s="26" t="s">
        <v>1002</v>
      </c>
      <c r="V50" s="26"/>
      <c r="W50" s="26" t="s">
        <v>1215</v>
      </c>
      <c r="X50" s="37">
        <v>65000000</v>
      </c>
      <c r="Y50" s="35"/>
      <c r="Z50" s="36"/>
    </row>
    <row r="51" spans="1:26" s="76" customFormat="1" ht="114.75">
      <c r="A51" s="133"/>
      <c r="B51" s="134"/>
      <c r="C51" s="112"/>
      <c r="D51" s="112"/>
      <c r="E51" s="26"/>
      <c r="F51" s="134"/>
      <c r="G51" s="27">
        <v>27</v>
      </c>
      <c r="H51" s="26" t="s">
        <v>551</v>
      </c>
      <c r="I51" s="26">
        <v>30</v>
      </c>
      <c r="J51" s="26" t="s">
        <v>79</v>
      </c>
      <c r="K51" s="26" t="s">
        <v>522</v>
      </c>
      <c r="L51" s="26" t="s">
        <v>645</v>
      </c>
      <c r="M51" s="28">
        <v>4500</v>
      </c>
      <c r="N51" s="26"/>
      <c r="O51" s="29" t="s">
        <v>1091</v>
      </c>
      <c r="P51" s="26"/>
      <c r="Q51" s="29" t="s">
        <v>1093</v>
      </c>
      <c r="R51" s="29" t="s">
        <v>1092</v>
      </c>
      <c r="S51" s="29" t="s">
        <v>1094</v>
      </c>
      <c r="T51" s="38" t="s">
        <v>1095</v>
      </c>
      <c r="U51" s="26" t="s">
        <v>12</v>
      </c>
      <c r="V51" s="26" t="s">
        <v>1214</v>
      </c>
      <c r="W51" s="26" t="s">
        <v>935</v>
      </c>
      <c r="X51" s="37">
        <v>800000000</v>
      </c>
      <c r="Y51" s="35"/>
      <c r="Z51" s="36"/>
    </row>
    <row r="52" spans="1:26" s="76" customFormat="1" ht="114.75">
      <c r="A52" s="133"/>
      <c r="B52" s="134"/>
      <c r="C52" s="112"/>
      <c r="D52" s="112"/>
      <c r="E52" s="26"/>
      <c r="F52" s="134"/>
      <c r="G52" s="27">
        <v>28</v>
      </c>
      <c r="H52" s="30" t="s">
        <v>552</v>
      </c>
      <c r="I52" s="26">
        <v>31</v>
      </c>
      <c r="J52" s="26" t="s">
        <v>80</v>
      </c>
      <c r="K52" s="26" t="s">
        <v>523</v>
      </c>
      <c r="L52" s="26" t="s">
        <v>645</v>
      </c>
      <c r="M52" s="28">
        <v>8800</v>
      </c>
      <c r="N52" s="26"/>
      <c r="O52" s="26" t="s">
        <v>936</v>
      </c>
      <c r="P52" s="26"/>
      <c r="Q52" s="26"/>
      <c r="R52" s="26"/>
      <c r="S52" s="26"/>
      <c r="T52" s="26" t="s">
        <v>664</v>
      </c>
      <c r="U52" s="26" t="s">
        <v>12</v>
      </c>
      <c r="V52" s="26" t="s">
        <v>1213</v>
      </c>
      <c r="W52" s="26" t="s">
        <v>1212</v>
      </c>
      <c r="X52" s="37">
        <v>1868682141</v>
      </c>
      <c r="Y52" s="35"/>
      <c r="Z52" s="36"/>
    </row>
    <row r="53" spans="1:26" s="76" customFormat="1" ht="153">
      <c r="A53" s="133"/>
      <c r="B53" s="134"/>
      <c r="C53" s="112"/>
      <c r="D53" s="112"/>
      <c r="E53" s="26"/>
      <c r="F53" s="134"/>
      <c r="G53" s="27">
        <v>29</v>
      </c>
      <c r="H53" s="26" t="s">
        <v>553</v>
      </c>
      <c r="I53" s="26">
        <v>32</v>
      </c>
      <c r="J53" s="26" t="s">
        <v>81</v>
      </c>
      <c r="K53" s="26" t="s">
        <v>82</v>
      </c>
      <c r="L53" s="26" t="s">
        <v>645</v>
      </c>
      <c r="M53" s="26">
        <v>3</v>
      </c>
      <c r="N53" s="26"/>
      <c r="O53" s="26" t="s">
        <v>932</v>
      </c>
      <c r="P53" s="26"/>
      <c r="Q53" s="26"/>
      <c r="R53" s="26"/>
      <c r="S53" s="26"/>
      <c r="T53" s="26" t="s">
        <v>704</v>
      </c>
      <c r="U53" s="26"/>
      <c r="V53" s="26" t="s">
        <v>1211</v>
      </c>
      <c r="W53" s="27" t="s">
        <v>1210</v>
      </c>
      <c r="X53" s="37">
        <v>200000000</v>
      </c>
      <c r="Y53" s="26"/>
      <c r="Z53" s="39"/>
    </row>
    <row r="54" spans="1:26" s="76" customFormat="1" ht="91.5" customHeight="1">
      <c r="A54" s="133"/>
      <c r="B54" s="134"/>
      <c r="C54" s="112"/>
      <c r="D54" s="112"/>
      <c r="E54" s="26"/>
      <c r="F54" s="134"/>
      <c r="G54" s="123">
        <v>30</v>
      </c>
      <c r="H54" s="145" t="s">
        <v>560</v>
      </c>
      <c r="I54" s="26">
        <v>33</v>
      </c>
      <c r="J54" s="26" t="s">
        <v>83</v>
      </c>
      <c r="K54" s="26" t="s">
        <v>84</v>
      </c>
      <c r="L54" s="26" t="s">
        <v>645</v>
      </c>
      <c r="M54" s="26">
        <v>300</v>
      </c>
      <c r="N54" s="26"/>
      <c r="O54" s="26" t="s">
        <v>943</v>
      </c>
      <c r="P54" s="26"/>
      <c r="Q54" s="26" t="s">
        <v>931</v>
      </c>
      <c r="R54" s="26"/>
      <c r="S54" s="26" t="s">
        <v>674</v>
      </c>
      <c r="T54" s="26" t="s">
        <v>675</v>
      </c>
      <c r="U54" s="26"/>
      <c r="V54" s="40">
        <v>2303010202</v>
      </c>
      <c r="W54" s="26" t="s">
        <v>1219</v>
      </c>
      <c r="X54" s="37">
        <v>100000000</v>
      </c>
      <c r="Y54" s="26"/>
      <c r="Z54" s="39"/>
    </row>
    <row r="55" spans="1:26" s="76" customFormat="1" ht="102">
      <c r="A55" s="133"/>
      <c r="B55" s="134"/>
      <c r="C55" s="112"/>
      <c r="D55" s="112"/>
      <c r="E55" s="26"/>
      <c r="F55" s="134"/>
      <c r="G55" s="123"/>
      <c r="H55" s="145"/>
      <c r="I55" s="26">
        <v>34</v>
      </c>
      <c r="J55" s="26" t="s">
        <v>85</v>
      </c>
      <c r="K55" s="26" t="s">
        <v>86</v>
      </c>
      <c r="L55" s="26" t="s">
        <v>645</v>
      </c>
      <c r="M55" s="26">
        <v>2</v>
      </c>
      <c r="N55" s="26"/>
      <c r="O55" s="26" t="s">
        <v>943</v>
      </c>
      <c r="P55" s="26"/>
      <c r="Q55" s="26" t="s">
        <v>676</v>
      </c>
      <c r="R55" s="26"/>
      <c r="S55" s="26"/>
      <c r="T55" s="26" t="s">
        <v>806</v>
      </c>
      <c r="U55" s="26"/>
      <c r="V55" s="40">
        <v>2303010202</v>
      </c>
      <c r="W55" s="26" t="s">
        <v>1219</v>
      </c>
      <c r="X55" s="37">
        <v>127000000</v>
      </c>
      <c r="Y55" s="26"/>
      <c r="Z55" s="39"/>
    </row>
    <row r="56" spans="1:26" s="76" customFormat="1" ht="153">
      <c r="A56" s="133"/>
      <c r="B56" s="134"/>
      <c r="C56" s="112"/>
      <c r="D56" s="112"/>
      <c r="E56" s="26"/>
      <c r="F56" s="134"/>
      <c r="G56" s="27">
        <v>31</v>
      </c>
      <c r="H56" s="26" t="s">
        <v>555</v>
      </c>
      <c r="I56" s="26">
        <v>35</v>
      </c>
      <c r="J56" s="26" t="s">
        <v>87</v>
      </c>
      <c r="K56" s="26" t="s">
        <v>88</v>
      </c>
      <c r="L56" s="26" t="s">
        <v>645</v>
      </c>
      <c r="M56" s="26">
        <v>300</v>
      </c>
      <c r="N56" s="26"/>
      <c r="O56" s="26" t="s">
        <v>937</v>
      </c>
      <c r="P56" s="26" t="s">
        <v>938</v>
      </c>
      <c r="Q56" s="26" t="s">
        <v>931</v>
      </c>
      <c r="R56" s="26"/>
      <c r="S56" s="26"/>
      <c r="T56" s="26" t="s">
        <v>806</v>
      </c>
      <c r="U56" s="104" t="s">
        <v>1007</v>
      </c>
      <c r="V56" s="104">
        <v>2303010401</v>
      </c>
      <c r="W56" s="104" t="s">
        <v>1008</v>
      </c>
      <c r="X56" s="107">
        <v>130000000</v>
      </c>
      <c r="Y56" s="26"/>
      <c r="Z56" s="39"/>
    </row>
    <row r="57" spans="1:26" s="76" customFormat="1" ht="153">
      <c r="A57" s="133"/>
      <c r="B57" s="134"/>
      <c r="C57" s="112"/>
      <c r="D57" s="112"/>
      <c r="E57" s="26"/>
      <c r="F57" s="134"/>
      <c r="G57" s="123">
        <v>32</v>
      </c>
      <c r="H57" s="112" t="s">
        <v>554</v>
      </c>
      <c r="I57" s="26">
        <v>36</v>
      </c>
      <c r="J57" s="26" t="s">
        <v>90</v>
      </c>
      <c r="K57" s="26" t="s">
        <v>91</v>
      </c>
      <c r="L57" s="26" t="s">
        <v>645</v>
      </c>
      <c r="M57" s="26">
        <v>200</v>
      </c>
      <c r="N57" s="26"/>
      <c r="O57" s="26" t="s">
        <v>939</v>
      </c>
      <c r="P57" s="26" t="s">
        <v>940</v>
      </c>
      <c r="Q57" s="26" t="s">
        <v>931</v>
      </c>
      <c r="R57" s="26"/>
      <c r="S57" s="26"/>
      <c r="T57" s="26" t="s">
        <v>704</v>
      </c>
      <c r="U57" s="105"/>
      <c r="V57" s="105"/>
      <c r="W57" s="105"/>
      <c r="X57" s="108"/>
      <c r="Y57" s="26"/>
      <c r="Z57" s="39"/>
    </row>
    <row r="58" spans="1:26" s="76" customFormat="1" ht="114.75">
      <c r="A58" s="133"/>
      <c r="B58" s="134"/>
      <c r="C58" s="112"/>
      <c r="D58" s="112"/>
      <c r="E58" s="26"/>
      <c r="F58" s="134"/>
      <c r="G58" s="123"/>
      <c r="H58" s="112"/>
      <c r="I58" s="26">
        <v>37</v>
      </c>
      <c r="J58" s="26" t="s">
        <v>89</v>
      </c>
      <c r="K58" s="26" t="s">
        <v>92</v>
      </c>
      <c r="L58" s="26" t="s">
        <v>645</v>
      </c>
      <c r="M58" s="26"/>
      <c r="N58" s="26"/>
      <c r="O58" s="26" t="s">
        <v>941</v>
      </c>
      <c r="P58" s="26" t="s">
        <v>942</v>
      </c>
      <c r="Q58" s="26" t="s">
        <v>931</v>
      </c>
      <c r="R58" s="26"/>
      <c r="S58" s="26"/>
      <c r="T58" s="26" t="s">
        <v>704</v>
      </c>
      <c r="U58" s="40"/>
      <c r="V58" s="40">
        <v>2303010202</v>
      </c>
      <c r="W58" s="26" t="s">
        <v>1219</v>
      </c>
      <c r="X58" s="41">
        <v>100000000</v>
      </c>
      <c r="Y58" s="26"/>
      <c r="Z58" s="39"/>
    </row>
    <row r="59" spans="1:26" s="76" customFormat="1" ht="63.75">
      <c r="A59" s="133"/>
      <c r="B59" s="134"/>
      <c r="C59" s="112"/>
      <c r="D59" s="112"/>
      <c r="E59" s="26"/>
      <c r="F59" s="134"/>
      <c r="G59" s="27">
        <v>33</v>
      </c>
      <c r="H59" s="26" t="s">
        <v>558</v>
      </c>
      <c r="I59" s="112">
        <v>38</v>
      </c>
      <c r="J59" s="112" t="s">
        <v>96</v>
      </c>
      <c r="K59" s="26" t="s">
        <v>93</v>
      </c>
      <c r="L59" s="112" t="s">
        <v>648</v>
      </c>
      <c r="M59" s="26"/>
      <c r="N59" s="26"/>
      <c r="O59" s="26"/>
      <c r="P59" s="26"/>
      <c r="Q59" s="26"/>
      <c r="R59" s="26"/>
      <c r="S59" s="26"/>
      <c r="T59" s="26"/>
      <c r="U59" s="26"/>
      <c r="V59" s="26"/>
      <c r="W59" s="26"/>
      <c r="X59" s="26"/>
      <c r="Y59" s="26"/>
      <c r="Z59" s="39"/>
    </row>
    <row r="60" spans="1:26" s="76" customFormat="1" ht="63.75">
      <c r="A60" s="133"/>
      <c r="B60" s="134"/>
      <c r="C60" s="112"/>
      <c r="D60" s="112"/>
      <c r="E60" s="26"/>
      <c r="F60" s="134"/>
      <c r="G60" s="27">
        <v>34</v>
      </c>
      <c r="H60" s="26" t="s">
        <v>557</v>
      </c>
      <c r="I60" s="112"/>
      <c r="J60" s="112"/>
      <c r="K60" s="26" t="s">
        <v>94</v>
      </c>
      <c r="L60" s="112"/>
      <c r="M60" s="26"/>
      <c r="N60" s="26"/>
      <c r="O60" s="26"/>
      <c r="P60" s="26"/>
      <c r="Q60" s="26"/>
      <c r="R60" s="26"/>
      <c r="S60" s="26" t="s">
        <v>674</v>
      </c>
      <c r="T60" s="26" t="s">
        <v>704</v>
      </c>
      <c r="U60" s="26"/>
      <c r="V60" s="26" t="s">
        <v>1218</v>
      </c>
      <c r="W60" s="26" t="s">
        <v>1217</v>
      </c>
      <c r="X60" s="37">
        <v>40954365</v>
      </c>
      <c r="Y60" s="26"/>
      <c r="Z60" s="39"/>
    </row>
    <row r="61" spans="1:26" s="76" customFormat="1" ht="51">
      <c r="A61" s="133"/>
      <c r="B61" s="134"/>
      <c r="C61" s="112"/>
      <c r="D61" s="112"/>
      <c r="E61" s="26"/>
      <c r="F61" s="134"/>
      <c r="G61" s="27">
        <v>35</v>
      </c>
      <c r="H61" s="26" t="s">
        <v>556</v>
      </c>
      <c r="I61" s="112"/>
      <c r="J61" s="112"/>
      <c r="K61" s="26" t="s">
        <v>95</v>
      </c>
      <c r="L61" s="112"/>
      <c r="M61" s="26"/>
      <c r="N61" s="26"/>
      <c r="O61" s="26"/>
      <c r="P61" s="26"/>
      <c r="Q61" s="26"/>
      <c r="R61" s="26"/>
      <c r="S61" s="26"/>
      <c r="T61" s="26"/>
      <c r="U61" s="26"/>
      <c r="V61" s="26"/>
      <c r="W61" s="26"/>
      <c r="X61" s="26"/>
      <c r="Y61" s="26"/>
      <c r="Z61" s="39"/>
    </row>
    <row r="62" spans="1:26" s="76" customFormat="1" ht="25.5">
      <c r="A62" s="112"/>
      <c r="B62" s="112" t="s">
        <v>30</v>
      </c>
      <c r="C62" s="112">
        <v>7</v>
      </c>
      <c r="D62" s="112" t="s">
        <v>97</v>
      </c>
      <c r="E62" s="26"/>
      <c r="F62" s="112"/>
      <c r="G62" s="123">
        <v>36</v>
      </c>
      <c r="H62" s="112" t="s">
        <v>561</v>
      </c>
      <c r="I62" s="112">
        <v>39</v>
      </c>
      <c r="J62" s="112" t="s">
        <v>101</v>
      </c>
      <c r="K62" s="26" t="s">
        <v>102</v>
      </c>
      <c r="L62" s="112" t="s">
        <v>645</v>
      </c>
      <c r="M62" s="26">
        <v>75000</v>
      </c>
      <c r="N62" s="26"/>
      <c r="O62" s="113" t="s">
        <v>837</v>
      </c>
      <c r="P62" s="112" t="s">
        <v>838</v>
      </c>
      <c r="Q62" s="112" t="s">
        <v>839</v>
      </c>
      <c r="R62" s="26"/>
      <c r="S62" s="26"/>
      <c r="T62" s="112" t="s">
        <v>1201</v>
      </c>
      <c r="U62" s="112" t="s">
        <v>840</v>
      </c>
      <c r="V62" s="112" t="s">
        <v>841</v>
      </c>
      <c r="W62" s="112" t="s">
        <v>842</v>
      </c>
      <c r="X62" s="115">
        <v>27485598950</v>
      </c>
      <c r="Y62" s="26"/>
      <c r="Z62" s="39"/>
    </row>
    <row r="63" spans="1:26" s="76" customFormat="1" ht="38.25">
      <c r="A63" s="112"/>
      <c r="B63" s="112"/>
      <c r="C63" s="112"/>
      <c r="D63" s="112"/>
      <c r="E63" s="26"/>
      <c r="F63" s="112"/>
      <c r="G63" s="123"/>
      <c r="H63" s="112"/>
      <c r="I63" s="112"/>
      <c r="J63" s="112"/>
      <c r="K63" s="26" t="s">
        <v>524</v>
      </c>
      <c r="L63" s="112"/>
      <c r="M63" s="28">
        <v>2300</v>
      </c>
      <c r="N63" s="26"/>
      <c r="O63" s="113"/>
      <c r="P63" s="112"/>
      <c r="Q63" s="112"/>
      <c r="R63" s="26"/>
      <c r="S63" s="26"/>
      <c r="T63" s="112"/>
      <c r="U63" s="112"/>
      <c r="V63" s="112"/>
      <c r="W63" s="112"/>
      <c r="X63" s="115"/>
      <c r="Y63" s="26"/>
      <c r="Z63" s="39"/>
    </row>
    <row r="64" spans="1:26" s="76" customFormat="1" ht="114.75">
      <c r="A64" s="112"/>
      <c r="B64" s="112"/>
      <c r="C64" s="112"/>
      <c r="D64" s="112"/>
      <c r="E64" s="26"/>
      <c r="F64" s="112"/>
      <c r="G64" s="27">
        <v>37</v>
      </c>
      <c r="H64" s="26" t="s">
        <v>565</v>
      </c>
      <c r="I64" s="26">
        <v>40</v>
      </c>
      <c r="J64" s="26" t="s">
        <v>564</v>
      </c>
      <c r="K64" s="26" t="s">
        <v>98</v>
      </c>
      <c r="L64" s="26" t="s">
        <v>648</v>
      </c>
      <c r="M64" s="26">
        <v>84000</v>
      </c>
      <c r="N64" s="26"/>
      <c r="O64" s="26" t="s">
        <v>843</v>
      </c>
      <c r="P64" s="42" t="s">
        <v>844</v>
      </c>
      <c r="Q64" s="26" t="s">
        <v>1278</v>
      </c>
      <c r="R64" s="26"/>
      <c r="S64" s="26"/>
      <c r="T64" s="26" t="s">
        <v>1201</v>
      </c>
      <c r="U64" s="26" t="s">
        <v>845</v>
      </c>
      <c r="V64" s="27">
        <v>230710010202</v>
      </c>
      <c r="W64" s="26" t="s">
        <v>846</v>
      </c>
      <c r="X64" s="43">
        <v>50000000</v>
      </c>
      <c r="Y64" s="26"/>
      <c r="Z64" s="39"/>
    </row>
    <row r="65" spans="1:26" s="76" customFormat="1" ht="63.75">
      <c r="A65" s="112"/>
      <c r="B65" s="112"/>
      <c r="C65" s="112"/>
      <c r="D65" s="112"/>
      <c r="E65" s="26"/>
      <c r="F65" s="112"/>
      <c r="G65" s="27">
        <v>38</v>
      </c>
      <c r="H65" s="26" t="s">
        <v>563</v>
      </c>
      <c r="I65" s="26">
        <v>41</v>
      </c>
      <c r="J65" s="26" t="s">
        <v>103</v>
      </c>
      <c r="K65" s="26" t="s">
        <v>104</v>
      </c>
      <c r="L65" s="26" t="s">
        <v>648</v>
      </c>
      <c r="M65" s="26">
        <v>1</v>
      </c>
      <c r="N65" s="26"/>
      <c r="O65" s="26"/>
      <c r="P65" s="26"/>
      <c r="Q65" s="26"/>
      <c r="R65" s="26"/>
      <c r="S65" s="26"/>
      <c r="T65" s="26"/>
      <c r="U65" s="26"/>
      <c r="V65" s="27"/>
      <c r="W65" s="26"/>
      <c r="X65" s="43"/>
      <c r="Y65" s="26"/>
      <c r="Z65" s="39"/>
    </row>
    <row r="66" spans="1:26" s="76" customFormat="1" ht="76.5">
      <c r="A66" s="112"/>
      <c r="B66" s="112"/>
      <c r="C66" s="112"/>
      <c r="D66" s="112"/>
      <c r="E66" s="26"/>
      <c r="F66" s="112"/>
      <c r="G66" s="27">
        <v>39</v>
      </c>
      <c r="H66" s="26" t="s">
        <v>562</v>
      </c>
      <c r="I66" s="26">
        <v>42</v>
      </c>
      <c r="J66" s="26" t="s">
        <v>125</v>
      </c>
      <c r="K66" s="26" t="s">
        <v>126</v>
      </c>
      <c r="L66" s="26" t="s">
        <v>648</v>
      </c>
      <c r="M66" s="26">
        <v>1</v>
      </c>
      <c r="N66" s="26"/>
      <c r="O66" s="26" t="s">
        <v>1206</v>
      </c>
      <c r="P66" s="26" t="s">
        <v>847</v>
      </c>
      <c r="Q66" s="26" t="s">
        <v>839</v>
      </c>
      <c r="R66" s="26"/>
      <c r="S66" s="26"/>
      <c r="T66" s="26" t="s">
        <v>1201</v>
      </c>
      <c r="U66" s="26">
        <v>0</v>
      </c>
      <c r="V66" s="26">
        <v>0</v>
      </c>
      <c r="W66" s="26">
        <v>0</v>
      </c>
      <c r="X66" s="43">
        <v>0</v>
      </c>
      <c r="Y66" s="26"/>
      <c r="Z66" s="39"/>
    </row>
    <row r="67" spans="1:26" s="76" customFormat="1" ht="267.75">
      <c r="A67" s="112"/>
      <c r="B67" s="112"/>
      <c r="C67" s="112"/>
      <c r="D67" s="112"/>
      <c r="E67" s="26"/>
      <c r="F67" s="112"/>
      <c r="G67" s="123">
        <v>40</v>
      </c>
      <c r="H67" s="112" t="s">
        <v>567</v>
      </c>
      <c r="I67" s="112">
        <v>43</v>
      </c>
      <c r="J67" s="112" t="s">
        <v>122</v>
      </c>
      <c r="K67" s="26" t="s">
        <v>105</v>
      </c>
      <c r="L67" s="112" t="s">
        <v>645</v>
      </c>
      <c r="M67" s="26">
        <v>2661</v>
      </c>
      <c r="N67" s="26"/>
      <c r="O67" s="26" t="s">
        <v>848</v>
      </c>
      <c r="P67" s="26" t="s">
        <v>849</v>
      </c>
      <c r="Q67" s="26" t="s">
        <v>850</v>
      </c>
      <c r="R67" s="26"/>
      <c r="S67" s="26"/>
      <c r="T67" s="26" t="s">
        <v>1201</v>
      </c>
      <c r="U67" s="112" t="s">
        <v>851</v>
      </c>
      <c r="V67" s="112" t="s">
        <v>852</v>
      </c>
      <c r="W67" s="114" t="s">
        <v>853</v>
      </c>
      <c r="X67" s="115">
        <v>122185961.5</v>
      </c>
      <c r="Y67" s="26"/>
      <c r="Z67" s="39"/>
    </row>
    <row r="68" spans="1:26" s="76" customFormat="1" ht="267.75">
      <c r="A68" s="112"/>
      <c r="B68" s="112"/>
      <c r="C68" s="112"/>
      <c r="D68" s="112"/>
      <c r="E68" s="26"/>
      <c r="F68" s="112"/>
      <c r="G68" s="123"/>
      <c r="H68" s="112"/>
      <c r="I68" s="112"/>
      <c r="J68" s="112"/>
      <c r="K68" s="26" t="s">
        <v>106</v>
      </c>
      <c r="L68" s="112"/>
      <c r="M68" s="26">
        <v>2661</v>
      </c>
      <c r="N68" s="26"/>
      <c r="O68" s="26" t="s">
        <v>848</v>
      </c>
      <c r="P68" s="26" t="s">
        <v>854</v>
      </c>
      <c r="Q68" s="26" t="s">
        <v>850</v>
      </c>
      <c r="R68" s="26"/>
      <c r="S68" s="26"/>
      <c r="T68" s="26" t="s">
        <v>1201</v>
      </c>
      <c r="U68" s="112"/>
      <c r="V68" s="112"/>
      <c r="W68" s="114"/>
      <c r="X68" s="115"/>
      <c r="Y68" s="26"/>
      <c r="Z68" s="39"/>
    </row>
    <row r="69" spans="1:26" s="76" customFormat="1" ht="267.75">
      <c r="A69" s="112"/>
      <c r="B69" s="112"/>
      <c r="C69" s="112"/>
      <c r="D69" s="112"/>
      <c r="E69" s="26"/>
      <c r="F69" s="112"/>
      <c r="G69" s="123"/>
      <c r="H69" s="112"/>
      <c r="I69" s="112"/>
      <c r="J69" s="112"/>
      <c r="K69" s="26" t="s">
        <v>99</v>
      </c>
      <c r="L69" s="112"/>
      <c r="M69" s="26">
        <v>2661</v>
      </c>
      <c r="N69" s="26"/>
      <c r="O69" s="26" t="s">
        <v>848</v>
      </c>
      <c r="P69" s="26" t="s">
        <v>855</v>
      </c>
      <c r="Q69" s="26" t="s">
        <v>850</v>
      </c>
      <c r="R69" s="26"/>
      <c r="S69" s="26"/>
      <c r="T69" s="26" t="s">
        <v>1201</v>
      </c>
      <c r="U69" s="26" t="s">
        <v>851</v>
      </c>
      <c r="V69" s="112" t="s">
        <v>856</v>
      </c>
      <c r="W69" s="114" t="s">
        <v>853</v>
      </c>
      <c r="X69" s="115">
        <v>122185961.5</v>
      </c>
      <c r="Y69" s="26"/>
      <c r="Z69" s="39"/>
    </row>
    <row r="70" spans="1:26" s="76" customFormat="1" ht="178.5">
      <c r="A70" s="112"/>
      <c r="B70" s="112"/>
      <c r="C70" s="112"/>
      <c r="D70" s="112"/>
      <c r="E70" s="26"/>
      <c r="F70" s="112"/>
      <c r="G70" s="123">
        <v>41</v>
      </c>
      <c r="H70" s="112" t="s">
        <v>569</v>
      </c>
      <c r="I70" s="112"/>
      <c r="J70" s="112"/>
      <c r="K70" s="26" t="s">
        <v>107</v>
      </c>
      <c r="L70" s="112"/>
      <c r="M70" s="26">
        <v>0</v>
      </c>
      <c r="N70" s="26"/>
      <c r="O70" s="26" t="s">
        <v>857</v>
      </c>
      <c r="P70" s="26" t="s">
        <v>858</v>
      </c>
      <c r="Q70" s="26" t="s">
        <v>839</v>
      </c>
      <c r="R70" s="26"/>
      <c r="S70" s="26"/>
      <c r="T70" s="26" t="s">
        <v>1201</v>
      </c>
      <c r="U70" s="26"/>
      <c r="V70" s="112"/>
      <c r="W70" s="114"/>
      <c r="X70" s="115"/>
      <c r="Y70" s="26"/>
      <c r="Z70" s="39"/>
    </row>
    <row r="71" spans="1:26" s="76" customFormat="1" ht="89.25">
      <c r="A71" s="112"/>
      <c r="B71" s="112"/>
      <c r="C71" s="112"/>
      <c r="D71" s="112"/>
      <c r="E71" s="26"/>
      <c r="F71" s="112"/>
      <c r="G71" s="123"/>
      <c r="H71" s="112"/>
      <c r="I71" s="112"/>
      <c r="J71" s="112"/>
      <c r="K71" s="26" t="s">
        <v>108</v>
      </c>
      <c r="L71" s="112"/>
      <c r="M71" s="26">
        <v>0</v>
      </c>
      <c r="N71" s="26"/>
      <c r="O71" s="26" t="s">
        <v>859</v>
      </c>
      <c r="P71" s="26" t="s">
        <v>858</v>
      </c>
      <c r="Q71" s="26" t="s">
        <v>839</v>
      </c>
      <c r="R71" s="26"/>
      <c r="S71" s="26"/>
      <c r="T71" s="26" t="s">
        <v>1201</v>
      </c>
      <c r="U71" s="26"/>
      <c r="V71" s="112"/>
      <c r="W71" s="114"/>
      <c r="X71" s="115"/>
      <c r="Y71" s="26"/>
      <c r="Z71" s="39"/>
    </row>
    <row r="72" spans="1:26" s="76" customFormat="1" ht="409.5">
      <c r="A72" s="112"/>
      <c r="B72" s="112"/>
      <c r="C72" s="112"/>
      <c r="D72" s="112"/>
      <c r="E72" s="26"/>
      <c r="F72" s="112"/>
      <c r="G72" s="123"/>
      <c r="H72" s="112"/>
      <c r="I72" s="112"/>
      <c r="J72" s="112"/>
      <c r="K72" s="26" t="s">
        <v>109</v>
      </c>
      <c r="L72" s="112"/>
      <c r="M72" s="26">
        <v>0</v>
      </c>
      <c r="N72" s="26"/>
      <c r="O72" s="96" t="s">
        <v>860</v>
      </c>
      <c r="P72" s="26" t="s">
        <v>861</v>
      </c>
      <c r="Q72" s="26" t="s">
        <v>862</v>
      </c>
      <c r="R72" s="26"/>
      <c r="S72" s="26"/>
      <c r="T72" s="26" t="s">
        <v>1201</v>
      </c>
      <c r="U72" s="26" t="s">
        <v>851</v>
      </c>
      <c r="V72" s="26" t="s">
        <v>1202</v>
      </c>
      <c r="W72" s="26" t="s">
        <v>863</v>
      </c>
      <c r="X72" s="107">
        <v>106125404</v>
      </c>
      <c r="Y72" s="26"/>
      <c r="Z72" s="39"/>
    </row>
    <row r="73" spans="1:26" s="76" customFormat="1" ht="102">
      <c r="A73" s="112"/>
      <c r="B73" s="112"/>
      <c r="C73" s="112"/>
      <c r="D73" s="112"/>
      <c r="E73" s="26"/>
      <c r="F73" s="112"/>
      <c r="G73" s="123"/>
      <c r="H73" s="112"/>
      <c r="I73" s="112"/>
      <c r="J73" s="112"/>
      <c r="K73" s="26" t="s">
        <v>110</v>
      </c>
      <c r="L73" s="112"/>
      <c r="M73" s="28">
        <v>2225</v>
      </c>
      <c r="N73" s="26"/>
      <c r="O73" s="26" t="s">
        <v>1205</v>
      </c>
      <c r="P73" s="26" t="s">
        <v>864</v>
      </c>
      <c r="Q73" s="26" t="s">
        <v>862</v>
      </c>
      <c r="R73" s="26"/>
      <c r="S73" s="26"/>
      <c r="T73" s="26" t="s">
        <v>1201</v>
      </c>
      <c r="U73" s="26" t="s">
        <v>851</v>
      </c>
      <c r="V73" s="26" t="s">
        <v>1202</v>
      </c>
      <c r="W73" s="26" t="s">
        <v>863</v>
      </c>
      <c r="X73" s="108"/>
      <c r="Y73" s="26"/>
      <c r="Z73" s="39"/>
    </row>
    <row r="74" spans="1:26" s="76" customFormat="1" ht="280.5">
      <c r="A74" s="112"/>
      <c r="B74" s="112"/>
      <c r="C74" s="112"/>
      <c r="D74" s="112"/>
      <c r="E74" s="26"/>
      <c r="F74" s="112"/>
      <c r="G74" s="123"/>
      <c r="H74" s="112"/>
      <c r="I74" s="112"/>
      <c r="J74" s="112"/>
      <c r="K74" s="26" t="s">
        <v>111</v>
      </c>
      <c r="L74" s="112"/>
      <c r="M74" s="28">
        <v>3000</v>
      </c>
      <c r="N74" s="26"/>
      <c r="O74" s="97" t="s">
        <v>1203</v>
      </c>
      <c r="P74" s="26" t="s">
        <v>865</v>
      </c>
      <c r="Q74" s="26" t="s">
        <v>862</v>
      </c>
      <c r="R74" s="26"/>
      <c r="S74" s="26"/>
      <c r="T74" s="26" t="s">
        <v>1201</v>
      </c>
      <c r="U74" s="26" t="s">
        <v>851</v>
      </c>
      <c r="V74" s="26" t="s">
        <v>1202</v>
      </c>
      <c r="W74" s="26" t="s">
        <v>863</v>
      </c>
      <c r="X74" s="108"/>
      <c r="Y74" s="26"/>
      <c r="Z74" s="39"/>
    </row>
    <row r="75" spans="1:26" s="76" customFormat="1" ht="191.25">
      <c r="A75" s="112"/>
      <c r="B75" s="112"/>
      <c r="C75" s="112"/>
      <c r="D75" s="112"/>
      <c r="E75" s="26"/>
      <c r="F75" s="112"/>
      <c r="G75" s="123"/>
      <c r="H75" s="112"/>
      <c r="I75" s="112"/>
      <c r="J75" s="112"/>
      <c r="K75" s="26" t="s">
        <v>100</v>
      </c>
      <c r="L75" s="112"/>
      <c r="M75" s="26">
        <v>87</v>
      </c>
      <c r="N75" s="26"/>
      <c r="O75" s="26" t="s">
        <v>1204</v>
      </c>
      <c r="P75" s="26" t="s">
        <v>866</v>
      </c>
      <c r="Q75" s="26" t="s">
        <v>862</v>
      </c>
      <c r="R75" s="26"/>
      <c r="S75" s="26"/>
      <c r="T75" s="26" t="s">
        <v>1201</v>
      </c>
      <c r="U75" s="26" t="s">
        <v>851</v>
      </c>
      <c r="V75" s="26" t="s">
        <v>1202</v>
      </c>
      <c r="W75" s="26" t="s">
        <v>863</v>
      </c>
      <c r="X75" s="108"/>
      <c r="Y75" s="26"/>
      <c r="Z75" s="39"/>
    </row>
    <row r="76" spans="1:26" s="76" customFormat="1" ht="140.25">
      <c r="A76" s="112"/>
      <c r="B76" s="112"/>
      <c r="C76" s="112"/>
      <c r="D76" s="112"/>
      <c r="E76" s="26"/>
      <c r="F76" s="112"/>
      <c r="G76" s="123"/>
      <c r="H76" s="112"/>
      <c r="I76" s="112"/>
      <c r="J76" s="112"/>
      <c r="K76" s="26" t="s">
        <v>112</v>
      </c>
      <c r="L76" s="112"/>
      <c r="M76" s="26">
        <v>260</v>
      </c>
      <c r="N76" s="26"/>
      <c r="O76" s="26" t="s">
        <v>867</v>
      </c>
      <c r="P76" s="26" t="s">
        <v>866</v>
      </c>
      <c r="Q76" s="26" t="s">
        <v>862</v>
      </c>
      <c r="R76" s="26"/>
      <c r="S76" s="26"/>
      <c r="T76" s="26" t="s">
        <v>1201</v>
      </c>
      <c r="U76" s="26" t="s">
        <v>851</v>
      </c>
      <c r="V76" s="26" t="s">
        <v>1202</v>
      </c>
      <c r="W76" s="26" t="s">
        <v>863</v>
      </c>
      <c r="X76" s="108"/>
      <c r="Y76" s="26"/>
      <c r="Z76" s="39"/>
    </row>
    <row r="77" spans="1:26" s="76" customFormat="1" ht="153">
      <c r="A77" s="112"/>
      <c r="B77" s="112"/>
      <c r="C77" s="112"/>
      <c r="D77" s="112"/>
      <c r="E77" s="26"/>
      <c r="F77" s="112"/>
      <c r="G77" s="123"/>
      <c r="H77" s="112"/>
      <c r="I77" s="112"/>
      <c r="J77" s="112"/>
      <c r="K77" s="26" t="s">
        <v>113</v>
      </c>
      <c r="L77" s="112"/>
      <c r="M77" s="26"/>
      <c r="N77" s="26"/>
      <c r="O77" s="26" t="s">
        <v>868</v>
      </c>
      <c r="P77" s="26" t="s">
        <v>869</v>
      </c>
      <c r="Q77" s="26" t="s">
        <v>862</v>
      </c>
      <c r="R77" s="26"/>
      <c r="S77" s="26"/>
      <c r="T77" s="26" t="s">
        <v>1201</v>
      </c>
      <c r="U77" s="26" t="s">
        <v>851</v>
      </c>
      <c r="V77" s="26" t="s">
        <v>1202</v>
      </c>
      <c r="W77" s="26" t="s">
        <v>863</v>
      </c>
      <c r="X77" s="108"/>
      <c r="Y77" s="26"/>
      <c r="Z77" s="39"/>
    </row>
    <row r="78" spans="1:26" s="76" customFormat="1" ht="216.75">
      <c r="A78" s="112"/>
      <c r="B78" s="112"/>
      <c r="C78" s="112"/>
      <c r="D78" s="112"/>
      <c r="E78" s="26"/>
      <c r="F78" s="112"/>
      <c r="G78" s="123">
        <v>42</v>
      </c>
      <c r="H78" s="112" t="s">
        <v>568</v>
      </c>
      <c r="I78" s="112"/>
      <c r="J78" s="112"/>
      <c r="K78" s="26" t="s">
        <v>114</v>
      </c>
      <c r="L78" s="112"/>
      <c r="M78" s="26"/>
      <c r="N78" s="26"/>
      <c r="O78" s="97" t="s">
        <v>870</v>
      </c>
      <c r="P78" s="26" t="s">
        <v>869</v>
      </c>
      <c r="Q78" s="26" t="s">
        <v>862</v>
      </c>
      <c r="R78" s="26"/>
      <c r="S78" s="26"/>
      <c r="T78" s="26" t="s">
        <v>1201</v>
      </c>
      <c r="U78" s="26" t="s">
        <v>851</v>
      </c>
      <c r="V78" s="26" t="s">
        <v>1202</v>
      </c>
      <c r="W78" s="26" t="s">
        <v>863</v>
      </c>
      <c r="X78" s="108"/>
      <c r="Y78" s="26"/>
      <c r="Z78" s="39"/>
    </row>
    <row r="79" spans="1:26" s="76" customFormat="1" ht="216.75">
      <c r="A79" s="112"/>
      <c r="B79" s="112"/>
      <c r="C79" s="112"/>
      <c r="D79" s="112"/>
      <c r="E79" s="26"/>
      <c r="F79" s="112"/>
      <c r="G79" s="123"/>
      <c r="H79" s="112"/>
      <c r="I79" s="112"/>
      <c r="J79" s="112"/>
      <c r="K79" s="26" t="s">
        <v>115</v>
      </c>
      <c r="L79" s="112"/>
      <c r="M79" s="26"/>
      <c r="N79" s="26"/>
      <c r="O79" s="97" t="s">
        <v>870</v>
      </c>
      <c r="P79" s="26" t="s">
        <v>869</v>
      </c>
      <c r="Q79" s="26" t="s">
        <v>862</v>
      </c>
      <c r="R79" s="26"/>
      <c r="S79" s="26"/>
      <c r="T79" s="26" t="s">
        <v>1201</v>
      </c>
      <c r="U79" s="26" t="s">
        <v>851</v>
      </c>
      <c r="V79" s="26" t="s">
        <v>1202</v>
      </c>
      <c r="W79" s="26" t="s">
        <v>1208</v>
      </c>
      <c r="X79" s="108"/>
      <c r="Y79" s="26"/>
      <c r="Z79" s="39"/>
    </row>
    <row r="80" spans="1:26" s="76" customFormat="1" ht="140.25">
      <c r="A80" s="112"/>
      <c r="B80" s="112"/>
      <c r="C80" s="112"/>
      <c r="D80" s="112"/>
      <c r="E80" s="26"/>
      <c r="F80" s="112"/>
      <c r="G80" s="123"/>
      <c r="H80" s="112"/>
      <c r="I80" s="112"/>
      <c r="J80" s="112"/>
      <c r="K80" s="26" t="s">
        <v>116</v>
      </c>
      <c r="L80" s="112"/>
      <c r="M80" s="26"/>
      <c r="N80" s="26"/>
      <c r="O80" s="97" t="s">
        <v>871</v>
      </c>
      <c r="P80" s="26" t="s">
        <v>872</v>
      </c>
      <c r="Q80" s="26" t="s">
        <v>862</v>
      </c>
      <c r="R80" s="26"/>
      <c r="S80" s="26"/>
      <c r="T80" s="26" t="s">
        <v>1201</v>
      </c>
      <c r="U80" s="26" t="s">
        <v>851</v>
      </c>
      <c r="V80" s="26" t="s">
        <v>1202</v>
      </c>
      <c r="W80" s="26" t="s">
        <v>1208</v>
      </c>
      <c r="X80" s="108"/>
      <c r="Y80" s="26"/>
      <c r="Z80" s="39"/>
    </row>
    <row r="81" spans="1:26" s="76" customFormat="1" ht="409.5">
      <c r="A81" s="112"/>
      <c r="B81" s="112"/>
      <c r="C81" s="112"/>
      <c r="D81" s="112"/>
      <c r="E81" s="26"/>
      <c r="F81" s="112"/>
      <c r="G81" s="123"/>
      <c r="H81" s="112"/>
      <c r="I81" s="112"/>
      <c r="J81" s="112"/>
      <c r="K81" s="26" t="s">
        <v>117</v>
      </c>
      <c r="L81" s="112"/>
      <c r="M81" s="26"/>
      <c r="N81" s="26"/>
      <c r="O81" s="26" t="s">
        <v>874</v>
      </c>
      <c r="P81" s="26" t="s">
        <v>875</v>
      </c>
      <c r="Q81" s="26" t="s">
        <v>873</v>
      </c>
      <c r="R81" s="26"/>
      <c r="S81" s="26"/>
      <c r="T81" s="26" t="s">
        <v>1201</v>
      </c>
      <c r="U81" s="26" t="s">
        <v>1209</v>
      </c>
      <c r="V81" s="28" t="s">
        <v>852</v>
      </c>
      <c r="W81" s="26" t="s">
        <v>1207</v>
      </c>
      <c r="X81" s="43">
        <v>86125404</v>
      </c>
      <c r="Y81" s="26"/>
      <c r="Z81" s="39"/>
    </row>
    <row r="82" spans="1:26" s="76" customFormat="1" ht="267.75">
      <c r="A82" s="112"/>
      <c r="B82" s="112"/>
      <c r="C82" s="112"/>
      <c r="D82" s="112"/>
      <c r="E82" s="26"/>
      <c r="F82" s="112"/>
      <c r="G82" s="123"/>
      <c r="H82" s="112"/>
      <c r="I82" s="112"/>
      <c r="J82" s="112"/>
      <c r="K82" s="26" t="s">
        <v>118</v>
      </c>
      <c r="L82" s="112"/>
      <c r="M82" s="26">
        <v>470</v>
      </c>
      <c r="N82" s="26"/>
      <c r="O82" s="26" t="s">
        <v>876</v>
      </c>
      <c r="P82" s="26" t="s">
        <v>877</v>
      </c>
      <c r="Q82" s="26" t="s">
        <v>873</v>
      </c>
      <c r="R82" s="26"/>
      <c r="S82" s="26"/>
      <c r="T82" s="44"/>
      <c r="U82" s="26"/>
      <c r="V82" s="110" t="s">
        <v>881</v>
      </c>
      <c r="W82" s="104" t="s">
        <v>878</v>
      </c>
      <c r="X82" s="107">
        <v>97118261</v>
      </c>
      <c r="Y82" s="26"/>
      <c r="Z82" s="39"/>
    </row>
    <row r="83" spans="1:26" s="76" customFormat="1" ht="177.75" customHeight="1">
      <c r="A83" s="112"/>
      <c r="B83" s="112"/>
      <c r="C83" s="112"/>
      <c r="D83" s="112"/>
      <c r="E83" s="26"/>
      <c r="F83" s="112"/>
      <c r="G83" s="123"/>
      <c r="H83" s="112"/>
      <c r="I83" s="112"/>
      <c r="J83" s="112"/>
      <c r="K83" s="26" t="s">
        <v>119</v>
      </c>
      <c r="L83" s="112"/>
      <c r="M83" s="26">
        <v>6</v>
      </c>
      <c r="N83" s="26"/>
      <c r="O83" s="26" t="s">
        <v>879</v>
      </c>
      <c r="P83" s="26" t="s">
        <v>880</v>
      </c>
      <c r="Q83" s="26" t="s">
        <v>873</v>
      </c>
      <c r="R83" s="26"/>
      <c r="S83" s="26"/>
      <c r="T83" s="26" t="s">
        <v>1201</v>
      </c>
      <c r="U83" s="26" t="s">
        <v>851</v>
      </c>
      <c r="V83" s="111"/>
      <c r="W83" s="106"/>
      <c r="X83" s="109"/>
      <c r="Y83" s="26"/>
      <c r="Z83" s="39"/>
    </row>
    <row r="84" spans="1:26" s="76" customFormat="1" ht="178.5">
      <c r="A84" s="112"/>
      <c r="B84" s="112"/>
      <c r="C84" s="112"/>
      <c r="D84" s="112"/>
      <c r="E84" s="26"/>
      <c r="F84" s="112"/>
      <c r="G84" s="123"/>
      <c r="H84" s="112"/>
      <c r="I84" s="112"/>
      <c r="J84" s="112"/>
      <c r="K84" s="26" t="s">
        <v>120</v>
      </c>
      <c r="L84" s="112"/>
      <c r="M84" s="26"/>
      <c r="N84" s="26"/>
      <c r="O84" s="26" t="s">
        <v>882</v>
      </c>
      <c r="P84" s="26" t="s">
        <v>883</v>
      </c>
      <c r="Q84" s="26" t="s">
        <v>884</v>
      </c>
      <c r="R84" s="26"/>
      <c r="S84" s="26"/>
      <c r="T84" s="26" t="s">
        <v>1201</v>
      </c>
      <c r="U84" s="112" t="s">
        <v>851</v>
      </c>
      <c r="V84" s="112" t="s">
        <v>885</v>
      </c>
      <c r="W84" s="112" t="s">
        <v>886</v>
      </c>
      <c r="X84" s="115">
        <f>126901777+85125410</f>
        <v>212027187</v>
      </c>
      <c r="Y84" s="26"/>
      <c r="Z84" s="39"/>
    </row>
    <row r="85" spans="1:26" s="76" customFormat="1" ht="140.25">
      <c r="A85" s="112"/>
      <c r="B85" s="112"/>
      <c r="C85" s="112"/>
      <c r="D85" s="112"/>
      <c r="E85" s="26"/>
      <c r="F85" s="112"/>
      <c r="G85" s="123"/>
      <c r="H85" s="112"/>
      <c r="I85" s="112"/>
      <c r="J85" s="112"/>
      <c r="K85" s="26" t="s">
        <v>121</v>
      </c>
      <c r="L85" s="112"/>
      <c r="M85" s="26"/>
      <c r="N85" s="26"/>
      <c r="O85" s="97" t="s">
        <v>887</v>
      </c>
      <c r="P85" s="26" t="s">
        <v>888</v>
      </c>
      <c r="Q85" s="26" t="s">
        <v>884</v>
      </c>
      <c r="R85" s="26"/>
      <c r="S85" s="26"/>
      <c r="T85" s="26" t="s">
        <v>1201</v>
      </c>
      <c r="U85" s="112"/>
      <c r="V85" s="112"/>
      <c r="W85" s="112"/>
      <c r="X85" s="115"/>
      <c r="Y85" s="26"/>
      <c r="Z85" s="39"/>
    </row>
    <row r="86" spans="1:26" s="76" customFormat="1" ht="63.75">
      <c r="A86" s="112"/>
      <c r="B86" s="112"/>
      <c r="C86" s="112"/>
      <c r="D86" s="112"/>
      <c r="E86" s="26"/>
      <c r="F86" s="112"/>
      <c r="G86" s="27">
        <v>43</v>
      </c>
      <c r="H86" s="26" t="s">
        <v>566</v>
      </c>
      <c r="I86" s="26">
        <v>44</v>
      </c>
      <c r="J86" s="26" t="s">
        <v>124</v>
      </c>
      <c r="K86" s="26" t="s">
        <v>123</v>
      </c>
      <c r="L86" s="26"/>
      <c r="M86" s="26"/>
      <c r="N86" s="26"/>
      <c r="O86" s="26"/>
      <c r="P86" s="26"/>
      <c r="Q86" s="26"/>
      <c r="R86" s="26"/>
      <c r="S86" s="26"/>
      <c r="T86" s="26"/>
      <c r="U86" s="26"/>
      <c r="V86" s="26"/>
      <c r="W86" s="26"/>
      <c r="X86" s="26"/>
      <c r="Y86" s="26"/>
      <c r="Z86" s="39"/>
    </row>
    <row r="87" spans="1:26" s="76" customFormat="1" ht="38.25">
      <c r="A87" s="112">
        <v>2</v>
      </c>
      <c r="B87" s="112" t="s">
        <v>211</v>
      </c>
      <c r="C87" s="112">
        <v>8</v>
      </c>
      <c r="D87" s="112" t="s">
        <v>210</v>
      </c>
      <c r="E87" s="26"/>
      <c r="F87" s="112"/>
      <c r="G87" s="123">
        <v>44</v>
      </c>
      <c r="H87" s="112" t="s">
        <v>573</v>
      </c>
      <c r="I87" s="112">
        <v>45</v>
      </c>
      <c r="J87" s="112" t="s">
        <v>127</v>
      </c>
      <c r="K87" s="112" t="s">
        <v>128</v>
      </c>
      <c r="L87" s="112" t="s">
        <v>645</v>
      </c>
      <c r="M87" s="112">
        <v>2</v>
      </c>
      <c r="N87" s="26"/>
      <c r="O87" s="26" t="s">
        <v>764</v>
      </c>
      <c r="P87" s="26" t="s">
        <v>767</v>
      </c>
      <c r="Q87" s="26" t="s">
        <v>735</v>
      </c>
      <c r="R87" s="26"/>
      <c r="S87" s="26"/>
      <c r="T87" s="26" t="s">
        <v>770</v>
      </c>
      <c r="U87" s="112" t="s">
        <v>12</v>
      </c>
      <c r="V87" s="123">
        <v>230708010603</v>
      </c>
      <c r="W87" s="112" t="s">
        <v>763</v>
      </c>
      <c r="X87" s="114">
        <v>60000000</v>
      </c>
      <c r="Y87" s="26"/>
      <c r="Z87" s="39"/>
    </row>
    <row r="88" spans="1:26" s="76" customFormat="1" ht="51">
      <c r="A88" s="112"/>
      <c r="B88" s="112"/>
      <c r="C88" s="112"/>
      <c r="D88" s="112"/>
      <c r="E88" s="26"/>
      <c r="F88" s="112"/>
      <c r="G88" s="123"/>
      <c r="H88" s="112"/>
      <c r="I88" s="112"/>
      <c r="J88" s="112"/>
      <c r="K88" s="112"/>
      <c r="L88" s="112"/>
      <c r="M88" s="112"/>
      <c r="N88" s="26"/>
      <c r="O88" s="26" t="s">
        <v>765</v>
      </c>
      <c r="P88" s="26" t="s">
        <v>768</v>
      </c>
      <c r="Q88" s="26" t="s">
        <v>735</v>
      </c>
      <c r="R88" s="26"/>
      <c r="S88" s="26"/>
      <c r="T88" s="26" t="s">
        <v>770</v>
      </c>
      <c r="U88" s="112"/>
      <c r="V88" s="123"/>
      <c r="W88" s="112"/>
      <c r="X88" s="114"/>
      <c r="Y88" s="26"/>
      <c r="Z88" s="39"/>
    </row>
    <row r="89" spans="1:26" s="76" customFormat="1" ht="51">
      <c r="A89" s="112"/>
      <c r="B89" s="112"/>
      <c r="C89" s="112"/>
      <c r="D89" s="112"/>
      <c r="E89" s="26"/>
      <c r="F89" s="112"/>
      <c r="G89" s="123"/>
      <c r="H89" s="112"/>
      <c r="I89" s="112"/>
      <c r="J89" s="112"/>
      <c r="K89" s="112"/>
      <c r="L89" s="112"/>
      <c r="M89" s="112"/>
      <c r="N89" s="26"/>
      <c r="O89" s="26" t="s">
        <v>766</v>
      </c>
      <c r="P89" s="26" t="s">
        <v>769</v>
      </c>
      <c r="Q89" s="26" t="s">
        <v>735</v>
      </c>
      <c r="R89" s="26"/>
      <c r="S89" s="26"/>
      <c r="T89" s="26" t="s">
        <v>770</v>
      </c>
      <c r="U89" s="112"/>
      <c r="V89" s="123"/>
      <c r="W89" s="112"/>
      <c r="X89" s="114"/>
      <c r="Y89" s="26"/>
      <c r="Z89" s="39"/>
    </row>
    <row r="90" spans="1:26" s="76" customFormat="1" ht="60" customHeight="1">
      <c r="A90" s="112"/>
      <c r="B90" s="112"/>
      <c r="C90" s="112"/>
      <c r="D90" s="112"/>
      <c r="E90" s="26"/>
      <c r="F90" s="112"/>
      <c r="G90" s="123"/>
      <c r="H90" s="112"/>
      <c r="I90" s="112"/>
      <c r="J90" s="112"/>
      <c r="K90" s="26" t="s">
        <v>129</v>
      </c>
      <c r="L90" s="112"/>
      <c r="M90" s="26">
        <v>1</v>
      </c>
      <c r="N90" s="26"/>
      <c r="O90" s="26" t="s">
        <v>771</v>
      </c>
      <c r="P90" s="26" t="s">
        <v>772</v>
      </c>
      <c r="Q90" s="26" t="s">
        <v>735</v>
      </c>
      <c r="R90" s="26"/>
      <c r="S90" s="26"/>
      <c r="T90" s="26" t="s">
        <v>715</v>
      </c>
      <c r="U90" s="112"/>
      <c r="V90" s="123"/>
      <c r="W90" s="112"/>
      <c r="X90" s="114"/>
      <c r="Y90" s="26"/>
      <c r="Z90" s="39"/>
    </row>
    <row r="91" spans="1:26" s="76" customFormat="1" ht="191.25">
      <c r="A91" s="112"/>
      <c r="B91" s="112"/>
      <c r="C91" s="112"/>
      <c r="D91" s="112"/>
      <c r="E91" s="26"/>
      <c r="F91" s="112"/>
      <c r="G91" s="123"/>
      <c r="H91" s="112"/>
      <c r="I91" s="112"/>
      <c r="J91" s="112"/>
      <c r="K91" s="26" t="s">
        <v>130</v>
      </c>
      <c r="L91" s="112"/>
      <c r="M91" s="26">
        <v>2</v>
      </c>
      <c r="N91" s="26"/>
      <c r="O91" s="26" t="s">
        <v>773</v>
      </c>
      <c r="P91" s="26" t="s">
        <v>774</v>
      </c>
      <c r="Q91" s="26" t="s">
        <v>735</v>
      </c>
      <c r="R91" s="26"/>
      <c r="S91" s="26"/>
      <c r="T91" s="26" t="s">
        <v>715</v>
      </c>
      <c r="U91" s="112"/>
      <c r="V91" s="123"/>
      <c r="W91" s="112"/>
      <c r="X91" s="114"/>
      <c r="Y91" s="26"/>
      <c r="Z91" s="39"/>
    </row>
    <row r="92" spans="1:26" s="76" customFormat="1" ht="38.25">
      <c r="A92" s="112"/>
      <c r="B92" s="112"/>
      <c r="C92" s="112"/>
      <c r="D92" s="112"/>
      <c r="E92" s="26"/>
      <c r="F92" s="112"/>
      <c r="G92" s="123"/>
      <c r="H92" s="112"/>
      <c r="I92" s="26"/>
      <c r="J92" s="112" t="s">
        <v>131</v>
      </c>
      <c r="K92" s="112" t="s">
        <v>178</v>
      </c>
      <c r="L92" s="112" t="s">
        <v>648</v>
      </c>
      <c r="M92" s="112">
        <v>2</v>
      </c>
      <c r="N92" s="26"/>
      <c r="O92" s="26" t="s">
        <v>759</v>
      </c>
      <c r="P92" s="26" t="s">
        <v>760</v>
      </c>
      <c r="Q92" s="26" t="s">
        <v>761</v>
      </c>
      <c r="R92" s="26"/>
      <c r="S92" s="26"/>
      <c r="T92" s="26" t="s">
        <v>673</v>
      </c>
      <c r="U92" s="112" t="s">
        <v>12</v>
      </c>
      <c r="V92" s="112">
        <v>2314010504</v>
      </c>
      <c r="W92" s="112" t="s">
        <v>762</v>
      </c>
      <c r="X92" s="114">
        <v>30000000</v>
      </c>
      <c r="Y92" s="26"/>
      <c r="Z92" s="39"/>
    </row>
    <row r="93" spans="1:26" s="76" customFormat="1" ht="102">
      <c r="A93" s="112"/>
      <c r="B93" s="112"/>
      <c r="C93" s="112"/>
      <c r="D93" s="112"/>
      <c r="E93" s="26"/>
      <c r="F93" s="112"/>
      <c r="G93" s="123"/>
      <c r="H93" s="112"/>
      <c r="I93" s="26">
        <v>46</v>
      </c>
      <c r="J93" s="112"/>
      <c r="K93" s="112"/>
      <c r="L93" s="112"/>
      <c r="M93" s="112"/>
      <c r="N93" s="26"/>
      <c r="O93" s="26" t="s">
        <v>756</v>
      </c>
      <c r="P93" s="26" t="s">
        <v>758</v>
      </c>
      <c r="Q93" s="26" t="s">
        <v>735</v>
      </c>
      <c r="R93" s="26"/>
      <c r="S93" s="26"/>
      <c r="T93" s="26" t="s">
        <v>715</v>
      </c>
      <c r="U93" s="112"/>
      <c r="V93" s="112"/>
      <c r="W93" s="112"/>
      <c r="X93" s="114"/>
      <c r="Y93" s="26"/>
      <c r="Z93" s="39"/>
    </row>
    <row r="94" spans="1:26" s="76" customFormat="1" ht="140.25">
      <c r="A94" s="112"/>
      <c r="B94" s="112"/>
      <c r="C94" s="112"/>
      <c r="D94" s="112"/>
      <c r="E94" s="26"/>
      <c r="F94" s="112"/>
      <c r="G94" s="123"/>
      <c r="H94" s="112"/>
      <c r="I94" s="112">
        <v>47</v>
      </c>
      <c r="J94" s="112" t="s">
        <v>177</v>
      </c>
      <c r="K94" s="26" t="s">
        <v>757</v>
      </c>
      <c r="L94" s="112"/>
      <c r="M94" s="26">
        <v>1</v>
      </c>
      <c r="N94" s="26"/>
      <c r="O94" s="26"/>
      <c r="P94" s="26"/>
      <c r="Q94" s="26"/>
      <c r="R94" s="26"/>
      <c r="S94" s="26"/>
      <c r="T94" s="26"/>
      <c r="U94" s="26"/>
      <c r="V94" s="26"/>
      <c r="W94" s="26"/>
      <c r="X94" s="26"/>
      <c r="Y94" s="26"/>
      <c r="Z94" s="39"/>
    </row>
    <row r="95" spans="1:26" s="76" customFormat="1" ht="153">
      <c r="A95" s="112"/>
      <c r="B95" s="112"/>
      <c r="C95" s="112"/>
      <c r="D95" s="112"/>
      <c r="E95" s="26"/>
      <c r="F95" s="112"/>
      <c r="G95" s="123"/>
      <c r="H95" s="112"/>
      <c r="I95" s="112"/>
      <c r="J95" s="112"/>
      <c r="K95" s="26" t="s">
        <v>179</v>
      </c>
      <c r="L95" s="112"/>
      <c r="M95" s="26">
        <v>1</v>
      </c>
      <c r="N95" s="26"/>
      <c r="O95" s="26"/>
      <c r="P95" s="26"/>
      <c r="Q95" s="26"/>
      <c r="R95" s="26"/>
      <c r="S95" s="26"/>
      <c r="T95" s="26"/>
      <c r="U95" s="26"/>
      <c r="V95" s="26"/>
      <c r="W95" s="26"/>
      <c r="X95" s="26"/>
      <c r="Y95" s="26"/>
      <c r="Z95" s="39"/>
    </row>
    <row r="96" spans="1:26" s="76" customFormat="1" ht="51">
      <c r="A96" s="112"/>
      <c r="B96" s="112"/>
      <c r="C96" s="112"/>
      <c r="D96" s="112"/>
      <c r="E96" s="26"/>
      <c r="F96" s="112"/>
      <c r="G96" s="123"/>
      <c r="H96" s="112"/>
      <c r="I96" s="112"/>
      <c r="J96" s="112"/>
      <c r="K96" s="26" t="s">
        <v>180</v>
      </c>
      <c r="L96" s="112"/>
      <c r="M96" s="26">
        <v>1</v>
      </c>
      <c r="N96" s="26"/>
      <c r="O96" s="26"/>
      <c r="P96" s="26"/>
      <c r="Q96" s="26"/>
      <c r="R96" s="26"/>
      <c r="S96" s="26"/>
      <c r="T96" s="26"/>
      <c r="U96" s="26"/>
      <c r="V96" s="26"/>
      <c r="W96" s="26"/>
      <c r="X96" s="26"/>
      <c r="Y96" s="26"/>
      <c r="Z96" s="39"/>
    </row>
    <row r="97" spans="1:26" s="76" customFormat="1" ht="76.5">
      <c r="A97" s="112"/>
      <c r="B97" s="112"/>
      <c r="C97" s="112"/>
      <c r="D97" s="112"/>
      <c r="E97" s="26"/>
      <c r="F97" s="112"/>
      <c r="G97" s="123"/>
      <c r="H97" s="112"/>
      <c r="I97" s="112"/>
      <c r="J97" s="112"/>
      <c r="K97" s="26" t="s">
        <v>181</v>
      </c>
      <c r="L97" s="112"/>
      <c r="M97" s="26">
        <v>1</v>
      </c>
      <c r="N97" s="26"/>
      <c r="O97" s="26"/>
      <c r="P97" s="26"/>
      <c r="Q97" s="26"/>
      <c r="R97" s="26"/>
      <c r="S97" s="26"/>
      <c r="T97" s="26"/>
      <c r="U97" s="26"/>
      <c r="V97" s="26"/>
      <c r="W97" s="26"/>
      <c r="X97" s="26"/>
      <c r="Y97" s="26"/>
      <c r="Z97" s="39"/>
    </row>
    <row r="98" spans="1:26" s="76" customFormat="1" ht="153">
      <c r="A98" s="112"/>
      <c r="B98" s="112"/>
      <c r="C98" s="112"/>
      <c r="D98" s="112"/>
      <c r="E98" s="26"/>
      <c r="F98" s="112"/>
      <c r="G98" s="123"/>
      <c r="H98" s="112"/>
      <c r="I98" s="112"/>
      <c r="J98" s="112"/>
      <c r="K98" s="26" t="s">
        <v>182</v>
      </c>
      <c r="L98" s="112"/>
      <c r="M98" s="26">
        <v>1</v>
      </c>
      <c r="N98" s="26"/>
      <c r="O98" s="26"/>
      <c r="P98" s="26"/>
      <c r="Q98" s="26"/>
      <c r="R98" s="26"/>
      <c r="S98" s="26"/>
      <c r="T98" s="26"/>
      <c r="U98" s="26"/>
      <c r="V98" s="26"/>
      <c r="W98" s="26"/>
      <c r="X98" s="26"/>
      <c r="Y98" s="26"/>
      <c r="Z98" s="39"/>
    </row>
    <row r="99" spans="1:26" s="76" customFormat="1" ht="89.25">
      <c r="A99" s="112"/>
      <c r="B99" s="112"/>
      <c r="C99" s="112"/>
      <c r="D99" s="112"/>
      <c r="E99" s="26"/>
      <c r="F99" s="112"/>
      <c r="G99" s="123">
        <v>45</v>
      </c>
      <c r="H99" s="112" t="s">
        <v>577</v>
      </c>
      <c r="I99" s="112">
        <v>48</v>
      </c>
      <c r="J99" s="112" t="s">
        <v>183</v>
      </c>
      <c r="K99" s="26" t="s">
        <v>184</v>
      </c>
      <c r="L99" s="112"/>
      <c r="M99" s="26">
        <v>0</v>
      </c>
      <c r="N99" s="26"/>
      <c r="O99" s="112" t="s">
        <v>776</v>
      </c>
      <c r="P99" s="112" t="s">
        <v>777</v>
      </c>
      <c r="Q99" s="112" t="s">
        <v>775</v>
      </c>
      <c r="R99" s="26"/>
      <c r="S99" s="26"/>
      <c r="T99" s="112" t="s">
        <v>741</v>
      </c>
      <c r="U99" s="26"/>
      <c r="V99" s="26"/>
      <c r="W99" s="26"/>
      <c r="X99" s="26">
        <v>0</v>
      </c>
      <c r="Y99" s="26"/>
      <c r="Z99" s="39"/>
    </row>
    <row r="100" spans="1:26" s="76" customFormat="1" ht="140.25">
      <c r="A100" s="112"/>
      <c r="B100" s="112"/>
      <c r="C100" s="112"/>
      <c r="D100" s="112"/>
      <c r="E100" s="26"/>
      <c r="F100" s="112"/>
      <c r="G100" s="123"/>
      <c r="H100" s="112"/>
      <c r="I100" s="112"/>
      <c r="J100" s="112"/>
      <c r="K100" s="26" t="s">
        <v>185</v>
      </c>
      <c r="L100" s="112"/>
      <c r="M100" s="26">
        <v>1</v>
      </c>
      <c r="N100" s="26"/>
      <c r="O100" s="112"/>
      <c r="P100" s="112"/>
      <c r="Q100" s="112"/>
      <c r="R100" s="26"/>
      <c r="S100" s="26"/>
      <c r="T100" s="112"/>
      <c r="U100" s="26" t="s">
        <v>959</v>
      </c>
      <c r="V100" s="26">
        <v>2314010301</v>
      </c>
      <c r="W100" s="26" t="s">
        <v>1014</v>
      </c>
      <c r="X100" s="28">
        <v>33000000</v>
      </c>
      <c r="Y100" s="26"/>
      <c r="Z100" s="39"/>
    </row>
    <row r="101" spans="1:26" s="76" customFormat="1" ht="153">
      <c r="A101" s="112"/>
      <c r="B101" s="112"/>
      <c r="C101" s="112"/>
      <c r="D101" s="112"/>
      <c r="E101" s="26"/>
      <c r="F101" s="112"/>
      <c r="G101" s="123"/>
      <c r="H101" s="112"/>
      <c r="I101" s="112">
        <v>49</v>
      </c>
      <c r="J101" s="112" t="s">
        <v>132</v>
      </c>
      <c r="K101" s="26" t="s">
        <v>133</v>
      </c>
      <c r="L101" s="112"/>
      <c r="M101" s="26">
        <v>1</v>
      </c>
      <c r="N101" s="26"/>
      <c r="O101" s="26" t="s">
        <v>1015</v>
      </c>
      <c r="P101" s="26" t="s">
        <v>1016</v>
      </c>
      <c r="Q101" s="26"/>
      <c r="R101" s="26"/>
      <c r="S101" s="26"/>
      <c r="T101" s="26"/>
      <c r="U101" s="26"/>
      <c r="V101" s="26"/>
      <c r="W101" s="26"/>
      <c r="X101" s="26"/>
      <c r="Y101" s="26"/>
      <c r="Z101" s="39"/>
    </row>
    <row r="102" spans="1:26" s="76" customFormat="1" ht="140.25">
      <c r="A102" s="112"/>
      <c r="B102" s="112"/>
      <c r="C102" s="112"/>
      <c r="D102" s="112"/>
      <c r="E102" s="26"/>
      <c r="F102" s="112"/>
      <c r="G102" s="123"/>
      <c r="H102" s="112"/>
      <c r="I102" s="112"/>
      <c r="J102" s="112"/>
      <c r="K102" s="26" t="s">
        <v>134</v>
      </c>
      <c r="L102" s="112"/>
      <c r="M102" s="26">
        <v>2</v>
      </c>
      <c r="N102" s="26"/>
      <c r="O102" s="26"/>
      <c r="P102" s="26" t="s">
        <v>1017</v>
      </c>
      <c r="Q102" s="26" t="s">
        <v>735</v>
      </c>
      <c r="R102" s="26"/>
      <c r="S102" s="26"/>
      <c r="T102" s="26" t="s">
        <v>704</v>
      </c>
      <c r="U102" s="26" t="s">
        <v>959</v>
      </c>
      <c r="V102" s="26">
        <v>2314010502</v>
      </c>
      <c r="W102" s="26" t="s">
        <v>1018</v>
      </c>
      <c r="X102" s="28">
        <v>33000000</v>
      </c>
      <c r="Y102" s="26"/>
      <c r="Z102" s="39"/>
    </row>
    <row r="103" spans="1:26" s="76" customFormat="1" ht="88.5" customHeight="1">
      <c r="A103" s="112"/>
      <c r="B103" s="112"/>
      <c r="C103" s="112"/>
      <c r="D103" s="112"/>
      <c r="E103" s="26"/>
      <c r="F103" s="112"/>
      <c r="G103" s="123">
        <v>46</v>
      </c>
      <c r="H103" s="112" t="s">
        <v>572</v>
      </c>
      <c r="I103" s="112">
        <v>50</v>
      </c>
      <c r="J103" s="112" t="s">
        <v>135</v>
      </c>
      <c r="K103" s="26" t="s">
        <v>136</v>
      </c>
      <c r="L103" s="112"/>
      <c r="M103" s="26">
        <v>10</v>
      </c>
      <c r="N103" s="26"/>
      <c r="O103" s="26" t="s">
        <v>1009</v>
      </c>
      <c r="P103" s="26" t="s">
        <v>1010</v>
      </c>
      <c r="Q103" s="26" t="s">
        <v>1011</v>
      </c>
      <c r="R103" s="26"/>
      <c r="S103" s="26"/>
      <c r="T103" s="26" t="s">
        <v>704</v>
      </c>
      <c r="U103" s="26"/>
      <c r="V103" s="26" t="s">
        <v>959</v>
      </c>
      <c r="W103" s="26">
        <v>2314010507</v>
      </c>
      <c r="X103" s="28">
        <v>23000000</v>
      </c>
      <c r="Y103" s="26"/>
      <c r="Z103" s="39"/>
    </row>
    <row r="104" spans="1:26" s="76" customFormat="1" ht="77.25" customHeight="1">
      <c r="A104" s="112"/>
      <c r="B104" s="112"/>
      <c r="C104" s="112"/>
      <c r="D104" s="112"/>
      <c r="E104" s="26"/>
      <c r="F104" s="112"/>
      <c r="G104" s="123"/>
      <c r="H104" s="112"/>
      <c r="I104" s="112"/>
      <c r="J104" s="112"/>
      <c r="K104" s="26" t="s">
        <v>137</v>
      </c>
      <c r="L104" s="112"/>
      <c r="M104" s="26">
        <v>1</v>
      </c>
      <c r="N104" s="26"/>
      <c r="O104" s="26"/>
      <c r="P104" s="26"/>
      <c r="Q104" s="26"/>
      <c r="R104" s="26"/>
      <c r="S104" s="26"/>
      <c r="T104" s="26"/>
      <c r="U104" s="26"/>
      <c r="V104" s="26"/>
      <c r="W104" s="26"/>
      <c r="X104" s="26"/>
      <c r="Y104" s="26"/>
      <c r="Z104" s="39"/>
    </row>
    <row r="105" spans="1:26" s="76" customFormat="1" ht="102">
      <c r="A105" s="112"/>
      <c r="B105" s="112"/>
      <c r="C105" s="112"/>
      <c r="D105" s="112"/>
      <c r="E105" s="26"/>
      <c r="F105" s="112"/>
      <c r="G105" s="123"/>
      <c r="H105" s="112"/>
      <c r="I105" s="26">
        <v>51</v>
      </c>
      <c r="J105" s="26" t="s">
        <v>186</v>
      </c>
      <c r="K105" s="26" t="s">
        <v>187</v>
      </c>
      <c r="L105" s="26"/>
      <c r="M105" s="26">
        <v>1</v>
      </c>
      <c r="N105" s="26"/>
      <c r="O105" s="26" t="s">
        <v>778</v>
      </c>
      <c r="P105" s="26" t="s">
        <v>779</v>
      </c>
      <c r="Q105" s="26" t="s">
        <v>735</v>
      </c>
      <c r="R105" s="26"/>
      <c r="S105" s="26"/>
      <c r="T105" s="26" t="s">
        <v>715</v>
      </c>
      <c r="U105" s="26" t="s">
        <v>959</v>
      </c>
      <c r="V105" s="26"/>
      <c r="W105" s="26">
        <v>2314010301</v>
      </c>
      <c r="X105" s="28">
        <v>33000000</v>
      </c>
      <c r="Y105" s="26"/>
      <c r="Z105" s="39"/>
    </row>
    <row r="106" spans="1:26" s="76" customFormat="1" ht="76.5">
      <c r="A106" s="112"/>
      <c r="B106" s="112"/>
      <c r="C106" s="112"/>
      <c r="D106" s="112"/>
      <c r="E106" s="26"/>
      <c r="F106" s="112"/>
      <c r="G106" s="123"/>
      <c r="H106" s="112"/>
      <c r="I106" s="26">
        <v>52</v>
      </c>
      <c r="J106" s="26" t="s">
        <v>188</v>
      </c>
      <c r="K106" s="26" t="s">
        <v>189</v>
      </c>
      <c r="L106" s="26"/>
      <c r="M106" s="26">
        <v>1</v>
      </c>
      <c r="N106" s="26"/>
      <c r="O106" s="26" t="s">
        <v>1012</v>
      </c>
      <c r="P106" s="26" t="s">
        <v>1013</v>
      </c>
      <c r="Q106" s="26" t="s">
        <v>735</v>
      </c>
      <c r="R106" s="26"/>
      <c r="S106" s="26"/>
      <c r="T106" s="26" t="s">
        <v>704</v>
      </c>
      <c r="U106" s="26"/>
      <c r="V106" s="26"/>
      <c r="W106" s="26"/>
      <c r="X106" s="26"/>
      <c r="Y106" s="26"/>
      <c r="Z106" s="39"/>
    </row>
    <row r="107" spans="1:26" s="76" customFormat="1" ht="51">
      <c r="A107" s="112"/>
      <c r="B107" s="112"/>
      <c r="C107" s="112"/>
      <c r="D107" s="112"/>
      <c r="E107" s="26"/>
      <c r="F107" s="112"/>
      <c r="G107" s="123"/>
      <c r="H107" s="112"/>
      <c r="I107" s="26">
        <v>53</v>
      </c>
      <c r="J107" s="26" t="s">
        <v>190</v>
      </c>
      <c r="K107" s="26" t="s">
        <v>191</v>
      </c>
      <c r="L107" s="26"/>
      <c r="M107" s="26">
        <v>1</v>
      </c>
      <c r="N107" s="26"/>
      <c r="O107" s="26"/>
      <c r="P107" s="26"/>
      <c r="Q107" s="26"/>
      <c r="R107" s="26"/>
      <c r="S107" s="26"/>
      <c r="T107" s="26"/>
      <c r="U107" s="26"/>
      <c r="V107" s="26"/>
      <c r="W107" s="26"/>
      <c r="X107" s="26"/>
      <c r="Y107" s="26"/>
      <c r="Z107" s="39"/>
    </row>
    <row r="108" spans="1:26" s="76" customFormat="1" ht="89.25">
      <c r="A108" s="112"/>
      <c r="B108" s="112"/>
      <c r="C108" s="112"/>
      <c r="D108" s="112"/>
      <c r="E108" s="26"/>
      <c r="F108" s="112"/>
      <c r="G108" s="123"/>
      <c r="H108" s="112"/>
      <c r="I108" s="26">
        <v>54</v>
      </c>
      <c r="J108" s="26" t="s">
        <v>192</v>
      </c>
      <c r="K108" s="26" t="s">
        <v>193</v>
      </c>
      <c r="L108" s="26"/>
      <c r="M108" s="26">
        <v>1</v>
      </c>
      <c r="N108" s="26"/>
      <c r="O108" s="26" t="s">
        <v>1019</v>
      </c>
      <c r="P108" s="26" t="s">
        <v>1020</v>
      </c>
      <c r="Q108" s="26" t="s">
        <v>735</v>
      </c>
      <c r="R108" s="26"/>
      <c r="S108" s="26"/>
      <c r="T108" s="26" t="s">
        <v>704</v>
      </c>
      <c r="U108" s="26" t="s">
        <v>959</v>
      </c>
      <c r="V108" s="26"/>
      <c r="W108" s="26" t="s">
        <v>1021</v>
      </c>
      <c r="X108" s="26"/>
      <c r="Y108" s="26"/>
      <c r="Z108" s="39"/>
    </row>
    <row r="109" spans="1:26" s="76" customFormat="1" ht="102">
      <c r="A109" s="112"/>
      <c r="B109" s="112"/>
      <c r="C109" s="112"/>
      <c r="D109" s="112"/>
      <c r="E109" s="26"/>
      <c r="F109" s="112"/>
      <c r="G109" s="123"/>
      <c r="H109" s="112"/>
      <c r="I109" s="26">
        <v>55</v>
      </c>
      <c r="J109" s="26" t="s">
        <v>194</v>
      </c>
      <c r="K109" s="26" t="s">
        <v>195</v>
      </c>
      <c r="L109" s="26"/>
      <c r="M109" s="26">
        <v>1</v>
      </c>
      <c r="N109" s="26"/>
      <c r="O109" s="26"/>
      <c r="P109" s="26"/>
      <c r="Q109" s="26"/>
      <c r="R109" s="26"/>
      <c r="S109" s="26"/>
      <c r="T109" s="26"/>
      <c r="U109" s="26"/>
      <c r="V109" s="26"/>
      <c r="W109" s="26"/>
      <c r="X109" s="26"/>
      <c r="Y109" s="26"/>
      <c r="Z109" s="39"/>
    </row>
    <row r="110" spans="1:26" s="76" customFormat="1" ht="89.25">
      <c r="A110" s="112"/>
      <c r="B110" s="112"/>
      <c r="C110" s="112"/>
      <c r="D110" s="112"/>
      <c r="E110" s="26"/>
      <c r="F110" s="112"/>
      <c r="G110" s="123">
        <v>47</v>
      </c>
      <c r="H110" s="112" t="s">
        <v>571</v>
      </c>
      <c r="I110" s="112">
        <v>56</v>
      </c>
      <c r="J110" s="112" t="s">
        <v>196</v>
      </c>
      <c r="K110" s="26" t="s">
        <v>197</v>
      </c>
      <c r="L110" s="112"/>
      <c r="M110" s="26">
        <v>1</v>
      </c>
      <c r="N110" s="26"/>
      <c r="O110" s="26"/>
      <c r="P110" s="26"/>
      <c r="Q110" s="26"/>
      <c r="R110" s="26"/>
      <c r="S110" s="26"/>
      <c r="T110" s="26"/>
      <c r="U110" s="26"/>
      <c r="V110" s="26"/>
      <c r="W110" s="26"/>
      <c r="X110" s="26"/>
      <c r="Y110" s="26"/>
      <c r="Z110" s="39"/>
    </row>
    <row r="111" spans="1:26" s="76" customFormat="1" ht="89.25">
      <c r="A111" s="112"/>
      <c r="B111" s="112"/>
      <c r="C111" s="112"/>
      <c r="D111" s="112"/>
      <c r="E111" s="26"/>
      <c r="F111" s="112"/>
      <c r="G111" s="123"/>
      <c r="H111" s="112"/>
      <c r="I111" s="112"/>
      <c r="J111" s="112"/>
      <c r="K111" s="26" t="s">
        <v>198</v>
      </c>
      <c r="L111" s="112"/>
      <c r="M111" s="26">
        <v>1</v>
      </c>
      <c r="N111" s="26"/>
      <c r="O111" s="26"/>
      <c r="P111" s="26"/>
      <c r="Q111" s="26"/>
      <c r="R111" s="26"/>
      <c r="S111" s="26"/>
      <c r="T111" s="26"/>
      <c r="U111" s="26"/>
      <c r="V111" s="26"/>
      <c r="W111" s="26"/>
      <c r="X111" s="28"/>
      <c r="Y111" s="26"/>
      <c r="Z111" s="39"/>
    </row>
    <row r="112" spans="1:26" s="76" customFormat="1" ht="12.75">
      <c r="A112" s="112"/>
      <c r="B112" s="112"/>
      <c r="C112" s="112"/>
      <c r="D112" s="112"/>
      <c r="E112" s="26"/>
      <c r="F112" s="112"/>
      <c r="G112" s="123"/>
      <c r="H112" s="112"/>
      <c r="I112" s="112"/>
      <c r="J112" s="112"/>
      <c r="K112" s="112" t="s">
        <v>199</v>
      </c>
      <c r="L112" s="112"/>
      <c r="M112" s="112">
        <v>2</v>
      </c>
      <c r="N112" s="26"/>
      <c r="O112" s="26"/>
      <c r="P112" s="26"/>
      <c r="Q112" s="26"/>
      <c r="R112" s="26"/>
      <c r="S112" s="26"/>
      <c r="T112" s="26"/>
      <c r="U112" s="26"/>
      <c r="V112" s="26"/>
      <c r="W112" s="26"/>
      <c r="X112" s="26"/>
      <c r="Y112" s="26"/>
      <c r="Z112" s="39"/>
    </row>
    <row r="113" spans="1:26" s="76" customFormat="1" ht="12.75">
      <c r="A113" s="112"/>
      <c r="B113" s="112"/>
      <c r="C113" s="112"/>
      <c r="D113" s="112"/>
      <c r="E113" s="26"/>
      <c r="F113" s="112"/>
      <c r="G113" s="123"/>
      <c r="H113" s="112"/>
      <c r="I113" s="112"/>
      <c r="J113" s="112"/>
      <c r="K113" s="112"/>
      <c r="L113" s="112"/>
      <c r="M113" s="112"/>
      <c r="N113" s="26"/>
      <c r="O113" s="26"/>
      <c r="P113" s="26"/>
      <c r="Q113" s="26"/>
      <c r="R113" s="26"/>
      <c r="S113" s="26"/>
      <c r="T113" s="26"/>
      <c r="U113" s="26"/>
      <c r="V113" s="26"/>
      <c r="W113" s="26"/>
      <c r="X113" s="26"/>
      <c r="Y113" s="26"/>
      <c r="Z113" s="39"/>
    </row>
    <row r="114" spans="1:26" s="76" customFormat="1" ht="81" customHeight="1">
      <c r="A114" s="112"/>
      <c r="B114" s="112"/>
      <c r="C114" s="112"/>
      <c r="D114" s="112"/>
      <c r="E114" s="26"/>
      <c r="F114" s="112"/>
      <c r="G114" s="123"/>
      <c r="H114" s="112"/>
      <c r="I114" s="112">
        <v>57</v>
      </c>
      <c r="J114" s="112" t="s">
        <v>200</v>
      </c>
      <c r="K114" s="26" t="s">
        <v>1194</v>
      </c>
      <c r="L114" s="112"/>
      <c r="M114" s="26">
        <v>2</v>
      </c>
      <c r="N114" s="26"/>
      <c r="O114" s="26" t="s">
        <v>1189</v>
      </c>
      <c r="P114" s="26"/>
      <c r="Q114" s="26"/>
      <c r="R114" s="26"/>
      <c r="S114" s="26"/>
      <c r="T114" s="26"/>
      <c r="U114" s="26" t="s">
        <v>12</v>
      </c>
      <c r="V114" s="27">
        <v>230708010401</v>
      </c>
      <c r="W114" s="26" t="s">
        <v>152</v>
      </c>
      <c r="X114" s="28">
        <v>10000000</v>
      </c>
      <c r="Y114" s="26"/>
      <c r="Z114" s="39"/>
    </row>
    <row r="115" spans="1:26" s="76" customFormat="1" ht="33.75" customHeight="1">
      <c r="A115" s="112"/>
      <c r="B115" s="112"/>
      <c r="C115" s="112"/>
      <c r="D115" s="112"/>
      <c r="E115" s="26"/>
      <c r="F115" s="112"/>
      <c r="G115" s="123"/>
      <c r="H115" s="112"/>
      <c r="I115" s="112"/>
      <c r="J115" s="112"/>
      <c r="K115" s="26" t="s">
        <v>1190</v>
      </c>
      <c r="L115" s="112"/>
      <c r="M115" s="26">
        <v>2</v>
      </c>
      <c r="N115" s="26"/>
      <c r="O115" s="26" t="s">
        <v>1191</v>
      </c>
      <c r="P115" s="26"/>
      <c r="Q115" s="26"/>
      <c r="R115" s="26"/>
      <c r="S115" s="26"/>
      <c r="T115" s="26"/>
      <c r="U115" s="26" t="s">
        <v>12</v>
      </c>
      <c r="V115" s="27">
        <v>230708010401</v>
      </c>
      <c r="W115" s="26" t="s">
        <v>152</v>
      </c>
      <c r="X115" s="28">
        <v>40000000</v>
      </c>
      <c r="Y115" s="26"/>
      <c r="Z115" s="39"/>
    </row>
    <row r="116" spans="1:26" s="76" customFormat="1" ht="102">
      <c r="A116" s="112"/>
      <c r="B116" s="112"/>
      <c r="C116" s="112"/>
      <c r="D116" s="112"/>
      <c r="E116" s="26"/>
      <c r="F116" s="112"/>
      <c r="G116" s="123"/>
      <c r="H116" s="112"/>
      <c r="I116" s="112"/>
      <c r="J116" s="112"/>
      <c r="K116" s="26" t="s">
        <v>1192</v>
      </c>
      <c r="L116" s="112"/>
      <c r="M116" s="26">
        <v>1</v>
      </c>
      <c r="N116" s="26"/>
      <c r="O116" s="26" t="s">
        <v>1193</v>
      </c>
      <c r="P116" s="26"/>
      <c r="Q116" s="26"/>
      <c r="R116" s="26"/>
      <c r="S116" s="26"/>
      <c r="T116" s="26"/>
      <c r="U116" s="26" t="s">
        <v>12</v>
      </c>
      <c r="V116" s="27">
        <v>230708010401</v>
      </c>
      <c r="W116" s="26" t="s">
        <v>152</v>
      </c>
      <c r="X116" s="28">
        <v>10000000</v>
      </c>
      <c r="Y116" s="26"/>
      <c r="Z116" s="39"/>
    </row>
    <row r="117" spans="1:26" s="76" customFormat="1" ht="78.75" customHeight="1">
      <c r="A117" s="112"/>
      <c r="B117" s="112"/>
      <c r="C117" s="112"/>
      <c r="D117" s="112"/>
      <c r="E117" s="26"/>
      <c r="F117" s="112"/>
      <c r="G117" s="123"/>
      <c r="H117" s="112"/>
      <c r="I117" s="112">
        <v>58</v>
      </c>
      <c r="J117" s="112" t="s">
        <v>201</v>
      </c>
      <c r="K117" s="26" t="s">
        <v>138</v>
      </c>
      <c r="L117" s="112"/>
      <c r="M117" s="26">
        <v>526</v>
      </c>
      <c r="N117" s="26"/>
      <c r="O117" s="26" t="s">
        <v>1188</v>
      </c>
      <c r="P117" s="26"/>
      <c r="Q117" s="26"/>
      <c r="R117" s="26"/>
      <c r="S117" s="26"/>
      <c r="T117" s="26"/>
      <c r="U117" s="26" t="s">
        <v>12</v>
      </c>
      <c r="V117" s="27">
        <v>230708010401</v>
      </c>
      <c r="W117" s="26" t="s">
        <v>152</v>
      </c>
      <c r="X117" s="37">
        <v>30000000</v>
      </c>
      <c r="Y117" s="26"/>
      <c r="Z117" s="39"/>
    </row>
    <row r="118" spans="1:26" s="76" customFormat="1" ht="38.25">
      <c r="A118" s="112"/>
      <c r="B118" s="112"/>
      <c r="C118" s="112"/>
      <c r="D118" s="112"/>
      <c r="E118" s="26"/>
      <c r="F118" s="112"/>
      <c r="G118" s="123"/>
      <c r="H118" s="112"/>
      <c r="I118" s="112"/>
      <c r="J118" s="112"/>
      <c r="K118" s="26" t="s">
        <v>139</v>
      </c>
      <c r="L118" s="112"/>
      <c r="M118" s="26"/>
      <c r="N118" s="26"/>
      <c r="O118" s="26"/>
      <c r="P118" s="26"/>
      <c r="Q118" s="26"/>
      <c r="R118" s="26"/>
      <c r="S118" s="26"/>
      <c r="T118" s="26"/>
      <c r="U118" s="26"/>
      <c r="V118" s="26"/>
      <c r="W118" s="26"/>
      <c r="X118" s="26"/>
      <c r="Y118" s="26"/>
      <c r="Z118" s="39"/>
    </row>
    <row r="119" spans="1:26" s="76" customFormat="1" ht="89.25">
      <c r="A119" s="112"/>
      <c r="B119" s="112"/>
      <c r="C119" s="112"/>
      <c r="D119" s="112"/>
      <c r="E119" s="26"/>
      <c r="F119" s="112"/>
      <c r="G119" s="123"/>
      <c r="H119" s="112"/>
      <c r="I119" s="26">
        <v>59</v>
      </c>
      <c r="J119" s="26" t="s">
        <v>140</v>
      </c>
      <c r="K119" s="26" t="s">
        <v>202</v>
      </c>
      <c r="L119" s="26"/>
      <c r="M119" s="26"/>
      <c r="N119" s="26"/>
      <c r="O119" s="26"/>
      <c r="P119" s="26"/>
      <c r="Q119" s="26"/>
      <c r="R119" s="26"/>
      <c r="S119" s="26"/>
      <c r="T119" s="26"/>
      <c r="U119" s="26"/>
      <c r="V119" s="26"/>
      <c r="W119" s="26"/>
      <c r="X119" s="26"/>
      <c r="Y119" s="26"/>
      <c r="Z119" s="39"/>
    </row>
    <row r="120" spans="1:26" s="76" customFormat="1" ht="63.75">
      <c r="A120" s="112"/>
      <c r="B120" s="112"/>
      <c r="C120" s="112"/>
      <c r="D120" s="112"/>
      <c r="E120" s="26"/>
      <c r="F120" s="112"/>
      <c r="G120" s="123"/>
      <c r="H120" s="112"/>
      <c r="I120" s="26">
        <v>60</v>
      </c>
      <c r="J120" s="26" t="s">
        <v>203</v>
      </c>
      <c r="K120" s="26" t="s">
        <v>204</v>
      </c>
      <c r="L120" s="26"/>
      <c r="M120" s="26">
        <v>1</v>
      </c>
      <c r="N120" s="26"/>
      <c r="O120" s="26"/>
      <c r="P120" s="26"/>
      <c r="Q120" s="26"/>
      <c r="R120" s="26"/>
      <c r="S120" s="26"/>
      <c r="T120" s="26"/>
      <c r="U120" s="26"/>
      <c r="V120" s="26"/>
      <c r="W120" s="26"/>
      <c r="X120" s="26"/>
      <c r="Y120" s="26"/>
      <c r="Z120" s="39"/>
    </row>
    <row r="121" spans="1:26" s="76" customFormat="1" ht="51">
      <c r="A121" s="112"/>
      <c r="B121" s="112"/>
      <c r="C121" s="112"/>
      <c r="D121" s="112"/>
      <c r="E121" s="26"/>
      <c r="F121" s="112"/>
      <c r="G121" s="123">
        <v>48</v>
      </c>
      <c r="H121" s="112" t="s">
        <v>580</v>
      </c>
      <c r="I121" s="112">
        <v>61</v>
      </c>
      <c r="J121" s="112" t="s">
        <v>141</v>
      </c>
      <c r="K121" s="26" t="s">
        <v>142</v>
      </c>
      <c r="L121" s="112"/>
      <c r="M121" s="26">
        <v>1</v>
      </c>
      <c r="N121" s="26"/>
      <c r="O121" s="26"/>
      <c r="P121" s="26"/>
      <c r="Q121" s="26" t="s">
        <v>1271</v>
      </c>
      <c r="R121" s="26"/>
      <c r="S121" s="26"/>
      <c r="T121" s="26" t="s">
        <v>1265</v>
      </c>
      <c r="U121" s="26" t="s">
        <v>12</v>
      </c>
      <c r="V121" s="102">
        <v>230708010701</v>
      </c>
      <c r="W121" s="65" t="s">
        <v>1260</v>
      </c>
      <c r="X121" s="103">
        <v>100000000</v>
      </c>
      <c r="Y121" s="26"/>
      <c r="Z121" s="39"/>
    </row>
    <row r="122" spans="1:26" s="76" customFormat="1" ht="89.25">
      <c r="A122" s="112"/>
      <c r="B122" s="112"/>
      <c r="C122" s="112"/>
      <c r="D122" s="112"/>
      <c r="E122" s="26"/>
      <c r="F122" s="112"/>
      <c r="G122" s="123"/>
      <c r="H122" s="112"/>
      <c r="I122" s="112"/>
      <c r="J122" s="112"/>
      <c r="K122" s="26" t="s">
        <v>143</v>
      </c>
      <c r="L122" s="112"/>
      <c r="M122" s="26"/>
      <c r="N122" s="26"/>
      <c r="O122" s="26"/>
      <c r="P122" s="26"/>
      <c r="Q122" s="26"/>
      <c r="R122" s="26"/>
      <c r="S122" s="26"/>
      <c r="T122" s="26"/>
      <c r="U122" s="26"/>
      <c r="V122" s="26"/>
      <c r="W122" s="26"/>
      <c r="X122" s="26"/>
      <c r="Y122" s="26"/>
      <c r="Z122" s="39"/>
    </row>
    <row r="123" spans="1:26" s="76" customFormat="1" ht="89.25">
      <c r="A123" s="112"/>
      <c r="B123" s="112"/>
      <c r="C123" s="112"/>
      <c r="D123" s="112"/>
      <c r="E123" s="26"/>
      <c r="F123" s="112"/>
      <c r="G123" s="123"/>
      <c r="H123" s="112"/>
      <c r="I123" s="112"/>
      <c r="J123" s="112"/>
      <c r="K123" s="26" t="s">
        <v>144</v>
      </c>
      <c r="L123" s="112"/>
      <c r="M123" s="26"/>
      <c r="N123" s="26"/>
      <c r="O123" s="26"/>
      <c r="P123" s="26"/>
      <c r="Q123" s="26"/>
      <c r="R123" s="26"/>
      <c r="S123" s="26"/>
      <c r="T123" s="26"/>
      <c r="U123" s="26"/>
      <c r="V123" s="26"/>
      <c r="W123" s="26"/>
      <c r="X123" s="26"/>
      <c r="Y123" s="26"/>
      <c r="Z123" s="39"/>
    </row>
    <row r="124" spans="1:26" s="76" customFormat="1" ht="51">
      <c r="A124" s="112"/>
      <c r="B124" s="112"/>
      <c r="C124" s="112"/>
      <c r="D124" s="112"/>
      <c r="E124" s="26"/>
      <c r="F124" s="112"/>
      <c r="G124" s="123"/>
      <c r="H124" s="112"/>
      <c r="I124" s="112"/>
      <c r="J124" s="112"/>
      <c r="K124" s="26" t="s">
        <v>145</v>
      </c>
      <c r="L124" s="112"/>
      <c r="M124" s="26">
        <v>4</v>
      </c>
      <c r="N124" s="26"/>
      <c r="O124" s="26"/>
      <c r="P124" s="26"/>
      <c r="Q124" s="26"/>
      <c r="R124" s="26"/>
      <c r="S124" s="26"/>
      <c r="T124" s="26"/>
      <c r="U124" s="26"/>
      <c r="V124" s="26"/>
      <c r="W124" s="26"/>
      <c r="X124" s="26"/>
      <c r="Y124" s="26"/>
      <c r="Z124" s="39"/>
    </row>
    <row r="125" spans="1:26" s="76" customFormat="1" ht="38.25">
      <c r="A125" s="112"/>
      <c r="B125" s="112"/>
      <c r="C125" s="112"/>
      <c r="D125" s="112"/>
      <c r="E125" s="26"/>
      <c r="F125" s="112"/>
      <c r="G125" s="123"/>
      <c r="H125" s="112"/>
      <c r="I125" s="112"/>
      <c r="J125" s="112"/>
      <c r="K125" s="26" t="s">
        <v>146</v>
      </c>
      <c r="L125" s="112"/>
      <c r="M125" s="26"/>
      <c r="N125" s="26"/>
      <c r="O125" s="26"/>
      <c r="P125" s="26"/>
      <c r="Q125" s="26"/>
      <c r="R125" s="26"/>
      <c r="S125" s="26"/>
      <c r="T125" s="26"/>
      <c r="U125" s="26"/>
      <c r="V125" s="26"/>
      <c r="W125" s="26"/>
      <c r="X125" s="26"/>
      <c r="Y125" s="26"/>
      <c r="Z125" s="39"/>
    </row>
    <row r="126" spans="1:26" s="76" customFormat="1" ht="63.75">
      <c r="A126" s="112"/>
      <c r="B126" s="112"/>
      <c r="C126" s="112"/>
      <c r="D126" s="112"/>
      <c r="E126" s="26"/>
      <c r="F126" s="112"/>
      <c r="G126" s="123"/>
      <c r="H126" s="112"/>
      <c r="I126" s="112"/>
      <c r="J126" s="112"/>
      <c r="K126" s="26" t="s">
        <v>147</v>
      </c>
      <c r="L126" s="112"/>
      <c r="M126" s="26"/>
      <c r="N126" s="26"/>
      <c r="O126" s="26"/>
      <c r="P126" s="26"/>
      <c r="Q126" s="26"/>
      <c r="R126" s="26"/>
      <c r="S126" s="26"/>
      <c r="T126" s="26"/>
      <c r="U126" s="26"/>
      <c r="V126" s="26"/>
      <c r="W126" s="26"/>
      <c r="X126" s="26"/>
      <c r="Y126" s="26"/>
      <c r="Z126" s="39"/>
    </row>
    <row r="127" spans="1:26" s="76" customFormat="1" ht="114.75">
      <c r="A127" s="112"/>
      <c r="B127" s="112"/>
      <c r="C127" s="112"/>
      <c r="D127" s="112"/>
      <c r="E127" s="26"/>
      <c r="F127" s="112"/>
      <c r="G127" s="123"/>
      <c r="H127" s="112"/>
      <c r="I127" s="112"/>
      <c r="J127" s="112"/>
      <c r="K127" s="26" t="s">
        <v>148</v>
      </c>
      <c r="L127" s="112"/>
      <c r="M127" s="26"/>
      <c r="N127" s="26"/>
      <c r="O127" s="26"/>
      <c r="P127" s="26"/>
      <c r="Q127" s="26"/>
      <c r="R127" s="26"/>
      <c r="S127" s="26"/>
      <c r="T127" s="26"/>
      <c r="U127" s="26"/>
      <c r="V127" s="26"/>
      <c r="W127" s="26"/>
      <c r="X127" s="26"/>
      <c r="Y127" s="26"/>
      <c r="Z127" s="39"/>
    </row>
    <row r="128" spans="1:26" s="76" customFormat="1" ht="63.75">
      <c r="A128" s="112"/>
      <c r="B128" s="112"/>
      <c r="C128" s="112"/>
      <c r="D128" s="112"/>
      <c r="E128" s="26"/>
      <c r="F128" s="112"/>
      <c r="G128" s="123"/>
      <c r="H128" s="112"/>
      <c r="I128" s="112"/>
      <c r="J128" s="112"/>
      <c r="K128" s="26" t="s">
        <v>149</v>
      </c>
      <c r="L128" s="112"/>
      <c r="M128" s="26"/>
      <c r="N128" s="26"/>
      <c r="O128" s="26"/>
      <c r="P128" s="26"/>
      <c r="Q128" s="26"/>
      <c r="R128" s="26"/>
      <c r="S128" s="26"/>
      <c r="T128" s="26"/>
      <c r="U128" s="26"/>
      <c r="V128" s="26"/>
      <c r="W128" s="26"/>
      <c r="X128" s="26"/>
      <c r="Y128" s="26"/>
      <c r="Z128" s="39"/>
    </row>
    <row r="129" spans="1:26" s="76" customFormat="1" ht="51">
      <c r="A129" s="112"/>
      <c r="B129" s="112"/>
      <c r="C129" s="112"/>
      <c r="D129" s="112"/>
      <c r="E129" s="26"/>
      <c r="F129" s="112"/>
      <c r="G129" s="123"/>
      <c r="H129" s="112"/>
      <c r="I129" s="112"/>
      <c r="J129" s="112"/>
      <c r="K129" s="26" t="s">
        <v>150</v>
      </c>
      <c r="L129" s="112"/>
      <c r="M129" s="26">
        <v>6</v>
      </c>
      <c r="N129" s="26"/>
      <c r="O129" s="26"/>
      <c r="P129" s="26"/>
      <c r="Q129" s="26"/>
      <c r="R129" s="26"/>
      <c r="S129" s="26"/>
      <c r="T129" s="26"/>
      <c r="U129" s="26"/>
      <c r="V129" s="26"/>
      <c r="W129" s="26"/>
      <c r="X129" s="26"/>
      <c r="Y129" s="26"/>
      <c r="Z129" s="39"/>
    </row>
    <row r="130" spans="1:26" s="76" customFormat="1" ht="51">
      <c r="A130" s="112"/>
      <c r="B130" s="112"/>
      <c r="C130" s="112"/>
      <c r="D130" s="112"/>
      <c r="E130" s="26"/>
      <c r="F130" s="112"/>
      <c r="G130" s="27">
        <v>49</v>
      </c>
      <c r="H130" s="112" t="s">
        <v>570</v>
      </c>
      <c r="I130" s="112">
        <v>62</v>
      </c>
      <c r="J130" s="112" t="s">
        <v>583</v>
      </c>
      <c r="K130" s="112" t="s">
        <v>151</v>
      </c>
      <c r="L130" s="112"/>
      <c r="M130" s="112">
        <v>120</v>
      </c>
      <c r="N130" s="26"/>
      <c r="O130" s="26" t="s">
        <v>781</v>
      </c>
      <c r="P130" s="26" t="s">
        <v>782</v>
      </c>
      <c r="Q130" s="26"/>
      <c r="R130" s="26"/>
      <c r="S130" s="26"/>
      <c r="T130" s="26" t="s">
        <v>770</v>
      </c>
      <c r="U130" s="26" t="s">
        <v>1187</v>
      </c>
      <c r="V130" s="27">
        <v>230708010201</v>
      </c>
      <c r="W130" s="26" t="s">
        <v>780</v>
      </c>
      <c r="X130" s="28">
        <v>20000000</v>
      </c>
      <c r="Y130" s="26"/>
      <c r="Z130" s="39"/>
    </row>
    <row r="131" spans="1:26" s="76" customFormat="1" ht="55.5" customHeight="1">
      <c r="A131" s="112"/>
      <c r="B131" s="112"/>
      <c r="C131" s="112"/>
      <c r="D131" s="112"/>
      <c r="E131" s="26"/>
      <c r="F131" s="112"/>
      <c r="G131" s="27"/>
      <c r="H131" s="112"/>
      <c r="I131" s="112"/>
      <c r="J131" s="112"/>
      <c r="K131" s="112"/>
      <c r="L131" s="112"/>
      <c r="M131" s="112"/>
      <c r="N131" s="26"/>
      <c r="O131" s="26" t="s">
        <v>783</v>
      </c>
      <c r="P131" s="26" t="s">
        <v>784</v>
      </c>
      <c r="Q131" s="26"/>
      <c r="R131" s="26"/>
      <c r="S131" s="26"/>
      <c r="T131" s="26" t="s">
        <v>770</v>
      </c>
      <c r="U131" s="26" t="s">
        <v>1187</v>
      </c>
      <c r="V131" s="27">
        <v>230708010201</v>
      </c>
      <c r="W131" s="26" t="s">
        <v>780</v>
      </c>
      <c r="X131" s="28">
        <v>130000000</v>
      </c>
      <c r="Y131" s="26"/>
      <c r="Z131" s="39"/>
    </row>
    <row r="132" spans="1:26" s="76" customFormat="1" ht="153">
      <c r="A132" s="112"/>
      <c r="B132" s="112"/>
      <c r="C132" s="112"/>
      <c r="D132" s="112"/>
      <c r="E132" s="26"/>
      <c r="F132" s="112"/>
      <c r="G132" s="27">
        <v>50</v>
      </c>
      <c r="H132" s="26" t="s">
        <v>575</v>
      </c>
      <c r="I132" s="26">
        <v>63</v>
      </c>
      <c r="J132" s="26" t="s">
        <v>205</v>
      </c>
      <c r="K132" s="26" t="s">
        <v>152</v>
      </c>
      <c r="L132" s="26"/>
      <c r="M132" s="26"/>
      <c r="N132" s="26"/>
      <c r="O132" s="26" t="s">
        <v>1022</v>
      </c>
      <c r="P132" s="26" t="s">
        <v>1023</v>
      </c>
      <c r="Q132" s="26" t="s">
        <v>975</v>
      </c>
      <c r="R132" s="26"/>
      <c r="S132" s="26"/>
      <c r="T132" s="26" t="s">
        <v>704</v>
      </c>
      <c r="U132" s="26" t="s">
        <v>959</v>
      </c>
      <c r="V132" s="26">
        <v>2314010401</v>
      </c>
      <c r="W132" s="26" t="s">
        <v>152</v>
      </c>
      <c r="X132" s="28">
        <v>99068000</v>
      </c>
      <c r="Y132" s="26"/>
      <c r="Z132" s="39"/>
    </row>
    <row r="133" spans="1:26" s="76" customFormat="1" ht="51">
      <c r="A133" s="112"/>
      <c r="B133" s="112"/>
      <c r="C133" s="112"/>
      <c r="D133" s="112"/>
      <c r="E133" s="26"/>
      <c r="F133" s="112"/>
      <c r="G133" s="123">
        <v>51</v>
      </c>
      <c r="H133" s="146" t="s">
        <v>576</v>
      </c>
      <c r="I133" s="112">
        <v>64</v>
      </c>
      <c r="J133" s="112" t="s">
        <v>785</v>
      </c>
      <c r="K133" s="26" t="s">
        <v>153</v>
      </c>
      <c r="L133" s="112"/>
      <c r="M133" s="26">
        <v>1</v>
      </c>
      <c r="N133" s="26"/>
      <c r="O133" s="26" t="s">
        <v>1024</v>
      </c>
      <c r="P133" s="26" t="s">
        <v>1025</v>
      </c>
      <c r="Q133" s="26" t="s">
        <v>931</v>
      </c>
      <c r="R133" s="26"/>
      <c r="S133" s="26"/>
      <c r="T133" s="26" t="s">
        <v>704</v>
      </c>
      <c r="U133" s="26" t="s">
        <v>959</v>
      </c>
      <c r="V133" s="26">
        <v>23140105</v>
      </c>
      <c r="W133" s="26" t="s">
        <v>1026</v>
      </c>
      <c r="X133" s="28">
        <v>25000000</v>
      </c>
      <c r="Y133" s="26"/>
      <c r="Z133" s="39"/>
    </row>
    <row r="134" spans="1:26" s="76" customFormat="1" ht="89.25">
      <c r="A134" s="112"/>
      <c r="B134" s="112"/>
      <c r="C134" s="112"/>
      <c r="D134" s="112"/>
      <c r="E134" s="26"/>
      <c r="F134" s="112"/>
      <c r="G134" s="123"/>
      <c r="H134" s="146"/>
      <c r="I134" s="112"/>
      <c r="J134" s="112"/>
      <c r="K134" s="26" t="s">
        <v>154</v>
      </c>
      <c r="L134" s="112"/>
      <c r="M134" s="26">
        <v>200</v>
      </c>
      <c r="N134" s="104"/>
      <c r="O134" s="104" t="s">
        <v>1152</v>
      </c>
      <c r="P134" s="104" t="s">
        <v>1153</v>
      </c>
      <c r="Q134" s="104" t="s">
        <v>1154</v>
      </c>
      <c r="R134" s="104" t="s">
        <v>1155</v>
      </c>
      <c r="S134" s="122">
        <v>41730</v>
      </c>
      <c r="T134" s="122">
        <v>41821</v>
      </c>
      <c r="U134" s="104"/>
      <c r="V134" s="104">
        <v>230708010605</v>
      </c>
      <c r="W134" s="104" t="s">
        <v>1156</v>
      </c>
      <c r="X134" s="120">
        <v>20000000</v>
      </c>
      <c r="Y134" s="104"/>
      <c r="Z134" s="39"/>
    </row>
    <row r="135" spans="1:26" s="76" customFormat="1" ht="51">
      <c r="A135" s="112"/>
      <c r="B135" s="112"/>
      <c r="C135" s="112"/>
      <c r="D135" s="112"/>
      <c r="E135" s="26"/>
      <c r="F135" s="112"/>
      <c r="G135" s="123"/>
      <c r="H135" s="146"/>
      <c r="I135" s="112"/>
      <c r="J135" s="112"/>
      <c r="K135" s="26" t="s">
        <v>155</v>
      </c>
      <c r="L135" s="112"/>
      <c r="M135" s="26">
        <v>200</v>
      </c>
      <c r="N135" s="106"/>
      <c r="O135" s="106"/>
      <c r="P135" s="106"/>
      <c r="Q135" s="106"/>
      <c r="R135" s="106"/>
      <c r="S135" s="106"/>
      <c r="T135" s="106"/>
      <c r="U135" s="106"/>
      <c r="V135" s="106"/>
      <c r="W135" s="106"/>
      <c r="X135" s="121"/>
      <c r="Y135" s="106"/>
      <c r="Z135" s="39"/>
    </row>
    <row r="136" spans="1:26" s="76" customFormat="1" ht="76.5">
      <c r="A136" s="112"/>
      <c r="B136" s="112"/>
      <c r="C136" s="112"/>
      <c r="D136" s="112"/>
      <c r="E136" s="26"/>
      <c r="F136" s="112"/>
      <c r="G136" s="123"/>
      <c r="H136" s="146"/>
      <c r="I136" s="112">
        <v>65</v>
      </c>
      <c r="J136" s="112" t="s">
        <v>206</v>
      </c>
      <c r="K136" s="31" t="s">
        <v>156</v>
      </c>
      <c r="L136" s="112"/>
      <c r="M136" s="26">
        <v>1</v>
      </c>
      <c r="N136" s="26"/>
      <c r="O136" s="52"/>
      <c r="P136" s="52"/>
      <c r="Q136" s="52"/>
      <c r="R136" s="26"/>
      <c r="S136" s="26"/>
      <c r="T136" s="52"/>
      <c r="U136" s="52"/>
      <c r="V136" s="52"/>
      <c r="W136" s="52"/>
      <c r="X136" s="99"/>
      <c r="Y136" s="26"/>
      <c r="Z136" s="39"/>
    </row>
    <row r="137" spans="1:26" s="76" customFormat="1" ht="51">
      <c r="A137" s="112"/>
      <c r="B137" s="112"/>
      <c r="C137" s="112"/>
      <c r="D137" s="112"/>
      <c r="E137" s="26"/>
      <c r="F137" s="112"/>
      <c r="G137" s="123"/>
      <c r="H137" s="146"/>
      <c r="I137" s="112"/>
      <c r="J137" s="112"/>
      <c r="K137" s="31" t="s">
        <v>157</v>
      </c>
      <c r="L137" s="112"/>
      <c r="M137" s="26">
        <v>1</v>
      </c>
      <c r="N137" s="26"/>
      <c r="O137" s="49"/>
      <c r="P137" s="49"/>
      <c r="Q137" s="49"/>
      <c r="R137" s="26"/>
      <c r="S137" s="26"/>
      <c r="T137" s="49"/>
      <c r="U137" s="49"/>
      <c r="V137" s="49"/>
      <c r="W137" s="49"/>
      <c r="X137" s="99"/>
      <c r="Y137" s="26"/>
      <c r="Z137" s="39"/>
    </row>
    <row r="138" spans="1:26" s="76" customFormat="1" ht="51">
      <c r="A138" s="112"/>
      <c r="B138" s="112"/>
      <c r="C138" s="112"/>
      <c r="D138" s="112"/>
      <c r="E138" s="26"/>
      <c r="F138" s="112"/>
      <c r="G138" s="123"/>
      <c r="H138" s="146"/>
      <c r="I138" s="26">
        <v>66</v>
      </c>
      <c r="J138" s="26" t="s">
        <v>207</v>
      </c>
      <c r="K138" s="31" t="s">
        <v>158</v>
      </c>
      <c r="L138" s="26"/>
      <c r="M138" s="26">
        <v>1</v>
      </c>
      <c r="N138" s="26"/>
      <c r="O138" s="49"/>
      <c r="P138" s="49"/>
      <c r="Q138" s="49"/>
      <c r="R138" s="26"/>
      <c r="S138" s="26"/>
      <c r="T138" s="49"/>
      <c r="U138" s="49"/>
      <c r="V138" s="49"/>
      <c r="W138" s="49"/>
      <c r="X138" s="99"/>
      <c r="Y138" s="26"/>
      <c r="Z138" s="39"/>
    </row>
    <row r="139" spans="1:26" s="76" customFormat="1" ht="76.5">
      <c r="A139" s="112"/>
      <c r="B139" s="112"/>
      <c r="C139" s="112"/>
      <c r="D139" s="112"/>
      <c r="E139" s="26"/>
      <c r="F139" s="112"/>
      <c r="G139" s="123"/>
      <c r="H139" s="146"/>
      <c r="I139" s="26">
        <v>67</v>
      </c>
      <c r="J139" s="26" t="s">
        <v>208</v>
      </c>
      <c r="K139" s="31" t="s">
        <v>209</v>
      </c>
      <c r="L139" s="26"/>
      <c r="M139" s="26">
        <v>125</v>
      </c>
      <c r="N139" s="26"/>
      <c r="O139" s="59"/>
      <c r="P139" s="59"/>
      <c r="Q139" s="59"/>
      <c r="R139" s="26"/>
      <c r="S139" s="26"/>
      <c r="T139" s="59"/>
      <c r="U139" s="59"/>
      <c r="V139" s="59"/>
      <c r="W139" s="59"/>
      <c r="X139" s="100"/>
      <c r="Y139" s="26"/>
      <c r="Z139" s="39"/>
    </row>
    <row r="140" spans="1:26" s="76" customFormat="1" ht="39.75" customHeight="1">
      <c r="A140" s="112"/>
      <c r="B140" s="112"/>
      <c r="C140" s="112"/>
      <c r="D140" s="112"/>
      <c r="E140" s="26"/>
      <c r="F140" s="112"/>
      <c r="G140" s="123">
        <v>52</v>
      </c>
      <c r="H140" s="112" t="s">
        <v>574</v>
      </c>
      <c r="I140" s="112">
        <v>68</v>
      </c>
      <c r="J140" s="112" t="s">
        <v>159</v>
      </c>
      <c r="K140" s="26" t="s">
        <v>160</v>
      </c>
      <c r="L140" s="112"/>
      <c r="M140" s="26">
        <v>1</v>
      </c>
      <c r="N140" s="26"/>
      <c r="O140" s="40" t="s">
        <v>1184</v>
      </c>
      <c r="P140" s="40"/>
      <c r="Q140" s="40"/>
      <c r="R140" s="26"/>
      <c r="S140" s="26" t="s">
        <v>1186</v>
      </c>
      <c r="T140" s="40"/>
      <c r="U140" s="26" t="s">
        <v>12</v>
      </c>
      <c r="V140" s="47">
        <v>230708010103</v>
      </c>
      <c r="W140" s="26" t="s">
        <v>1185</v>
      </c>
      <c r="X140" s="48">
        <v>30000000</v>
      </c>
      <c r="Y140" s="26"/>
      <c r="Z140" s="39"/>
    </row>
    <row r="141" spans="1:26" s="76" customFormat="1" ht="63.75">
      <c r="A141" s="112"/>
      <c r="B141" s="112"/>
      <c r="C141" s="112"/>
      <c r="D141" s="112"/>
      <c r="E141" s="26"/>
      <c r="F141" s="112"/>
      <c r="G141" s="123"/>
      <c r="H141" s="112"/>
      <c r="I141" s="112"/>
      <c r="J141" s="112"/>
      <c r="K141" s="26" t="s">
        <v>161</v>
      </c>
      <c r="L141" s="112"/>
      <c r="M141" s="26">
        <v>25</v>
      </c>
      <c r="N141" s="26"/>
      <c r="O141" s="49"/>
      <c r="P141" s="49"/>
      <c r="Q141" s="49"/>
      <c r="R141" s="33"/>
      <c r="S141" s="33"/>
      <c r="T141" s="49"/>
      <c r="U141" s="49"/>
      <c r="V141" s="50"/>
      <c r="W141" s="49"/>
      <c r="X141" s="51"/>
      <c r="Y141" s="26"/>
      <c r="Z141" s="39"/>
    </row>
    <row r="142" spans="1:26" s="76" customFormat="1" ht="56.25" customHeight="1">
      <c r="A142" s="112"/>
      <c r="B142" s="112"/>
      <c r="C142" s="112"/>
      <c r="D142" s="112"/>
      <c r="E142" s="26"/>
      <c r="F142" s="112"/>
      <c r="G142" s="123"/>
      <c r="H142" s="112"/>
      <c r="I142" s="112"/>
      <c r="J142" s="112"/>
      <c r="K142" s="26" t="s">
        <v>162</v>
      </c>
      <c r="L142" s="112"/>
      <c r="M142" s="26">
        <v>264</v>
      </c>
      <c r="N142" s="26"/>
      <c r="O142" s="52" t="s">
        <v>733</v>
      </c>
      <c r="P142" s="52" t="s">
        <v>734</v>
      </c>
      <c r="Q142" s="52" t="s">
        <v>735</v>
      </c>
      <c r="R142" s="26"/>
      <c r="S142" s="26"/>
      <c r="T142" s="52" t="s">
        <v>721</v>
      </c>
      <c r="U142" s="52" t="s">
        <v>12</v>
      </c>
      <c r="V142" s="116">
        <v>230708010102</v>
      </c>
      <c r="W142" s="104" t="s">
        <v>1158</v>
      </c>
      <c r="X142" s="110">
        <v>30000000</v>
      </c>
      <c r="Y142" s="26"/>
      <c r="Z142" s="39"/>
    </row>
    <row r="143" spans="1:26" s="76" customFormat="1" ht="89.25">
      <c r="A143" s="112"/>
      <c r="B143" s="112"/>
      <c r="C143" s="112"/>
      <c r="D143" s="112"/>
      <c r="E143" s="26"/>
      <c r="F143" s="112"/>
      <c r="G143" s="123"/>
      <c r="H143" s="112"/>
      <c r="I143" s="112">
        <v>69</v>
      </c>
      <c r="J143" s="112" t="s">
        <v>163</v>
      </c>
      <c r="K143" s="26" t="s">
        <v>164</v>
      </c>
      <c r="L143" s="112"/>
      <c r="M143" s="26">
        <v>135</v>
      </c>
      <c r="N143" s="26"/>
      <c r="O143" s="26" t="s">
        <v>736</v>
      </c>
      <c r="P143" s="26" t="s">
        <v>737</v>
      </c>
      <c r="Q143" s="26" t="s">
        <v>735</v>
      </c>
      <c r="R143" s="26"/>
      <c r="S143" s="26"/>
      <c r="T143" s="26" t="s">
        <v>715</v>
      </c>
      <c r="U143" s="49"/>
      <c r="V143" s="117"/>
      <c r="W143" s="105"/>
      <c r="X143" s="119"/>
      <c r="Y143" s="26"/>
      <c r="Z143" s="39"/>
    </row>
    <row r="144" spans="1:26" s="76" customFormat="1" ht="102">
      <c r="A144" s="112"/>
      <c r="B144" s="112"/>
      <c r="C144" s="112"/>
      <c r="D144" s="112"/>
      <c r="E144" s="26"/>
      <c r="F144" s="112"/>
      <c r="G144" s="123"/>
      <c r="H144" s="112"/>
      <c r="I144" s="112"/>
      <c r="J144" s="112"/>
      <c r="K144" s="26" t="s">
        <v>165</v>
      </c>
      <c r="L144" s="112"/>
      <c r="M144" s="26">
        <v>128</v>
      </c>
      <c r="N144" s="26"/>
      <c r="O144" s="26" t="s">
        <v>755</v>
      </c>
      <c r="P144" s="26" t="s">
        <v>754</v>
      </c>
      <c r="Q144" s="26" t="s">
        <v>735</v>
      </c>
      <c r="R144" s="26"/>
      <c r="S144" s="26"/>
      <c r="T144" s="26" t="s">
        <v>715</v>
      </c>
      <c r="U144" s="49"/>
      <c r="V144" s="117"/>
      <c r="W144" s="105"/>
      <c r="X144" s="119"/>
      <c r="Y144" s="26"/>
      <c r="Z144" s="39"/>
    </row>
    <row r="145" spans="1:26" s="76" customFormat="1" ht="69.75" customHeight="1">
      <c r="A145" s="112"/>
      <c r="B145" s="112"/>
      <c r="C145" s="112"/>
      <c r="D145" s="112"/>
      <c r="E145" s="26"/>
      <c r="F145" s="112"/>
      <c r="G145" s="123"/>
      <c r="H145" s="112"/>
      <c r="I145" s="112"/>
      <c r="J145" s="112"/>
      <c r="K145" s="112" t="s">
        <v>166</v>
      </c>
      <c r="L145" s="112"/>
      <c r="M145" s="112">
        <v>80</v>
      </c>
      <c r="N145" s="26"/>
      <c r="O145" s="26" t="s">
        <v>738</v>
      </c>
      <c r="P145" s="26" t="s">
        <v>748</v>
      </c>
      <c r="Q145" s="26" t="s">
        <v>735</v>
      </c>
      <c r="R145" s="26"/>
      <c r="S145" s="26"/>
      <c r="T145" s="26" t="s">
        <v>751</v>
      </c>
      <c r="U145" s="49"/>
      <c r="V145" s="117"/>
      <c r="W145" s="105"/>
      <c r="X145" s="119"/>
      <c r="Y145" s="26"/>
      <c r="Z145" s="39"/>
    </row>
    <row r="146" spans="1:26" s="76" customFormat="1" ht="38.25">
      <c r="A146" s="112"/>
      <c r="B146" s="112"/>
      <c r="C146" s="112"/>
      <c r="D146" s="112"/>
      <c r="E146" s="26"/>
      <c r="F146" s="112"/>
      <c r="G146" s="123"/>
      <c r="H146" s="112"/>
      <c r="I146" s="112"/>
      <c r="J146" s="112"/>
      <c r="K146" s="112"/>
      <c r="L146" s="112"/>
      <c r="M146" s="112"/>
      <c r="N146" s="26"/>
      <c r="O146" s="26" t="s">
        <v>739</v>
      </c>
      <c r="P146" s="26" t="s">
        <v>749</v>
      </c>
      <c r="Q146" s="26" t="s">
        <v>735</v>
      </c>
      <c r="R146" s="26"/>
      <c r="S146" s="26"/>
      <c r="T146" s="26" t="s">
        <v>751</v>
      </c>
      <c r="U146" s="49"/>
      <c r="V146" s="117"/>
      <c r="W146" s="105"/>
      <c r="X146" s="119"/>
      <c r="Y146" s="26"/>
      <c r="Z146" s="39"/>
    </row>
    <row r="147" spans="1:26" s="76" customFormat="1" ht="51">
      <c r="A147" s="112"/>
      <c r="B147" s="112"/>
      <c r="C147" s="112"/>
      <c r="D147" s="112"/>
      <c r="E147" s="26"/>
      <c r="F147" s="112"/>
      <c r="G147" s="123"/>
      <c r="H147" s="112"/>
      <c r="I147" s="112"/>
      <c r="J147" s="112"/>
      <c r="K147" s="112"/>
      <c r="L147" s="112"/>
      <c r="M147" s="112"/>
      <c r="N147" s="26"/>
      <c r="O147" s="26" t="s">
        <v>740</v>
      </c>
      <c r="P147" s="26" t="s">
        <v>750</v>
      </c>
      <c r="Q147" s="26" t="s">
        <v>735</v>
      </c>
      <c r="R147" s="26"/>
      <c r="S147" s="26"/>
      <c r="T147" s="26" t="s">
        <v>751</v>
      </c>
      <c r="U147" s="49"/>
      <c r="V147" s="117"/>
      <c r="W147" s="105"/>
      <c r="X147" s="119"/>
      <c r="Y147" s="26"/>
      <c r="Z147" s="39"/>
    </row>
    <row r="148" spans="1:26" s="76" customFormat="1" ht="38.25">
      <c r="A148" s="112"/>
      <c r="B148" s="112"/>
      <c r="C148" s="112"/>
      <c r="D148" s="112"/>
      <c r="E148" s="26"/>
      <c r="F148" s="112"/>
      <c r="G148" s="123"/>
      <c r="H148" s="112"/>
      <c r="I148" s="112"/>
      <c r="J148" s="112"/>
      <c r="K148" s="112" t="s">
        <v>167</v>
      </c>
      <c r="L148" s="112"/>
      <c r="M148" s="26">
        <v>160</v>
      </c>
      <c r="N148" s="26"/>
      <c r="O148" s="26" t="s">
        <v>752</v>
      </c>
      <c r="P148" s="26" t="s">
        <v>747</v>
      </c>
      <c r="Q148" s="26" t="s">
        <v>735</v>
      </c>
      <c r="R148" s="26"/>
      <c r="S148" s="26"/>
      <c r="T148" s="26" t="s">
        <v>715</v>
      </c>
      <c r="U148" s="49"/>
      <c r="V148" s="117"/>
      <c r="W148" s="105"/>
      <c r="X148" s="119"/>
      <c r="Y148" s="26"/>
      <c r="Z148" s="39"/>
    </row>
    <row r="149" spans="1:26" s="76" customFormat="1" ht="38.25">
      <c r="A149" s="112"/>
      <c r="B149" s="112"/>
      <c r="C149" s="112"/>
      <c r="D149" s="112"/>
      <c r="E149" s="26"/>
      <c r="F149" s="112"/>
      <c r="G149" s="123"/>
      <c r="H149" s="112"/>
      <c r="I149" s="112"/>
      <c r="J149" s="112"/>
      <c r="K149" s="112"/>
      <c r="L149" s="112"/>
      <c r="M149" s="26"/>
      <c r="N149" s="26"/>
      <c r="O149" s="26" t="s">
        <v>753</v>
      </c>
      <c r="P149" s="26" t="s">
        <v>750</v>
      </c>
      <c r="Q149" s="26" t="s">
        <v>735</v>
      </c>
      <c r="R149" s="26"/>
      <c r="S149" s="26"/>
      <c r="T149" s="26" t="s">
        <v>715</v>
      </c>
      <c r="U149" s="49"/>
      <c r="V149" s="117"/>
      <c r="W149" s="105"/>
      <c r="X149" s="119"/>
      <c r="Y149" s="26"/>
      <c r="Z149" s="39"/>
    </row>
    <row r="150" spans="1:26" s="76" customFormat="1" ht="38.25">
      <c r="A150" s="112"/>
      <c r="B150" s="112"/>
      <c r="C150" s="112"/>
      <c r="D150" s="112"/>
      <c r="E150" s="26"/>
      <c r="F150" s="112"/>
      <c r="G150" s="123"/>
      <c r="H150" s="112"/>
      <c r="I150" s="112"/>
      <c r="J150" s="112"/>
      <c r="K150" s="112" t="s">
        <v>168</v>
      </c>
      <c r="L150" s="112"/>
      <c r="M150" s="112">
        <v>1205</v>
      </c>
      <c r="N150" s="26"/>
      <c r="O150" s="26" t="s">
        <v>742</v>
      </c>
      <c r="P150" s="26" t="s">
        <v>747</v>
      </c>
      <c r="Q150" s="26" t="s">
        <v>735</v>
      </c>
      <c r="R150" s="26"/>
      <c r="S150" s="26"/>
      <c r="T150" s="26" t="s">
        <v>715</v>
      </c>
      <c r="U150" s="49"/>
      <c r="V150" s="117"/>
      <c r="W150" s="105"/>
      <c r="X150" s="119"/>
      <c r="Y150" s="26"/>
      <c r="Z150" s="39"/>
    </row>
    <row r="151" spans="1:26" s="76" customFormat="1" ht="87.75" customHeight="1">
      <c r="A151" s="112"/>
      <c r="B151" s="112"/>
      <c r="C151" s="112"/>
      <c r="D151" s="112"/>
      <c r="E151" s="26"/>
      <c r="F151" s="112"/>
      <c r="G151" s="123"/>
      <c r="H151" s="112"/>
      <c r="I151" s="112"/>
      <c r="J151" s="112"/>
      <c r="K151" s="112"/>
      <c r="L151" s="112"/>
      <c r="M151" s="112"/>
      <c r="N151" s="26"/>
      <c r="O151" s="26" t="s">
        <v>743</v>
      </c>
      <c r="P151" s="26" t="s">
        <v>745</v>
      </c>
      <c r="Q151" s="26" t="s">
        <v>735</v>
      </c>
      <c r="R151" s="26"/>
      <c r="S151" s="26"/>
      <c r="T151" s="26" t="s">
        <v>715</v>
      </c>
      <c r="U151" s="49"/>
      <c r="V151" s="117"/>
      <c r="W151" s="105"/>
      <c r="X151" s="119"/>
      <c r="Y151" s="26"/>
      <c r="Z151" s="39"/>
    </row>
    <row r="152" spans="1:26" s="76" customFormat="1" ht="63.75">
      <c r="A152" s="112"/>
      <c r="B152" s="112"/>
      <c r="C152" s="112"/>
      <c r="D152" s="112"/>
      <c r="E152" s="26"/>
      <c r="F152" s="112"/>
      <c r="G152" s="123"/>
      <c r="H152" s="112"/>
      <c r="I152" s="112"/>
      <c r="J152" s="112"/>
      <c r="K152" s="112"/>
      <c r="L152" s="112"/>
      <c r="M152" s="112"/>
      <c r="N152" s="26"/>
      <c r="O152" s="26" t="s">
        <v>744</v>
      </c>
      <c r="P152" s="26" t="s">
        <v>746</v>
      </c>
      <c r="Q152" s="26" t="s">
        <v>735</v>
      </c>
      <c r="R152" s="26"/>
      <c r="S152" s="26"/>
      <c r="T152" s="26" t="s">
        <v>715</v>
      </c>
      <c r="U152" s="49"/>
      <c r="V152" s="118"/>
      <c r="W152" s="106"/>
      <c r="X152" s="111"/>
      <c r="Y152" s="32"/>
      <c r="Z152" s="39"/>
    </row>
    <row r="153" spans="1:26" s="76" customFormat="1" ht="90" customHeight="1">
      <c r="A153" s="112"/>
      <c r="B153" s="112"/>
      <c r="C153" s="112"/>
      <c r="D153" s="112"/>
      <c r="E153" s="26"/>
      <c r="F153" s="112"/>
      <c r="G153" s="123"/>
      <c r="H153" s="112"/>
      <c r="I153" s="112"/>
      <c r="J153" s="112"/>
      <c r="K153" s="26" t="s">
        <v>169</v>
      </c>
      <c r="L153" s="112"/>
      <c r="M153" s="32">
        <v>3000</v>
      </c>
      <c r="N153" s="26"/>
      <c r="O153" s="26" t="s">
        <v>1183</v>
      </c>
      <c r="P153" s="26"/>
      <c r="Q153" s="26"/>
      <c r="R153" s="26"/>
      <c r="S153" s="26"/>
      <c r="T153" s="26" t="s">
        <v>715</v>
      </c>
      <c r="U153" s="40"/>
      <c r="V153" s="27">
        <v>230708010101</v>
      </c>
      <c r="W153" s="40" t="s">
        <v>1182</v>
      </c>
      <c r="X153" s="48">
        <v>100000000</v>
      </c>
      <c r="Y153" s="26"/>
      <c r="Z153" s="39"/>
    </row>
    <row r="154" spans="1:26" s="76" customFormat="1" ht="38.25">
      <c r="A154" s="112"/>
      <c r="B154" s="112"/>
      <c r="C154" s="112"/>
      <c r="D154" s="112"/>
      <c r="E154" s="26"/>
      <c r="F154" s="112"/>
      <c r="G154" s="123"/>
      <c r="H154" s="112"/>
      <c r="I154" s="26">
        <v>70</v>
      </c>
      <c r="J154" s="26" t="s">
        <v>170</v>
      </c>
      <c r="K154" s="26" t="s">
        <v>171</v>
      </c>
      <c r="L154" s="26"/>
      <c r="M154" s="26">
        <v>1</v>
      </c>
      <c r="N154" s="26"/>
      <c r="O154" s="26"/>
      <c r="P154" s="26"/>
      <c r="Q154" s="26"/>
      <c r="R154" s="26"/>
      <c r="S154" s="26"/>
      <c r="T154" s="26"/>
      <c r="U154" s="26"/>
      <c r="V154" s="26"/>
      <c r="W154" s="26"/>
      <c r="X154" s="26"/>
      <c r="Y154" s="26"/>
      <c r="Z154" s="39"/>
    </row>
    <row r="155" spans="1:26" s="76" customFormat="1" ht="76.5">
      <c r="A155" s="112"/>
      <c r="B155" s="112"/>
      <c r="C155" s="112"/>
      <c r="D155" s="112"/>
      <c r="E155" s="26"/>
      <c r="F155" s="112"/>
      <c r="G155" s="27">
        <v>53</v>
      </c>
      <c r="H155" s="26" t="s">
        <v>578</v>
      </c>
      <c r="I155" s="26">
        <v>71</v>
      </c>
      <c r="J155" s="26" t="s">
        <v>172</v>
      </c>
      <c r="K155" s="26" t="s">
        <v>173</v>
      </c>
      <c r="L155" s="26"/>
      <c r="M155" s="26">
        <v>10</v>
      </c>
      <c r="N155" s="26"/>
      <c r="O155" s="26" t="s">
        <v>1259</v>
      </c>
      <c r="P155" s="26"/>
      <c r="Q155" s="26" t="s">
        <v>1262</v>
      </c>
      <c r="R155" s="26"/>
      <c r="S155" s="26"/>
      <c r="T155" s="26" t="s">
        <v>1261</v>
      </c>
      <c r="U155" s="26" t="s">
        <v>1275</v>
      </c>
      <c r="V155" s="27" t="s">
        <v>1274</v>
      </c>
      <c r="W155" s="26" t="s">
        <v>1260</v>
      </c>
      <c r="X155" s="48" t="s">
        <v>1276</v>
      </c>
      <c r="Y155" s="26"/>
      <c r="Z155" s="39"/>
    </row>
    <row r="156" spans="1:26" s="76" customFormat="1" ht="153">
      <c r="A156" s="112"/>
      <c r="B156" s="112"/>
      <c r="C156" s="112"/>
      <c r="D156" s="112"/>
      <c r="E156" s="26"/>
      <c r="F156" s="112"/>
      <c r="G156" s="123">
        <v>54</v>
      </c>
      <c r="H156" s="112" t="s">
        <v>579</v>
      </c>
      <c r="I156" s="26">
        <v>72</v>
      </c>
      <c r="J156" s="104" t="s">
        <v>174</v>
      </c>
      <c r="K156" s="26" t="s">
        <v>1161</v>
      </c>
      <c r="L156" s="26"/>
      <c r="M156" s="26">
        <v>1</v>
      </c>
      <c r="N156" s="26"/>
      <c r="O156" s="26" t="s">
        <v>1150</v>
      </c>
      <c r="P156" s="26"/>
      <c r="Q156" s="26"/>
      <c r="R156" s="26"/>
      <c r="S156" s="26"/>
      <c r="T156" s="26" t="s">
        <v>786</v>
      </c>
      <c r="U156" s="26"/>
      <c r="V156" s="27">
        <v>230708010601</v>
      </c>
      <c r="W156" s="26" t="s">
        <v>1151</v>
      </c>
      <c r="X156" s="53">
        <v>7000000</v>
      </c>
      <c r="Y156" s="26"/>
      <c r="Z156" s="39"/>
    </row>
    <row r="157" spans="1:26" s="76" customFormat="1" ht="88.5" customHeight="1">
      <c r="A157" s="112"/>
      <c r="B157" s="112"/>
      <c r="C157" s="112"/>
      <c r="D157" s="112"/>
      <c r="E157" s="26"/>
      <c r="F157" s="112"/>
      <c r="G157" s="123"/>
      <c r="H157" s="112"/>
      <c r="I157" s="26"/>
      <c r="J157" s="105"/>
      <c r="K157" s="33" t="s">
        <v>1162</v>
      </c>
      <c r="L157" s="26"/>
      <c r="M157" s="26">
        <v>1</v>
      </c>
      <c r="N157" s="26"/>
      <c r="O157" s="26" t="s">
        <v>1160</v>
      </c>
      <c r="P157" s="26"/>
      <c r="Q157" s="26" t="s">
        <v>1155</v>
      </c>
      <c r="R157" s="26"/>
      <c r="S157" s="26"/>
      <c r="T157" s="26" t="s">
        <v>1164</v>
      </c>
      <c r="U157" s="26"/>
      <c r="V157" s="27">
        <v>230708010607</v>
      </c>
      <c r="W157" s="26" t="s">
        <v>1163</v>
      </c>
      <c r="X157" s="53">
        <v>20000000</v>
      </c>
      <c r="Y157" s="26"/>
      <c r="Z157" s="39"/>
    </row>
    <row r="158" spans="1:26" s="76" customFormat="1" ht="100.5" customHeight="1">
      <c r="A158" s="112"/>
      <c r="B158" s="112"/>
      <c r="C158" s="112"/>
      <c r="D158" s="112"/>
      <c r="E158" s="26"/>
      <c r="F158" s="112"/>
      <c r="G158" s="123"/>
      <c r="H158" s="112"/>
      <c r="I158" s="26"/>
      <c r="J158" s="106"/>
      <c r="K158" s="33" t="s">
        <v>1165</v>
      </c>
      <c r="L158" s="26"/>
      <c r="M158" s="26">
        <v>7</v>
      </c>
      <c r="N158" s="26"/>
      <c r="O158" s="26" t="s">
        <v>1166</v>
      </c>
      <c r="P158" s="26"/>
      <c r="Q158" s="26" t="s">
        <v>1155</v>
      </c>
      <c r="R158" s="26"/>
      <c r="S158" s="26"/>
      <c r="T158" s="26"/>
      <c r="U158" s="26"/>
      <c r="V158" s="27">
        <v>230708010606</v>
      </c>
      <c r="W158" s="26" t="s">
        <v>1167</v>
      </c>
      <c r="X158" s="53">
        <v>25000000</v>
      </c>
      <c r="Y158" s="26"/>
      <c r="Z158" s="39"/>
    </row>
    <row r="159" spans="1:26" s="76" customFormat="1" ht="63.75">
      <c r="A159" s="112"/>
      <c r="B159" s="112"/>
      <c r="C159" s="112"/>
      <c r="D159" s="112"/>
      <c r="E159" s="26"/>
      <c r="F159" s="112"/>
      <c r="G159" s="123"/>
      <c r="H159" s="112"/>
      <c r="I159" s="26">
        <v>73</v>
      </c>
      <c r="J159" s="26" t="s">
        <v>175</v>
      </c>
      <c r="K159" s="26" t="s">
        <v>176</v>
      </c>
      <c r="L159" s="26"/>
      <c r="M159" s="26"/>
      <c r="N159" s="26"/>
      <c r="O159" s="26"/>
      <c r="P159" s="26"/>
      <c r="Q159" s="26"/>
      <c r="R159" s="26"/>
      <c r="S159" s="26"/>
      <c r="T159" s="26"/>
      <c r="U159" s="26"/>
      <c r="V159" s="26"/>
      <c r="W159" s="26"/>
      <c r="X159" s="26"/>
      <c r="Y159" s="26"/>
      <c r="Z159" s="39"/>
    </row>
    <row r="160" spans="1:26" s="76" customFormat="1" ht="38.25">
      <c r="A160" s="26"/>
      <c r="B160" s="26"/>
      <c r="C160" s="26"/>
      <c r="D160" s="26"/>
      <c r="E160" s="26"/>
      <c r="F160" s="26"/>
      <c r="G160" s="27"/>
      <c r="H160" s="26"/>
      <c r="I160" s="112">
        <v>74</v>
      </c>
      <c r="J160" s="112" t="s">
        <v>212</v>
      </c>
      <c r="K160" s="112" t="s">
        <v>213</v>
      </c>
      <c r="L160" s="112" t="s">
        <v>645</v>
      </c>
      <c r="M160" s="112">
        <v>4</v>
      </c>
      <c r="N160" s="26"/>
      <c r="O160" s="26" t="s">
        <v>718</v>
      </c>
      <c r="P160" s="26"/>
      <c r="Q160" s="26" t="s">
        <v>691</v>
      </c>
      <c r="R160" s="26"/>
      <c r="S160" s="26"/>
      <c r="T160" s="26" t="s">
        <v>675</v>
      </c>
      <c r="U160" s="112" t="s">
        <v>694</v>
      </c>
      <c r="V160" s="112">
        <v>23040105</v>
      </c>
      <c r="W160" s="112" t="s">
        <v>717</v>
      </c>
      <c r="X160" s="149"/>
      <c r="Y160" s="26"/>
      <c r="Z160" s="39"/>
    </row>
    <row r="161" spans="1:26" s="76" customFormat="1" ht="38.25">
      <c r="A161" s="26"/>
      <c r="B161" s="26"/>
      <c r="C161" s="26"/>
      <c r="D161" s="26"/>
      <c r="E161" s="26"/>
      <c r="F161" s="26"/>
      <c r="G161" s="27"/>
      <c r="H161" s="26"/>
      <c r="I161" s="112"/>
      <c r="J161" s="112"/>
      <c r="K161" s="112"/>
      <c r="L161" s="112"/>
      <c r="M161" s="112"/>
      <c r="N161" s="26"/>
      <c r="O161" s="26" t="s">
        <v>719</v>
      </c>
      <c r="P161" s="26"/>
      <c r="Q161" s="26" t="s">
        <v>691</v>
      </c>
      <c r="R161" s="26"/>
      <c r="S161" s="26"/>
      <c r="T161" s="26" t="s">
        <v>721</v>
      </c>
      <c r="U161" s="112"/>
      <c r="V161" s="112"/>
      <c r="W161" s="112"/>
      <c r="X161" s="150"/>
      <c r="Y161" s="26"/>
      <c r="Z161" s="39"/>
    </row>
    <row r="162" spans="1:26" s="76" customFormat="1" ht="38.25">
      <c r="A162" s="112">
        <v>2</v>
      </c>
      <c r="B162" s="112" t="s">
        <v>585</v>
      </c>
      <c r="C162" s="112">
        <v>9</v>
      </c>
      <c r="D162" s="112" t="s">
        <v>586</v>
      </c>
      <c r="E162" s="26"/>
      <c r="F162" s="112"/>
      <c r="G162" s="123">
        <v>55</v>
      </c>
      <c r="H162" s="112" t="s">
        <v>589</v>
      </c>
      <c r="I162" s="112"/>
      <c r="J162" s="112"/>
      <c r="K162" s="112"/>
      <c r="L162" s="112"/>
      <c r="M162" s="112"/>
      <c r="N162" s="26"/>
      <c r="O162" s="26" t="s">
        <v>720</v>
      </c>
      <c r="P162" s="26"/>
      <c r="Q162" s="26" t="s">
        <v>691</v>
      </c>
      <c r="R162" s="26"/>
      <c r="S162" s="26"/>
      <c r="T162" s="26" t="s">
        <v>692</v>
      </c>
      <c r="U162" s="112"/>
      <c r="V162" s="112"/>
      <c r="W162" s="112"/>
      <c r="X162" s="151"/>
      <c r="Y162" s="26"/>
      <c r="Z162" s="39"/>
    </row>
    <row r="163" spans="1:26" s="76" customFormat="1" ht="69.75" customHeight="1">
      <c r="A163" s="112"/>
      <c r="B163" s="112"/>
      <c r="C163" s="112"/>
      <c r="D163" s="112"/>
      <c r="E163" s="26"/>
      <c r="F163" s="112"/>
      <c r="G163" s="123"/>
      <c r="H163" s="112"/>
      <c r="I163" s="112">
        <v>75</v>
      </c>
      <c r="J163" s="112" t="s">
        <v>214</v>
      </c>
      <c r="K163" s="112" t="s">
        <v>215</v>
      </c>
      <c r="L163" s="112" t="s">
        <v>646</v>
      </c>
      <c r="M163" s="112">
        <v>10</v>
      </c>
      <c r="N163" s="26"/>
      <c r="O163" s="26" t="s">
        <v>689</v>
      </c>
      <c r="P163" s="26"/>
      <c r="Q163" s="26" t="s">
        <v>691</v>
      </c>
      <c r="R163" s="26"/>
      <c r="S163" s="26"/>
      <c r="T163" s="26" t="s">
        <v>692</v>
      </c>
      <c r="U163" s="112" t="s">
        <v>12</v>
      </c>
      <c r="V163" s="112">
        <v>23050111</v>
      </c>
      <c r="W163" s="112" t="s">
        <v>693</v>
      </c>
      <c r="X163" s="115">
        <v>30690000</v>
      </c>
      <c r="Y163" s="26"/>
      <c r="Z163" s="39"/>
    </row>
    <row r="164" spans="1:26" s="76" customFormat="1" ht="38.25">
      <c r="A164" s="112"/>
      <c r="B164" s="112"/>
      <c r="C164" s="112"/>
      <c r="D164" s="112"/>
      <c r="E164" s="26"/>
      <c r="F164" s="112"/>
      <c r="G164" s="123"/>
      <c r="H164" s="112"/>
      <c r="I164" s="112"/>
      <c r="J164" s="112"/>
      <c r="K164" s="112"/>
      <c r="L164" s="112"/>
      <c r="M164" s="112"/>
      <c r="N164" s="26"/>
      <c r="O164" s="26" t="s">
        <v>690</v>
      </c>
      <c r="P164" s="26"/>
      <c r="Q164" s="26" t="s">
        <v>691</v>
      </c>
      <c r="R164" s="26"/>
      <c r="S164" s="26"/>
      <c r="T164" s="26" t="s">
        <v>664</v>
      </c>
      <c r="U164" s="112"/>
      <c r="V164" s="112"/>
      <c r="W164" s="112"/>
      <c r="X164" s="115"/>
      <c r="Y164" s="26"/>
      <c r="Z164" s="39"/>
    </row>
    <row r="165" spans="1:26" s="76" customFormat="1" ht="27.75" customHeight="1">
      <c r="A165" s="112"/>
      <c r="B165" s="112"/>
      <c r="C165" s="112"/>
      <c r="D165" s="112"/>
      <c r="E165" s="26"/>
      <c r="F165" s="112"/>
      <c r="G165" s="123"/>
      <c r="H165" s="112"/>
      <c r="I165" s="112">
        <v>76</v>
      </c>
      <c r="J165" s="112" t="s">
        <v>216</v>
      </c>
      <c r="K165" s="112" t="s">
        <v>217</v>
      </c>
      <c r="L165" s="112" t="s">
        <v>645</v>
      </c>
      <c r="M165" s="112">
        <v>1</v>
      </c>
      <c r="N165" s="26"/>
      <c r="O165" s="26" t="s">
        <v>696</v>
      </c>
      <c r="P165" s="26"/>
      <c r="Q165" s="26" t="s">
        <v>699</v>
      </c>
      <c r="R165" s="26"/>
      <c r="S165" s="26"/>
      <c r="T165" s="26" t="s">
        <v>700</v>
      </c>
      <c r="U165" s="112" t="s">
        <v>694</v>
      </c>
      <c r="V165" s="112">
        <v>23040103</v>
      </c>
      <c r="W165" s="112" t="s">
        <v>695</v>
      </c>
      <c r="X165" s="115"/>
      <c r="Y165" s="26"/>
      <c r="Z165" s="39"/>
    </row>
    <row r="166" spans="1:26" s="76" customFormat="1" ht="38.25">
      <c r="A166" s="112"/>
      <c r="B166" s="112"/>
      <c r="C166" s="112"/>
      <c r="D166" s="112"/>
      <c r="E166" s="26"/>
      <c r="F166" s="112"/>
      <c r="G166" s="123"/>
      <c r="H166" s="112"/>
      <c r="I166" s="112"/>
      <c r="J166" s="112"/>
      <c r="K166" s="112"/>
      <c r="L166" s="112"/>
      <c r="M166" s="112"/>
      <c r="N166" s="26"/>
      <c r="O166" s="26" t="s">
        <v>697</v>
      </c>
      <c r="P166" s="26"/>
      <c r="Q166" s="26" t="s">
        <v>699</v>
      </c>
      <c r="R166" s="26"/>
      <c r="S166" s="26"/>
      <c r="T166" s="26" t="s">
        <v>675</v>
      </c>
      <c r="U166" s="112"/>
      <c r="V166" s="112"/>
      <c r="W166" s="112"/>
      <c r="X166" s="115"/>
      <c r="Y166" s="26"/>
      <c r="Z166" s="39"/>
    </row>
    <row r="167" spans="1:26" s="76" customFormat="1" ht="33" customHeight="1">
      <c r="A167" s="112"/>
      <c r="B167" s="112"/>
      <c r="C167" s="112"/>
      <c r="D167" s="112"/>
      <c r="E167" s="26"/>
      <c r="F167" s="112"/>
      <c r="G167" s="123"/>
      <c r="H167" s="112"/>
      <c r="I167" s="112"/>
      <c r="J167" s="112"/>
      <c r="K167" s="112"/>
      <c r="L167" s="112"/>
      <c r="M167" s="112"/>
      <c r="N167" s="26"/>
      <c r="O167" s="26" t="s">
        <v>698</v>
      </c>
      <c r="P167" s="26"/>
      <c r="Q167" s="26" t="s">
        <v>699</v>
      </c>
      <c r="R167" s="26"/>
      <c r="S167" s="26"/>
      <c r="T167" s="26" t="s">
        <v>675</v>
      </c>
      <c r="U167" s="112"/>
      <c r="V167" s="112"/>
      <c r="W167" s="112"/>
      <c r="X167" s="115"/>
      <c r="Y167" s="26"/>
      <c r="Z167" s="39"/>
    </row>
    <row r="168" spans="1:26" s="76" customFormat="1" ht="38.25">
      <c r="A168" s="112"/>
      <c r="B168" s="112"/>
      <c r="C168" s="112"/>
      <c r="D168" s="112"/>
      <c r="E168" s="26"/>
      <c r="F168" s="112"/>
      <c r="G168" s="123"/>
      <c r="H168" s="112"/>
      <c r="I168" s="112">
        <v>77</v>
      </c>
      <c r="J168" s="112" t="s">
        <v>218</v>
      </c>
      <c r="K168" s="112" t="s">
        <v>219</v>
      </c>
      <c r="L168" s="112" t="s">
        <v>645</v>
      </c>
      <c r="M168" s="112">
        <v>1</v>
      </c>
      <c r="N168" s="26"/>
      <c r="O168" s="26" t="s">
        <v>701</v>
      </c>
      <c r="P168" s="26"/>
      <c r="Q168" s="26" t="s">
        <v>691</v>
      </c>
      <c r="R168" s="26"/>
      <c r="S168" s="26"/>
      <c r="T168" s="26" t="s">
        <v>665</v>
      </c>
      <c r="U168" s="26"/>
      <c r="V168" s="26"/>
      <c r="W168" s="26"/>
      <c r="X168" s="28"/>
      <c r="Y168" s="26"/>
      <c r="Z168" s="39"/>
    </row>
    <row r="169" spans="1:26" s="76" customFormat="1" ht="38.25">
      <c r="A169" s="112"/>
      <c r="B169" s="112"/>
      <c r="C169" s="112"/>
      <c r="D169" s="112"/>
      <c r="E169" s="26"/>
      <c r="F169" s="112"/>
      <c r="G169" s="123"/>
      <c r="H169" s="112"/>
      <c r="I169" s="112"/>
      <c r="J169" s="112"/>
      <c r="K169" s="112"/>
      <c r="L169" s="112"/>
      <c r="M169" s="112"/>
      <c r="N169" s="26"/>
      <c r="O169" s="26" t="s">
        <v>702</v>
      </c>
      <c r="P169" s="26"/>
      <c r="Q169" s="26" t="s">
        <v>691</v>
      </c>
      <c r="R169" s="26"/>
      <c r="S169" s="26"/>
      <c r="T169" s="26" t="s">
        <v>675</v>
      </c>
      <c r="U169" s="26"/>
      <c r="V169" s="26"/>
      <c r="W169" s="26"/>
      <c r="X169" s="26"/>
      <c r="Y169" s="26"/>
      <c r="Z169" s="39"/>
    </row>
    <row r="170" spans="1:26" s="76" customFormat="1" ht="30.75" customHeight="1">
      <c r="A170" s="112"/>
      <c r="B170" s="112"/>
      <c r="C170" s="112"/>
      <c r="D170" s="112"/>
      <c r="E170" s="26"/>
      <c r="F170" s="112"/>
      <c r="G170" s="123"/>
      <c r="H170" s="112"/>
      <c r="I170" s="112">
        <v>78</v>
      </c>
      <c r="J170" s="112" t="s">
        <v>220</v>
      </c>
      <c r="K170" s="112" t="s">
        <v>221</v>
      </c>
      <c r="L170" s="112" t="s">
        <v>645</v>
      </c>
      <c r="M170" s="112">
        <v>1</v>
      </c>
      <c r="N170" s="26"/>
      <c r="O170" s="26" t="s">
        <v>703</v>
      </c>
      <c r="P170" s="26"/>
      <c r="Q170" s="26" t="s">
        <v>691</v>
      </c>
      <c r="R170" s="26"/>
      <c r="S170" s="26"/>
      <c r="T170" s="26" t="s">
        <v>704</v>
      </c>
      <c r="U170" s="26"/>
      <c r="V170" s="26"/>
      <c r="W170" s="26"/>
      <c r="X170" s="26"/>
      <c r="Y170" s="26"/>
      <c r="Z170" s="39"/>
    </row>
    <row r="171" spans="1:26" s="76" customFormat="1" ht="69.75" customHeight="1">
      <c r="A171" s="112"/>
      <c r="B171" s="112"/>
      <c r="C171" s="112"/>
      <c r="D171" s="112"/>
      <c r="E171" s="26"/>
      <c r="F171" s="112"/>
      <c r="G171" s="123"/>
      <c r="H171" s="112"/>
      <c r="I171" s="112"/>
      <c r="J171" s="112"/>
      <c r="K171" s="112"/>
      <c r="L171" s="112"/>
      <c r="M171" s="112"/>
      <c r="N171" s="26"/>
      <c r="O171" s="26" t="s">
        <v>1096</v>
      </c>
      <c r="P171" s="26"/>
      <c r="Q171" s="26" t="s">
        <v>691</v>
      </c>
      <c r="R171" s="26"/>
      <c r="S171" s="26"/>
      <c r="T171" s="26" t="s">
        <v>704</v>
      </c>
      <c r="U171" s="26"/>
      <c r="V171" s="26"/>
      <c r="W171" s="26"/>
      <c r="X171" s="26"/>
      <c r="Y171" s="26"/>
      <c r="Z171" s="39"/>
    </row>
    <row r="172" spans="1:26" s="76" customFormat="1" ht="111.75" customHeight="1">
      <c r="A172" s="112"/>
      <c r="B172" s="112"/>
      <c r="C172" s="112"/>
      <c r="D172" s="112"/>
      <c r="E172" s="26"/>
      <c r="F172" s="112"/>
      <c r="G172" s="123"/>
      <c r="H172" s="112"/>
      <c r="I172" s="26">
        <v>79</v>
      </c>
      <c r="J172" s="26" t="s">
        <v>222</v>
      </c>
      <c r="K172" s="26" t="s">
        <v>223</v>
      </c>
      <c r="L172" s="26" t="s">
        <v>645</v>
      </c>
      <c r="M172" s="26">
        <v>2</v>
      </c>
      <c r="N172" s="26"/>
      <c r="O172" s="26"/>
      <c r="P172" s="26"/>
      <c r="Q172" s="26"/>
      <c r="R172" s="26"/>
      <c r="S172" s="26"/>
      <c r="T172" s="26"/>
      <c r="U172" s="26"/>
      <c r="V172" s="26"/>
      <c r="W172" s="26"/>
      <c r="X172" s="28"/>
      <c r="Y172" s="26"/>
      <c r="Z172" s="39"/>
    </row>
    <row r="173" spans="1:26" s="76" customFormat="1" ht="57" customHeight="1">
      <c r="A173" s="112"/>
      <c r="B173" s="112"/>
      <c r="C173" s="112"/>
      <c r="D173" s="112"/>
      <c r="E173" s="26"/>
      <c r="F173" s="112"/>
      <c r="G173" s="27"/>
      <c r="H173" s="26"/>
      <c r="I173" s="112">
        <v>80</v>
      </c>
      <c r="J173" s="112" t="s">
        <v>224</v>
      </c>
      <c r="K173" s="112" t="s">
        <v>225</v>
      </c>
      <c r="L173" s="112" t="s">
        <v>645</v>
      </c>
      <c r="M173" s="112">
        <v>1</v>
      </c>
      <c r="N173" s="26"/>
      <c r="O173" s="26" t="s">
        <v>725</v>
      </c>
      <c r="P173" s="26"/>
      <c r="Q173" s="26"/>
      <c r="R173" s="26"/>
      <c r="S173" s="26"/>
      <c r="T173" s="26"/>
      <c r="U173" s="26"/>
      <c r="V173" s="26"/>
      <c r="W173" s="26"/>
      <c r="X173" s="28"/>
      <c r="Y173" s="26"/>
      <c r="Z173" s="39"/>
    </row>
    <row r="174" spans="1:26" s="76" customFormat="1" ht="51" customHeight="1">
      <c r="A174" s="112"/>
      <c r="B174" s="112"/>
      <c r="C174" s="112"/>
      <c r="D174" s="112"/>
      <c r="E174" s="26"/>
      <c r="F174" s="112"/>
      <c r="G174" s="27">
        <v>56</v>
      </c>
      <c r="H174" s="26" t="s">
        <v>635</v>
      </c>
      <c r="I174" s="112"/>
      <c r="J174" s="112"/>
      <c r="K174" s="112"/>
      <c r="L174" s="112"/>
      <c r="M174" s="112"/>
      <c r="N174" s="26"/>
      <c r="O174" s="26" t="s">
        <v>726</v>
      </c>
      <c r="P174" s="26"/>
      <c r="Q174" s="26"/>
      <c r="R174" s="26"/>
      <c r="S174" s="26"/>
      <c r="T174" s="26"/>
      <c r="U174" s="26"/>
      <c r="V174" s="26"/>
      <c r="W174" s="26"/>
      <c r="X174" s="26"/>
      <c r="Y174" s="26"/>
      <c r="Z174" s="39"/>
    </row>
    <row r="175" spans="1:26" s="76" customFormat="1" ht="89.25">
      <c r="A175" s="112"/>
      <c r="B175" s="112"/>
      <c r="C175" s="112"/>
      <c r="D175" s="112"/>
      <c r="E175" s="26"/>
      <c r="F175" s="112"/>
      <c r="G175" s="123"/>
      <c r="H175" s="112"/>
      <c r="I175" s="26">
        <v>82</v>
      </c>
      <c r="J175" s="26" t="s">
        <v>226</v>
      </c>
      <c r="K175" s="26" t="s">
        <v>227</v>
      </c>
      <c r="L175" s="26" t="s">
        <v>645</v>
      </c>
      <c r="M175" s="26">
        <v>1</v>
      </c>
      <c r="N175" s="26"/>
      <c r="O175" s="26" t="s">
        <v>706</v>
      </c>
      <c r="P175" s="26"/>
      <c r="Q175" s="26" t="s">
        <v>699</v>
      </c>
      <c r="R175" s="26"/>
      <c r="S175" s="26"/>
      <c r="T175" s="26" t="s">
        <v>704</v>
      </c>
      <c r="U175" s="112" t="s">
        <v>12</v>
      </c>
      <c r="V175" s="112">
        <v>23040107</v>
      </c>
      <c r="W175" s="112" t="s">
        <v>705</v>
      </c>
      <c r="X175" s="115">
        <v>30000000</v>
      </c>
      <c r="Y175" s="26"/>
      <c r="Z175" s="39"/>
    </row>
    <row r="176" spans="1:26" s="76" customFormat="1" ht="114.75">
      <c r="A176" s="112"/>
      <c r="B176" s="112"/>
      <c r="C176" s="112"/>
      <c r="D176" s="112"/>
      <c r="E176" s="26"/>
      <c r="F176" s="112"/>
      <c r="G176" s="123"/>
      <c r="H176" s="112"/>
      <c r="I176" s="26">
        <v>83</v>
      </c>
      <c r="J176" s="26" t="s">
        <v>228</v>
      </c>
      <c r="K176" s="26" t="s">
        <v>229</v>
      </c>
      <c r="L176" s="26" t="s">
        <v>645</v>
      </c>
      <c r="M176" s="26">
        <v>37</v>
      </c>
      <c r="N176" s="26"/>
      <c r="O176" s="26" t="s">
        <v>707</v>
      </c>
      <c r="P176" s="26"/>
      <c r="Q176" s="26" t="s">
        <v>699</v>
      </c>
      <c r="R176" s="26"/>
      <c r="S176" s="26"/>
      <c r="T176" s="26" t="s">
        <v>704</v>
      </c>
      <c r="U176" s="112"/>
      <c r="V176" s="112"/>
      <c r="W176" s="112"/>
      <c r="X176" s="115"/>
      <c r="Y176" s="26"/>
      <c r="Z176" s="39"/>
    </row>
    <row r="177" spans="1:26" s="76" customFormat="1" ht="89.25">
      <c r="A177" s="112"/>
      <c r="B177" s="112"/>
      <c r="C177" s="112"/>
      <c r="D177" s="112"/>
      <c r="E177" s="26"/>
      <c r="F177" s="112"/>
      <c r="G177" s="123"/>
      <c r="H177" s="112"/>
      <c r="I177" s="26">
        <v>84</v>
      </c>
      <c r="J177" s="26" t="s">
        <v>230</v>
      </c>
      <c r="K177" s="26" t="s">
        <v>231</v>
      </c>
      <c r="L177" s="26" t="s">
        <v>645</v>
      </c>
      <c r="M177" s="26">
        <v>1</v>
      </c>
      <c r="N177" s="26"/>
      <c r="O177" s="26" t="s">
        <v>708</v>
      </c>
      <c r="P177" s="26"/>
      <c r="Q177" s="26" t="s">
        <v>699</v>
      </c>
      <c r="R177" s="26"/>
      <c r="S177" s="26"/>
      <c r="T177" s="26" t="s">
        <v>704</v>
      </c>
      <c r="U177" s="112"/>
      <c r="V177" s="112"/>
      <c r="W177" s="112"/>
      <c r="X177" s="115"/>
      <c r="Y177" s="26"/>
      <c r="Z177" s="39"/>
    </row>
    <row r="178" spans="1:26" s="76" customFormat="1" ht="109.5" customHeight="1">
      <c r="A178" s="112"/>
      <c r="B178" s="112"/>
      <c r="C178" s="112"/>
      <c r="D178" s="112"/>
      <c r="E178" s="26"/>
      <c r="F178" s="112"/>
      <c r="G178" s="123"/>
      <c r="H178" s="112"/>
      <c r="I178" s="26">
        <v>85</v>
      </c>
      <c r="J178" s="26" t="s">
        <v>232</v>
      </c>
      <c r="K178" s="26" t="s">
        <v>233</v>
      </c>
      <c r="L178" s="26" t="s">
        <v>645</v>
      </c>
      <c r="M178" s="26">
        <v>5</v>
      </c>
      <c r="N178" s="26"/>
      <c r="O178" s="26" t="s">
        <v>1103</v>
      </c>
      <c r="P178" s="26"/>
      <c r="Q178" s="26" t="s">
        <v>969</v>
      </c>
      <c r="R178" s="26"/>
      <c r="S178" s="26" t="s">
        <v>1104</v>
      </c>
      <c r="T178" s="26" t="s">
        <v>704</v>
      </c>
      <c r="U178" s="112" t="s">
        <v>716</v>
      </c>
      <c r="V178" s="52">
        <v>23050102</v>
      </c>
      <c r="W178" s="112" t="s">
        <v>727</v>
      </c>
      <c r="X178" s="54">
        <v>40000000</v>
      </c>
      <c r="Y178" s="26"/>
      <c r="Z178" s="39"/>
    </row>
    <row r="179" spans="1:26" s="76" customFormat="1" ht="76.5">
      <c r="A179" s="112"/>
      <c r="B179" s="112"/>
      <c r="C179" s="112"/>
      <c r="D179" s="112"/>
      <c r="E179" s="26"/>
      <c r="F179" s="112"/>
      <c r="G179" s="123"/>
      <c r="H179" s="112"/>
      <c r="I179" s="26">
        <v>86</v>
      </c>
      <c r="J179" s="26" t="s">
        <v>234</v>
      </c>
      <c r="K179" s="26" t="s">
        <v>235</v>
      </c>
      <c r="L179" s="26" t="s">
        <v>645</v>
      </c>
      <c r="M179" s="26">
        <v>100</v>
      </c>
      <c r="N179" s="26"/>
      <c r="O179" s="26" t="s">
        <v>944</v>
      </c>
      <c r="P179" s="26"/>
      <c r="Q179" s="26" t="s">
        <v>931</v>
      </c>
      <c r="R179" s="26"/>
      <c r="S179" s="26"/>
      <c r="T179" s="26"/>
      <c r="U179" s="112"/>
      <c r="V179" s="52">
        <v>23050102</v>
      </c>
      <c r="W179" s="112"/>
      <c r="X179" s="54">
        <v>69565235</v>
      </c>
      <c r="Y179" s="26"/>
      <c r="Z179" s="39"/>
    </row>
    <row r="180" spans="1:26" s="76" customFormat="1" ht="102">
      <c r="A180" s="112"/>
      <c r="B180" s="112"/>
      <c r="C180" s="112"/>
      <c r="D180" s="112"/>
      <c r="E180" s="26"/>
      <c r="F180" s="112"/>
      <c r="G180" s="123"/>
      <c r="H180" s="112"/>
      <c r="I180" s="26">
        <v>87</v>
      </c>
      <c r="J180" s="26" t="s">
        <v>236</v>
      </c>
      <c r="K180" s="26" t="s">
        <v>237</v>
      </c>
      <c r="L180" s="26" t="s">
        <v>645</v>
      </c>
      <c r="M180" s="26">
        <v>25</v>
      </c>
      <c r="N180" s="26"/>
      <c r="O180" s="26" t="s">
        <v>945</v>
      </c>
      <c r="P180" s="26"/>
      <c r="Q180" s="26"/>
      <c r="R180" s="26"/>
      <c r="S180" s="26"/>
      <c r="T180" s="26"/>
      <c r="U180" s="112"/>
      <c r="V180" s="49"/>
      <c r="W180" s="112"/>
      <c r="X180" s="48"/>
      <c r="Y180" s="26"/>
      <c r="Z180" s="39"/>
    </row>
    <row r="181" spans="1:26" s="76" customFormat="1" ht="63.75">
      <c r="A181" s="112"/>
      <c r="B181" s="112"/>
      <c r="C181" s="112"/>
      <c r="D181" s="112"/>
      <c r="E181" s="26"/>
      <c r="F181" s="112"/>
      <c r="G181" s="123">
        <v>58</v>
      </c>
      <c r="H181" s="112" t="s">
        <v>587</v>
      </c>
      <c r="I181" s="26">
        <v>88</v>
      </c>
      <c r="J181" s="26" t="s">
        <v>238</v>
      </c>
      <c r="K181" s="26" t="s">
        <v>239</v>
      </c>
      <c r="L181" s="26" t="s">
        <v>645</v>
      </c>
      <c r="M181" s="26">
        <v>1</v>
      </c>
      <c r="N181" s="26"/>
      <c r="O181" s="26" t="s">
        <v>946</v>
      </c>
      <c r="P181" s="26"/>
      <c r="Q181" s="26"/>
      <c r="R181" s="26"/>
      <c r="S181" s="26"/>
      <c r="T181" s="26"/>
      <c r="U181" s="112"/>
      <c r="V181" s="49"/>
      <c r="W181" s="112"/>
      <c r="X181" s="51"/>
      <c r="Y181" s="26"/>
      <c r="Z181" s="39"/>
    </row>
    <row r="182" spans="1:26" s="76" customFormat="1" ht="76.5">
      <c r="A182" s="112"/>
      <c r="B182" s="112"/>
      <c r="C182" s="112"/>
      <c r="D182" s="112"/>
      <c r="E182" s="26"/>
      <c r="F182" s="112"/>
      <c r="G182" s="123"/>
      <c r="H182" s="112"/>
      <c r="I182" s="26">
        <v>89</v>
      </c>
      <c r="J182" s="26" t="s">
        <v>240</v>
      </c>
      <c r="K182" s="26" t="s">
        <v>241</v>
      </c>
      <c r="L182" s="26" t="s">
        <v>645</v>
      </c>
      <c r="M182" s="26">
        <v>1</v>
      </c>
      <c r="N182" s="26"/>
      <c r="O182" s="26" t="s">
        <v>1101</v>
      </c>
      <c r="P182" s="26"/>
      <c r="Q182" s="26"/>
      <c r="R182" s="26"/>
      <c r="S182" s="26"/>
      <c r="T182" s="26"/>
      <c r="U182" s="112"/>
      <c r="V182" s="55">
        <v>23050111</v>
      </c>
      <c r="W182" s="112"/>
      <c r="X182" s="56">
        <v>32000000</v>
      </c>
      <c r="Y182" s="26"/>
      <c r="Z182" s="39"/>
    </row>
    <row r="183" spans="1:26" s="76" customFormat="1" ht="33.75" customHeight="1">
      <c r="A183" s="112"/>
      <c r="B183" s="112"/>
      <c r="C183" s="112"/>
      <c r="D183" s="112"/>
      <c r="E183" s="26"/>
      <c r="F183" s="112"/>
      <c r="G183" s="123"/>
      <c r="H183" s="112"/>
      <c r="I183" s="26">
        <v>90</v>
      </c>
      <c r="J183" s="26" t="s">
        <v>242</v>
      </c>
      <c r="K183" s="26" t="s">
        <v>243</v>
      </c>
      <c r="L183" s="26" t="s">
        <v>645</v>
      </c>
      <c r="M183" s="26">
        <v>2</v>
      </c>
      <c r="N183" s="26"/>
      <c r="O183" s="26" t="s">
        <v>1102</v>
      </c>
      <c r="P183" s="26"/>
      <c r="Q183" s="26" t="s">
        <v>691</v>
      </c>
      <c r="R183" s="26"/>
      <c r="S183" s="26"/>
      <c r="T183" s="26" t="s">
        <v>722</v>
      </c>
      <c r="U183" s="26" t="s">
        <v>12</v>
      </c>
      <c r="V183" s="26">
        <v>23050110</v>
      </c>
      <c r="W183" s="26" t="s">
        <v>723</v>
      </c>
      <c r="X183" s="57">
        <v>10000000</v>
      </c>
      <c r="Y183" s="26"/>
      <c r="Z183" s="39"/>
    </row>
    <row r="184" spans="1:26" s="76" customFormat="1" ht="127.5">
      <c r="A184" s="112"/>
      <c r="B184" s="112"/>
      <c r="C184" s="112"/>
      <c r="D184" s="112"/>
      <c r="E184" s="26"/>
      <c r="F184" s="112"/>
      <c r="G184" s="123"/>
      <c r="H184" s="112"/>
      <c r="I184" s="26">
        <v>91</v>
      </c>
      <c r="J184" s="26" t="s">
        <v>728</v>
      </c>
      <c r="K184" s="26" t="s">
        <v>244</v>
      </c>
      <c r="L184" s="26" t="s">
        <v>645</v>
      </c>
      <c r="M184" s="26">
        <v>1</v>
      </c>
      <c r="N184" s="26"/>
      <c r="O184" s="26" t="s">
        <v>947</v>
      </c>
      <c r="P184" s="26"/>
      <c r="Q184" s="26" t="s">
        <v>711</v>
      </c>
      <c r="R184" s="26"/>
      <c r="S184" s="26"/>
      <c r="T184" s="26" t="s">
        <v>704</v>
      </c>
      <c r="U184" s="112" t="s">
        <v>731</v>
      </c>
      <c r="V184" s="112">
        <v>23040112</v>
      </c>
      <c r="W184" s="112" t="s">
        <v>732</v>
      </c>
      <c r="X184" s="114"/>
      <c r="Y184" s="26"/>
      <c r="Z184" s="39"/>
    </row>
    <row r="185" spans="1:26" s="76" customFormat="1" ht="89.25">
      <c r="A185" s="112"/>
      <c r="B185" s="112"/>
      <c r="C185" s="112"/>
      <c r="D185" s="112"/>
      <c r="E185" s="26"/>
      <c r="F185" s="112"/>
      <c r="G185" s="123"/>
      <c r="H185" s="112"/>
      <c r="I185" s="26">
        <v>92</v>
      </c>
      <c r="J185" s="26" t="s">
        <v>245</v>
      </c>
      <c r="K185" s="26" t="s">
        <v>246</v>
      </c>
      <c r="L185" s="26" t="s">
        <v>645</v>
      </c>
      <c r="M185" s="26">
        <v>30</v>
      </c>
      <c r="N185" s="26"/>
      <c r="O185" s="26" t="s">
        <v>947</v>
      </c>
      <c r="P185" s="26"/>
      <c r="Q185" s="26" t="s">
        <v>711</v>
      </c>
      <c r="R185" s="26"/>
      <c r="S185" s="26"/>
      <c r="T185" s="26" t="s">
        <v>704</v>
      </c>
      <c r="U185" s="112"/>
      <c r="V185" s="112"/>
      <c r="W185" s="112"/>
      <c r="X185" s="114"/>
      <c r="Y185" s="26"/>
      <c r="Z185" s="39"/>
    </row>
    <row r="186" spans="1:26" s="76" customFormat="1" ht="51">
      <c r="A186" s="112"/>
      <c r="B186" s="112"/>
      <c r="C186" s="112"/>
      <c r="D186" s="112"/>
      <c r="E186" s="26"/>
      <c r="F186" s="112"/>
      <c r="G186" s="123"/>
      <c r="H186" s="112"/>
      <c r="I186" s="26">
        <v>93</v>
      </c>
      <c r="J186" s="26" t="s">
        <v>247</v>
      </c>
      <c r="K186" s="26" t="s">
        <v>248</v>
      </c>
      <c r="L186" s="26" t="s">
        <v>645</v>
      </c>
      <c r="M186" s="26">
        <v>1</v>
      </c>
      <c r="N186" s="26"/>
      <c r="O186" s="26" t="s">
        <v>948</v>
      </c>
      <c r="P186" s="26"/>
      <c r="Q186" s="26" t="s">
        <v>711</v>
      </c>
      <c r="R186" s="26"/>
      <c r="S186" s="26"/>
      <c r="T186" s="26" t="s">
        <v>704</v>
      </c>
      <c r="U186" s="112"/>
      <c r="V186" s="112"/>
      <c r="W186" s="112"/>
      <c r="X186" s="114"/>
      <c r="Y186" s="26"/>
      <c r="Z186" s="39"/>
    </row>
    <row r="187" spans="1:26" s="76" customFormat="1" ht="168" customHeight="1">
      <c r="A187" s="112"/>
      <c r="B187" s="112"/>
      <c r="C187" s="112"/>
      <c r="D187" s="112"/>
      <c r="E187" s="26"/>
      <c r="F187" s="112"/>
      <c r="G187" s="123"/>
      <c r="H187" s="112"/>
      <c r="I187" s="26">
        <v>94</v>
      </c>
      <c r="J187" s="26" t="s">
        <v>249</v>
      </c>
      <c r="K187" s="26" t="s">
        <v>250</v>
      </c>
      <c r="L187" s="26" t="s">
        <v>645</v>
      </c>
      <c r="M187" s="26">
        <v>5</v>
      </c>
      <c r="N187" s="26"/>
      <c r="O187" s="26" t="s">
        <v>949</v>
      </c>
      <c r="P187" s="26"/>
      <c r="Q187" s="26" t="s">
        <v>711</v>
      </c>
      <c r="R187" s="26"/>
      <c r="S187" s="26"/>
      <c r="T187" s="26" t="s">
        <v>704</v>
      </c>
      <c r="U187" s="112">
        <v>3</v>
      </c>
      <c r="V187" s="52">
        <v>23050105</v>
      </c>
      <c r="W187" s="112" t="s">
        <v>727</v>
      </c>
      <c r="X187" s="54"/>
      <c r="Y187" s="26"/>
      <c r="Z187" s="39"/>
    </row>
    <row r="188" spans="1:26" s="76" customFormat="1" ht="89.25">
      <c r="A188" s="112"/>
      <c r="B188" s="112"/>
      <c r="C188" s="112"/>
      <c r="D188" s="112"/>
      <c r="E188" s="26"/>
      <c r="F188" s="112"/>
      <c r="G188" s="123"/>
      <c r="H188" s="112"/>
      <c r="I188" s="26">
        <v>95</v>
      </c>
      <c r="J188" s="26" t="s">
        <v>251</v>
      </c>
      <c r="K188" s="26" t="s">
        <v>252</v>
      </c>
      <c r="L188" s="26" t="s">
        <v>645</v>
      </c>
      <c r="M188" s="26">
        <v>1</v>
      </c>
      <c r="N188" s="26"/>
      <c r="O188" s="26"/>
      <c r="P188" s="26"/>
      <c r="Q188" s="26" t="s">
        <v>711</v>
      </c>
      <c r="R188" s="26"/>
      <c r="S188" s="26"/>
      <c r="T188" s="26" t="s">
        <v>704</v>
      </c>
      <c r="U188" s="112"/>
      <c r="V188" s="49"/>
      <c r="W188" s="112"/>
      <c r="X188" s="51"/>
      <c r="Y188" s="26"/>
      <c r="Z188" s="39"/>
    </row>
    <row r="189" spans="1:26" s="76" customFormat="1" ht="89.25">
      <c r="A189" s="112"/>
      <c r="B189" s="112"/>
      <c r="C189" s="112"/>
      <c r="D189" s="112"/>
      <c r="E189" s="26"/>
      <c r="F189" s="112"/>
      <c r="G189" s="123"/>
      <c r="H189" s="112"/>
      <c r="I189" s="26">
        <v>96</v>
      </c>
      <c r="J189" s="26" t="s">
        <v>253</v>
      </c>
      <c r="K189" s="26" t="s">
        <v>254</v>
      </c>
      <c r="L189" s="26" t="s">
        <v>645</v>
      </c>
      <c r="M189" s="26">
        <v>0</v>
      </c>
      <c r="N189" s="26"/>
      <c r="O189" s="26" t="s">
        <v>950</v>
      </c>
      <c r="P189" s="26"/>
      <c r="Q189" s="26" t="s">
        <v>711</v>
      </c>
      <c r="R189" s="26"/>
      <c r="S189" s="26"/>
      <c r="T189" s="26" t="s">
        <v>704</v>
      </c>
      <c r="U189" s="112"/>
      <c r="V189" s="49"/>
      <c r="W189" s="112"/>
      <c r="X189" s="51"/>
      <c r="Y189" s="26"/>
      <c r="Z189" s="39"/>
    </row>
    <row r="190" spans="1:26" s="76" customFormat="1" ht="127.5">
      <c r="A190" s="112"/>
      <c r="B190" s="112"/>
      <c r="C190" s="112"/>
      <c r="D190" s="112"/>
      <c r="E190" s="26"/>
      <c r="F190" s="112"/>
      <c r="G190" s="123"/>
      <c r="H190" s="112"/>
      <c r="I190" s="26">
        <v>97</v>
      </c>
      <c r="J190" s="26" t="s">
        <v>255</v>
      </c>
      <c r="K190" s="26" t="s">
        <v>256</v>
      </c>
      <c r="L190" s="26" t="s">
        <v>645</v>
      </c>
      <c r="M190" s="26">
        <v>1</v>
      </c>
      <c r="N190" s="26"/>
      <c r="O190" s="26" t="s">
        <v>1097</v>
      </c>
      <c r="P190" s="26"/>
      <c r="Q190" s="26" t="s">
        <v>711</v>
      </c>
      <c r="R190" s="26"/>
      <c r="S190" s="26" t="s">
        <v>1099</v>
      </c>
      <c r="T190" s="26" t="s">
        <v>704</v>
      </c>
      <c r="U190" s="112"/>
      <c r="V190" s="49">
        <v>23050106</v>
      </c>
      <c r="W190" s="112"/>
      <c r="X190" s="48">
        <f>65000000+13000000</f>
        <v>78000000</v>
      </c>
      <c r="Y190" s="26"/>
      <c r="Z190" s="39"/>
    </row>
    <row r="191" spans="1:26" s="76" customFormat="1" ht="102">
      <c r="A191" s="112"/>
      <c r="B191" s="112"/>
      <c r="C191" s="112"/>
      <c r="D191" s="112"/>
      <c r="E191" s="26"/>
      <c r="F191" s="112"/>
      <c r="G191" s="123"/>
      <c r="H191" s="112"/>
      <c r="I191" s="26">
        <v>98</v>
      </c>
      <c r="J191" s="26" t="s">
        <v>257</v>
      </c>
      <c r="K191" s="26" t="s">
        <v>258</v>
      </c>
      <c r="L191" s="26" t="s">
        <v>645</v>
      </c>
      <c r="M191" s="26">
        <v>1</v>
      </c>
      <c r="N191" s="26"/>
      <c r="O191" s="26" t="s">
        <v>1098</v>
      </c>
      <c r="P191" s="26"/>
      <c r="Q191" s="26" t="s">
        <v>711</v>
      </c>
      <c r="R191" s="26"/>
      <c r="S191" s="26" t="s">
        <v>1099</v>
      </c>
      <c r="T191" s="26" t="s">
        <v>664</v>
      </c>
      <c r="U191" s="112"/>
      <c r="V191" s="49">
        <v>23050106</v>
      </c>
      <c r="W191" s="112"/>
      <c r="X191" s="48">
        <f>24140000+35000000+20000000</f>
        <v>79140000</v>
      </c>
      <c r="Y191" s="26"/>
      <c r="Z191" s="39"/>
    </row>
    <row r="192" spans="1:26" s="76" customFormat="1" ht="89.25">
      <c r="A192" s="112"/>
      <c r="B192" s="112"/>
      <c r="C192" s="112"/>
      <c r="D192" s="112"/>
      <c r="E192" s="26"/>
      <c r="F192" s="112"/>
      <c r="G192" s="123"/>
      <c r="H192" s="112"/>
      <c r="I192" s="26">
        <v>99</v>
      </c>
      <c r="J192" s="26" t="s">
        <v>259</v>
      </c>
      <c r="K192" s="26" t="s">
        <v>260</v>
      </c>
      <c r="L192" s="26" t="s">
        <v>645</v>
      </c>
      <c r="M192" s="26">
        <v>1200</v>
      </c>
      <c r="N192" s="26"/>
      <c r="O192" s="26" t="s">
        <v>951</v>
      </c>
      <c r="P192" s="26"/>
      <c r="Q192" s="26" t="s">
        <v>711</v>
      </c>
      <c r="R192" s="26"/>
      <c r="S192" s="26"/>
      <c r="T192" s="26" t="s">
        <v>704</v>
      </c>
      <c r="U192" s="112"/>
      <c r="V192" s="49"/>
      <c r="W192" s="112"/>
      <c r="X192" s="48"/>
      <c r="Y192" s="26"/>
      <c r="Z192" s="39"/>
    </row>
    <row r="193" spans="1:26" s="76" customFormat="1" ht="127.5">
      <c r="A193" s="112"/>
      <c r="B193" s="112"/>
      <c r="C193" s="112"/>
      <c r="D193" s="112"/>
      <c r="E193" s="26"/>
      <c r="F193" s="112"/>
      <c r="G193" s="123"/>
      <c r="H193" s="112"/>
      <c r="I193" s="26">
        <v>100</v>
      </c>
      <c r="J193" s="26" t="s">
        <v>261</v>
      </c>
      <c r="K193" s="26" t="s">
        <v>262</v>
      </c>
      <c r="L193" s="26" t="s">
        <v>645</v>
      </c>
      <c r="M193" s="26">
        <v>1</v>
      </c>
      <c r="N193" s="26"/>
      <c r="O193" s="26" t="s">
        <v>952</v>
      </c>
      <c r="P193" s="26"/>
      <c r="Q193" s="26" t="s">
        <v>711</v>
      </c>
      <c r="R193" s="26"/>
      <c r="S193" s="26"/>
      <c r="T193" s="26" t="s">
        <v>704</v>
      </c>
      <c r="U193" s="112"/>
      <c r="V193" s="49"/>
      <c r="W193" s="112"/>
      <c r="X193" s="48"/>
      <c r="Y193" s="26"/>
      <c r="Z193" s="39"/>
    </row>
    <row r="194" spans="1:26" s="76" customFormat="1" ht="76.5">
      <c r="A194" s="112"/>
      <c r="B194" s="112"/>
      <c r="C194" s="112"/>
      <c r="D194" s="112"/>
      <c r="E194" s="26"/>
      <c r="F194" s="112"/>
      <c r="G194" s="123"/>
      <c r="H194" s="112"/>
      <c r="I194" s="26">
        <v>101</v>
      </c>
      <c r="J194" s="26" t="s">
        <v>263</v>
      </c>
      <c r="K194" s="26" t="s">
        <v>264</v>
      </c>
      <c r="L194" s="26" t="s">
        <v>645</v>
      </c>
      <c r="M194" s="26">
        <v>1</v>
      </c>
      <c r="N194" s="26"/>
      <c r="O194" s="26" t="s">
        <v>953</v>
      </c>
      <c r="P194" s="26"/>
      <c r="Q194" s="26" t="s">
        <v>711</v>
      </c>
      <c r="R194" s="26"/>
      <c r="S194" s="26"/>
      <c r="T194" s="26" t="s">
        <v>704</v>
      </c>
      <c r="U194" s="112"/>
      <c r="V194" s="58">
        <v>23050105</v>
      </c>
      <c r="W194" s="112"/>
      <c r="X194" s="48">
        <v>15000000</v>
      </c>
      <c r="Y194" s="26"/>
      <c r="Z194" s="39"/>
    </row>
    <row r="195" spans="1:26" s="76" customFormat="1" ht="127.5">
      <c r="A195" s="112"/>
      <c r="B195" s="112"/>
      <c r="C195" s="112"/>
      <c r="D195" s="112"/>
      <c r="E195" s="26"/>
      <c r="F195" s="112"/>
      <c r="G195" s="123"/>
      <c r="H195" s="112"/>
      <c r="I195" s="26">
        <v>102</v>
      </c>
      <c r="J195" s="26" t="s">
        <v>265</v>
      </c>
      <c r="K195" s="26" t="s">
        <v>266</v>
      </c>
      <c r="L195" s="26" t="s">
        <v>645</v>
      </c>
      <c r="M195" s="26">
        <v>125</v>
      </c>
      <c r="N195" s="26"/>
      <c r="O195" s="26" t="s">
        <v>954</v>
      </c>
      <c r="P195" s="26"/>
      <c r="Q195" s="26" t="s">
        <v>711</v>
      </c>
      <c r="R195" s="26"/>
      <c r="S195" s="26"/>
      <c r="T195" s="26" t="s">
        <v>704</v>
      </c>
      <c r="U195" s="112"/>
      <c r="V195" s="59"/>
      <c r="W195" s="112"/>
      <c r="X195" s="48"/>
      <c r="Y195" s="26"/>
      <c r="Z195" s="39"/>
    </row>
    <row r="196" spans="1:26" s="76" customFormat="1" ht="126" customHeight="1">
      <c r="A196" s="112"/>
      <c r="B196" s="112"/>
      <c r="C196" s="112"/>
      <c r="D196" s="112"/>
      <c r="E196" s="26"/>
      <c r="F196" s="112"/>
      <c r="G196" s="123"/>
      <c r="H196" s="112"/>
      <c r="I196" s="26">
        <v>103</v>
      </c>
      <c r="J196" s="26" t="s">
        <v>267</v>
      </c>
      <c r="K196" s="26" t="s">
        <v>268</v>
      </c>
      <c r="L196" s="26" t="s">
        <v>645</v>
      </c>
      <c r="M196" s="26">
        <v>1</v>
      </c>
      <c r="N196" s="26"/>
      <c r="O196" s="26" t="s">
        <v>955</v>
      </c>
      <c r="P196" s="26" t="s">
        <v>956</v>
      </c>
      <c r="Q196" s="26" t="s">
        <v>711</v>
      </c>
      <c r="R196" s="26"/>
      <c r="S196" s="26"/>
      <c r="T196" s="26" t="s">
        <v>692</v>
      </c>
      <c r="U196" s="112" t="s">
        <v>694</v>
      </c>
      <c r="V196" s="112">
        <v>23040108</v>
      </c>
      <c r="W196" s="112" t="s">
        <v>709</v>
      </c>
      <c r="X196" s="54"/>
      <c r="Y196" s="26"/>
      <c r="Z196" s="39"/>
    </row>
    <row r="197" spans="1:26" s="76" customFormat="1" ht="127.5">
      <c r="A197" s="112"/>
      <c r="B197" s="112"/>
      <c r="C197" s="112"/>
      <c r="D197" s="112"/>
      <c r="E197" s="26"/>
      <c r="F197" s="112"/>
      <c r="G197" s="123"/>
      <c r="H197" s="112"/>
      <c r="I197" s="26">
        <v>104</v>
      </c>
      <c r="J197" s="26" t="s">
        <v>269</v>
      </c>
      <c r="K197" s="26" t="s">
        <v>270</v>
      </c>
      <c r="L197" s="26" t="s">
        <v>645</v>
      </c>
      <c r="M197" s="26">
        <v>1</v>
      </c>
      <c r="N197" s="26"/>
      <c r="O197" s="26" t="s">
        <v>710</v>
      </c>
      <c r="P197" s="26"/>
      <c r="Q197" s="26" t="s">
        <v>711</v>
      </c>
      <c r="R197" s="26"/>
      <c r="S197" s="26"/>
      <c r="T197" s="26" t="s">
        <v>664</v>
      </c>
      <c r="U197" s="112"/>
      <c r="V197" s="112"/>
      <c r="W197" s="112"/>
      <c r="X197" s="51"/>
      <c r="Y197" s="26"/>
      <c r="Z197" s="39"/>
    </row>
    <row r="198" spans="1:26" s="76" customFormat="1" ht="63.75">
      <c r="A198" s="112"/>
      <c r="B198" s="112"/>
      <c r="C198" s="112"/>
      <c r="D198" s="112"/>
      <c r="E198" s="26"/>
      <c r="F198" s="112"/>
      <c r="G198" s="123"/>
      <c r="H198" s="112"/>
      <c r="I198" s="26">
        <v>105</v>
      </c>
      <c r="J198" s="26" t="s">
        <v>271</v>
      </c>
      <c r="K198" s="26" t="s">
        <v>272</v>
      </c>
      <c r="L198" s="26" t="s">
        <v>645</v>
      </c>
      <c r="M198" s="26">
        <v>1</v>
      </c>
      <c r="N198" s="26"/>
      <c r="O198" s="26" t="s">
        <v>729</v>
      </c>
      <c r="P198" s="26"/>
      <c r="Q198" s="26" t="s">
        <v>730</v>
      </c>
      <c r="R198" s="26"/>
      <c r="S198" s="26"/>
      <c r="T198" s="26" t="s">
        <v>704</v>
      </c>
      <c r="U198" s="112"/>
      <c r="V198" s="112"/>
      <c r="W198" s="112"/>
      <c r="X198" s="56"/>
      <c r="Y198" s="26"/>
      <c r="Z198" s="39"/>
    </row>
    <row r="199" spans="1:26" s="76" customFormat="1" ht="114.75">
      <c r="A199" s="112"/>
      <c r="B199" s="112"/>
      <c r="C199" s="112"/>
      <c r="D199" s="112"/>
      <c r="E199" s="26"/>
      <c r="F199" s="112"/>
      <c r="G199" s="123"/>
      <c r="H199" s="112"/>
      <c r="I199" s="26">
        <v>106</v>
      </c>
      <c r="J199" s="26" t="s">
        <v>273</v>
      </c>
      <c r="K199" s="26" t="s">
        <v>274</v>
      </c>
      <c r="L199" s="26" t="s">
        <v>645</v>
      </c>
      <c r="M199" s="26">
        <v>0</v>
      </c>
      <c r="N199" s="26"/>
      <c r="O199" s="26" t="s">
        <v>712</v>
      </c>
      <c r="P199" s="26"/>
      <c r="Q199" s="26" t="s">
        <v>691</v>
      </c>
      <c r="R199" s="26"/>
      <c r="S199" s="26"/>
      <c r="T199" s="26" t="s">
        <v>715</v>
      </c>
      <c r="U199" s="26"/>
      <c r="V199" s="26"/>
      <c r="W199" s="26"/>
      <c r="X199" s="26"/>
      <c r="Y199" s="26"/>
      <c r="Z199" s="39"/>
    </row>
    <row r="200" spans="1:26" s="76" customFormat="1" ht="38.25">
      <c r="A200" s="112"/>
      <c r="B200" s="112"/>
      <c r="C200" s="112"/>
      <c r="D200" s="112"/>
      <c r="E200" s="26"/>
      <c r="F200" s="112"/>
      <c r="G200" s="123"/>
      <c r="H200" s="112"/>
      <c r="I200" s="112">
        <v>107</v>
      </c>
      <c r="J200" s="112" t="s">
        <v>280</v>
      </c>
      <c r="K200" s="112" t="s">
        <v>279</v>
      </c>
      <c r="L200" s="112" t="s">
        <v>645</v>
      </c>
      <c r="M200" s="112">
        <v>2</v>
      </c>
      <c r="N200" s="26"/>
      <c r="O200" s="26" t="s">
        <v>713</v>
      </c>
      <c r="P200" s="26"/>
      <c r="Q200" s="26" t="s">
        <v>691</v>
      </c>
      <c r="R200" s="26"/>
      <c r="S200" s="26"/>
      <c r="T200" s="26" t="s">
        <v>715</v>
      </c>
      <c r="U200" s="26"/>
      <c r="V200" s="26"/>
      <c r="W200" s="26"/>
      <c r="X200" s="26"/>
      <c r="Y200" s="26"/>
      <c r="Z200" s="39"/>
    </row>
    <row r="201" spans="1:26" s="76" customFormat="1" ht="38.25">
      <c r="A201" s="112"/>
      <c r="B201" s="112"/>
      <c r="C201" s="112"/>
      <c r="D201" s="112"/>
      <c r="E201" s="26"/>
      <c r="F201" s="112"/>
      <c r="G201" s="123"/>
      <c r="H201" s="112"/>
      <c r="I201" s="112"/>
      <c r="J201" s="112"/>
      <c r="K201" s="112"/>
      <c r="L201" s="112"/>
      <c r="M201" s="112"/>
      <c r="N201" s="26"/>
      <c r="O201" s="26" t="s">
        <v>714</v>
      </c>
      <c r="P201" s="26"/>
      <c r="Q201" s="26" t="s">
        <v>691</v>
      </c>
      <c r="R201" s="26"/>
      <c r="S201" s="26"/>
      <c r="T201" s="26" t="s">
        <v>715</v>
      </c>
      <c r="U201" s="26"/>
      <c r="V201" s="26"/>
      <c r="W201" s="26"/>
      <c r="X201" s="26"/>
      <c r="Y201" s="26"/>
      <c r="Z201" s="39"/>
    </row>
    <row r="202" spans="1:26" s="76" customFormat="1" ht="76.5">
      <c r="A202" s="112"/>
      <c r="B202" s="112"/>
      <c r="C202" s="112"/>
      <c r="D202" s="112"/>
      <c r="E202" s="26"/>
      <c r="F202" s="112"/>
      <c r="G202" s="123">
        <v>59</v>
      </c>
      <c r="H202" s="112" t="s">
        <v>588</v>
      </c>
      <c r="I202" s="26">
        <v>108</v>
      </c>
      <c r="J202" s="26" t="s">
        <v>275</v>
      </c>
      <c r="K202" s="26" t="s">
        <v>276</v>
      </c>
      <c r="L202" s="26" t="s">
        <v>645</v>
      </c>
      <c r="M202" s="26">
        <v>1</v>
      </c>
      <c r="N202" s="26"/>
      <c r="O202" s="26" t="s">
        <v>1146</v>
      </c>
      <c r="P202" s="26"/>
      <c r="Q202" s="26" t="s">
        <v>1127</v>
      </c>
      <c r="R202" s="26"/>
      <c r="S202" s="26"/>
      <c r="T202" s="26" t="s">
        <v>704</v>
      </c>
      <c r="U202" s="26" t="s">
        <v>1147</v>
      </c>
      <c r="V202" s="26"/>
      <c r="W202" s="26"/>
      <c r="X202" s="60">
        <v>850000000</v>
      </c>
      <c r="Y202" s="26"/>
      <c r="Z202" s="39"/>
    </row>
    <row r="203" spans="1:26" s="76" customFormat="1" ht="76.5">
      <c r="A203" s="112"/>
      <c r="B203" s="112"/>
      <c r="C203" s="112"/>
      <c r="D203" s="112"/>
      <c r="E203" s="26"/>
      <c r="F203" s="112"/>
      <c r="G203" s="123"/>
      <c r="H203" s="112"/>
      <c r="I203" s="26">
        <v>109</v>
      </c>
      <c r="J203" s="26" t="s">
        <v>277</v>
      </c>
      <c r="K203" s="26" t="s">
        <v>278</v>
      </c>
      <c r="L203" s="26" t="s">
        <v>645</v>
      </c>
      <c r="M203" s="26">
        <v>1</v>
      </c>
      <c r="N203" s="26"/>
      <c r="O203" s="26"/>
      <c r="P203" s="26"/>
      <c r="Q203" s="26"/>
      <c r="R203" s="26"/>
      <c r="S203" s="26"/>
      <c r="T203" s="26"/>
      <c r="U203" s="26"/>
      <c r="V203" s="26"/>
      <c r="W203" s="26"/>
      <c r="X203" s="26"/>
      <c r="Y203" s="26"/>
      <c r="Z203" s="39"/>
    </row>
    <row r="204" spans="1:26" s="76" customFormat="1" ht="63.75">
      <c r="A204" s="26"/>
      <c r="B204" s="26"/>
      <c r="C204" s="26"/>
      <c r="D204" s="26"/>
      <c r="E204" s="26"/>
      <c r="F204" s="26"/>
      <c r="G204" s="27"/>
      <c r="H204" s="26"/>
      <c r="I204" s="26"/>
      <c r="J204" s="26" t="s">
        <v>281</v>
      </c>
      <c r="K204" s="26" t="s">
        <v>282</v>
      </c>
      <c r="L204" s="26"/>
      <c r="M204" s="26"/>
      <c r="N204" s="26"/>
      <c r="O204" s="26" t="s">
        <v>660</v>
      </c>
      <c r="P204" s="26"/>
      <c r="Q204" s="26" t="s">
        <v>676</v>
      </c>
      <c r="R204" s="26"/>
      <c r="S204" s="26"/>
      <c r="T204" s="26" t="s">
        <v>664</v>
      </c>
      <c r="U204" s="26" t="s">
        <v>681</v>
      </c>
      <c r="V204" s="26">
        <v>23050101</v>
      </c>
      <c r="W204" s="26" t="s">
        <v>683</v>
      </c>
      <c r="X204" s="43">
        <v>50000000</v>
      </c>
      <c r="Y204" s="26"/>
      <c r="Z204" s="39"/>
    </row>
    <row r="205" spans="1:26" s="76" customFormat="1" ht="63.75">
      <c r="A205" s="112"/>
      <c r="B205" s="112"/>
      <c r="C205" s="112"/>
      <c r="D205" s="112"/>
      <c r="E205" s="26"/>
      <c r="F205" s="112"/>
      <c r="G205" s="123"/>
      <c r="H205" s="112"/>
      <c r="I205" s="26">
        <v>111</v>
      </c>
      <c r="J205" s="26" t="s">
        <v>283</v>
      </c>
      <c r="K205" s="26" t="s">
        <v>284</v>
      </c>
      <c r="L205" s="26" t="s">
        <v>646</v>
      </c>
      <c r="M205" s="26">
        <v>2</v>
      </c>
      <c r="N205" s="26"/>
      <c r="O205" s="26" t="s">
        <v>659</v>
      </c>
      <c r="P205" s="26"/>
      <c r="Q205" s="26" t="s">
        <v>676</v>
      </c>
      <c r="R205" s="26"/>
      <c r="S205" s="26"/>
      <c r="T205" s="26" t="s">
        <v>664</v>
      </c>
      <c r="U205" s="26" t="s">
        <v>684</v>
      </c>
      <c r="V205" s="26">
        <v>23050102</v>
      </c>
      <c r="W205" s="26" t="s">
        <v>683</v>
      </c>
      <c r="X205" s="43">
        <v>20000000</v>
      </c>
      <c r="Y205" s="26"/>
      <c r="Z205" s="39"/>
    </row>
    <row r="206" spans="1:26" s="76" customFormat="1" ht="76.5">
      <c r="A206" s="112"/>
      <c r="B206" s="112"/>
      <c r="C206" s="112"/>
      <c r="D206" s="112"/>
      <c r="E206" s="26"/>
      <c r="F206" s="112"/>
      <c r="G206" s="123"/>
      <c r="H206" s="112"/>
      <c r="I206" s="26">
        <v>112</v>
      </c>
      <c r="J206" s="26" t="s">
        <v>285</v>
      </c>
      <c r="K206" s="26" t="s">
        <v>286</v>
      </c>
      <c r="L206" s="26" t="s">
        <v>645</v>
      </c>
      <c r="M206" s="26">
        <v>2</v>
      </c>
      <c r="N206" s="26"/>
      <c r="O206" s="26" t="s">
        <v>661</v>
      </c>
      <c r="P206" s="26"/>
      <c r="Q206" s="26" t="s">
        <v>676</v>
      </c>
      <c r="R206" s="26"/>
      <c r="S206" s="26"/>
      <c r="T206" s="26" t="s">
        <v>666</v>
      </c>
      <c r="U206" s="26" t="s">
        <v>12</v>
      </c>
      <c r="V206" s="26">
        <v>23050103</v>
      </c>
      <c r="W206" s="26" t="s">
        <v>685</v>
      </c>
      <c r="X206" s="43">
        <v>25000000</v>
      </c>
      <c r="Y206" s="26"/>
      <c r="Z206" s="39"/>
    </row>
    <row r="207" spans="1:26" s="76" customFormat="1" ht="114.75">
      <c r="A207" s="112"/>
      <c r="B207" s="112"/>
      <c r="C207" s="112"/>
      <c r="D207" s="112"/>
      <c r="E207" s="26"/>
      <c r="F207" s="112"/>
      <c r="G207" s="123"/>
      <c r="H207" s="112"/>
      <c r="I207" s="26">
        <v>113</v>
      </c>
      <c r="J207" s="26" t="s">
        <v>287</v>
      </c>
      <c r="K207" s="26" t="s">
        <v>288</v>
      </c>
      <c r="L207" s="26" t="s">
        <v>644</v>
      </c>
      <c r="M207" s="26">
        <v>1</v>
      </c>
      <c r="N207" s="26"/>
      <c r="O207" s="26" t="s">
        <v>1105</v>
      </c>
      <c r="P207" s="26"/>
      <c r="Q207" s="26" t="s">
        <v>676</v>
      </c>
      <c r="R207" s="26"/>
      <c r="S207" s="26"/>
      <c r="T207" s="26" t="s">
        <v>667</v>
      </c>
      <c r="U207" s="26"/>
      <c r="V207" s="26">
        <v>2306010107</v>
      </c>
      <c r="W207" s="26" t="s">
        <v>1105</v>
      </c>
      <c r="X207" s="43">
        <v>7070000</v>
      </c>
      <c r="Y207" s="26"/>
      <c r="Z207" s="39"/>
    </row>
    <row r="208" spans="1:26" s="76" customFormat="1" ht="63.75">
      <c r="A208" s="112"/>
      <c r="B208" s="112"/>
      <c r="C208" s="112"/>
      <c r="D208" s="112"/>
      <c r="E208" s="26"/>
      <c r="F208" s="112"/>
      <c r="G208" s="123">
        <v>61</v>
      </c>
      <c r="H208" s="112" t="s">
        <v>590</v>
      </c>
      <c r="I208" s="26">
        <v>114</v>
      </c>
      <c r="J208" s="26" t="s">
        <v>289</v>
      </c>
      <c r="K208" s="26" t="s">
        <v>290</v>
      </c>
      <c r="L208" s="26" t="s">
        <v>645</v>
      </c>
      <c r="M208" s="26">
        <v>8</v>
      </c>
      <c r="N208" s="26"/>
      <c r="O208" s="26"/>
      <c r="P208" s="26"/>
      <c r="Q208" s="26"/>
      <c r="R208" s="26"/>
      <c r="S208" s="26"/>
      <c r="T208" s="26"/>
      <c r="U208" s="26"/>
      <c r="V208" s="26"/>
      <c r="W208" s="26"/>
      <c r="X208" s="26"/>
      <c r="Y208" s="26"/>
      <c r="Z208" s="39"/>
    </row>
    <row r="209" spans="1:26" s="76" customFormat="1" ht="63.75">
      <c r="A209" s="112"/>
      <c r="B209" s="112"/>
      <c r="C209" s="112"/>
      <c r="D209" s="112"/>
      <c r="E209" s="26"/>
      <c r="F209" s="112"/>
      <c r="G209" s="123"/>
      <c r="H209" s="112"/>
      <c r="I209" s="26">
        <v>115</v>
      </c>
      <c r="J209" s="26" t="s">
        <v>291</v>
      </c>
      <c r="K209" s="26" t="s">
        <v>292</v>
      </c>
      <c r="L209" s="26" t="s">
        <v>645</v>
      </c>
      <c r="M209" s="26">
        <v>2</v>
      </c>
      <c r="N209" s="26"/>
      <c r="O209" s="26" t="s">
        <v>1252</v>
      </c>
      <c r="P209" s="26"/>
      <c r="Q209" s="26" t="s">
        <v>1127</v>
      </c>
      <c r="R209" s="26"/>
      <c r="S209" s="26"/>
      <c r="T209" s="26" t="s">
        <v>704</v>
      </c>
      <c r="U209" s="26" t="s">
        <v>12</v>
      </c>
      <c r="V209" s="26" t="s">
        <v>1255</v>
      </c>
      <c r="W209" s="26" t="s">
        <v>1253</v>
      </c>
      <c r="X209" s="43">
        <v>80000000</v>
      </c>
      <c r="Y209" s="26"/>
      <c r="Z209" s="39"/>
    </row>
    <row r="210" spans="1:26" s="76" customFormat="1" ht="76.5">
      <c r="A210" s="112"/>
      <c r="B210" s="112"/>
      <c r="C210" s="112"/>
      <c r="D210" s="112"/>
      <c r="E210" s="26"/>
      <c r="F210" s="112"/>
      <c r="G210" s="123"/>
      <c r="H210" s="112"/>
      <c r="I210" s="26">
        <v>116</v>
      </c>
      <c r="J210" s="26" t="s">
        <v>293</v>
      </c>
      <c r="K210" s="26" t="s">
        <v>294</v>
      </c>
      <c r="L210" s="26" t="s">
        <v>645</v>
      </c>
      <c r="M210" s="26">
        <v>0</v>
      </c>
      <c r="N210" s="26"/>
      <c r="O210" s="26" t="s">
        <v>1251</v>
      </c>
      <c r="P210" s="26"/>
      <c r="Q210" s="26" t="s">
        <v>1127</v>
      </c>
      <c r="R210" s="26"/>
      <c r="S210" s="26"/>
      <c r="T210" s="26" t="s">
        <v>704</v>
      </c>
      <c r="U210" s="26" t="s">
        <v>12</v>
      </c>
      <c r="V210" s="26" t="s">
        <v>1256</v>
      </c>
      <c r="W210" s="26" t="s">
        <v>1254</v>
      </c>
      <c r="X210" s="43">
        <v>25000000</v>
      </c>
      <c r="Y210" s="26"/>
      <c r="Z210" s="39"/>
    </row>
    <row r="211" spans="1:26" s="76" customFormat="1" ht="63.75">
      <c r="A211" s="112"/>
      <c r="B211" s="112"/>
      <c r="C211" s="112"/>
      <c r="D211" s="112"/>
      <c r="E211" s="26"/>
      <c r="F211" s="112"/>
      <c r="G211" s="27"/>
      <c r="H211" s="26"/>
      <c r="I211" s="26"/>
      <c r="J211" s="112" t="s">
        <v>595</v>
      </c>
      <c r="K211" s="112" t="s">
        <v>596</v>
      </c>
      <c r="L211" s="26"/>
      <c r="M211" s="26"/>
      <c r="N211" s="26"/>
      <c r="O211" s="26" t="s">
        <v>662</v>
      </c>
      <c r="P211" s="26"/>
      <c r="Q211" s="26" t="s">
        <v>676</v>
      </c>
      <c r="R211" s="26"/>
      <c r="S211" s="26"/>
      <c r="T211" s="26"/>
      <c r="U211" s="26" t="s">
        <v>12</v>
      </c>
      <c r="V211" s="26">
        <v>23050104</v>
      </c>
      <c r="W211" s="26" t="s">
        <v>682</v>
      </c>
      <c r="X211" s="43">
        <v>30000000</v>
      </c>
      <c r="Y211" s="26"/>
      <c r="Z211" s="39"/>
    </row>
    <row r="212" spans="1:26" s="76" customFormat="1" ht="51">
      <c r="A212" s="112"/>
      <c r="B212" s="112"/>
      <c r="C212" s="112"/>
      <c r="D212" s="112"/>
      <c r="E212" s="26"/>
      <c r="F212" s="112"/>
      <c r="G212" s="27">
        <v>62</v>
      </c>
      <c r="H212" s="26" t="s">
        <v>591</v>
      </c>
      <c r="I212" s="26">
        <v>117</v>
      </c>
      <c r="J212" s="112"/>
      <c r="K212" s="112"/>
      <c r="L212" s="26" t="s">
        <v>645</v>
      </c>
      <c r="M212" s="26">
        <v>1</v>
      </c>
      <c r="N212" s="26"/>
      <c r="O212" s="26" t="s">
        <v>663</v>
      </c>
      <c r="P212" s="26"/>
      <c r="Q212" s="26"/>
      <c r="R212" s="26"/>
      <c r="S212" s="26"/>
      <c r="T212" s="26"/>
      <c r="U212" s="26"/>
      <c r="V212" s="26"/>
      <c r="W212" s="26"/>
      <c r="X212" s="43"/>
      <c r="Y212" s="26"/>
      <c r="Z212" s="39"/>
    </row>
    <row r="213" spans="1:26" s="76" customFormat="1" ht="38.25">
      <c r="A213" s="112"/>
      <c r="B213" s="112"/>
      <c r="C213" s="112"/>
      <c r="D213" s="112"/>
      <c r="E213" s="26"/>
      <c r="F213" s="112"/>
      <c r="G213" s="27"/>
      <c r="H213" s="26"/>
      <c r="I213" s="26"/>
      <c r="J213" s="112" t="s">
        <v>295</v>
      </c>
      <c r="K213" s="112" t="s">
        <v>296</v>
      </c>
      <c r="L213" s="26"/>
      <c r="M213" s="26"/>
      <c r="N213" s="26"/>
      <c r="O213" s="26" t="s">
        <v>668</v>
      </c>
      <c r="P213" s="26"/>
      <c r="Q213" s="26" t="s">
        <v>676</v>
      </c>
      <c r="R213" s="26"/>
      <c r="S213" s="26"/>
      <c r="T213" s="26" t="s">
        <v>673</v>
      </c>
      <c r="U213" s="104" t="s">
        <v>12</v>
      </c>
      <c r="V213" s="104">
        <v>23050105</v>
      </c>
      <c r="W213" s="104" t="s">
        <v>686</v>
      </c>
      <c r="X213" s="107">
        <v>31086979</v>
      </c>
      <c r="Y213" s="26"/>
      <c r="Z213" s="39"/>
    </row>
    <row r="214" spans="1:26" s="76" customFormat="1" ht="38.25">
      <c r="A214" s="112"/>
      <c r="B214" s="112"/>
      <c r="C214" s="112"/>
      <c r="D214" s="112"/>
      <c r="E214" s="26"/>
      <c r="F214" s="112"/>
      <c r="G214" s="27"/>
      <c r="H214" s="26"/>
      <c r="I214" s="26"/>
      <c r="J214" s="112"/>
      <c r="K214" s="112"/>
      <c r="L214" s="26"/>
      <c r="M214" s="26"/>
      <c r="N214" s="26"/>
      <c r="O214" s="26" t="s">
        <v>669</v>
      </c>
      <c r="P214" s="26"/>
      <c r="Q214" s="26" t="s">
        <v>676</v>
      </c>
      <c r="R214" s="26"/>
      <c r="S214" s="26"/>
      <c r="T214" s="26" t="s">
        <v>674</v>
      </c>
      <c r="U214" s="105"/>
      <c r="V214" s="105"/>
      <c r="W214" s="105"/>
      <c r="X214" s="108"/>
      <c r="Y214" s="26"/>
      <c r="Z214" s="39"/>
    </row>
    <row r="215" spans="1:26" s="76" customFormat="1" ht="38.25">
      <c r="A215" s="112"/>
      <c r="B215" s="112"/>
      <c r="C215" s="112"/>
      <c r="D215" s="112"/>
      <c r="E215" s="26"/>
      <c r="F215" s="112"/>
      <c r="G215" s="27"/>
      <c r="H215" s="26"/>
      <c r="I215" s="26"/>
      <c r="J215" s="112"/>
      <c r="K215" s="112"/>
      <c r="L215" s="26"/>
      <c r="M215" s="26"/>
      <c r="N215" s="26"/>
      <c r="O215" s="26" t="s">
        <v>670</v>
      </c>
      <c r="P215" s="26"/>
      <c r="Q215" s="26" t="s">
        <v>676</v>
      </c>
      <c r="R215" s="26"/>
      <c r="S215" s="26"/>
      <c r="T215" s="26" t="s">
        <v>667</v>
      </c>
      <c r="U215" s="105"/>
      <c r="V215" s="105"/>
      <c r="W215" s="105"/>
      <c r="X215" s="108"/>
      <c r="Y215" s="26"/>
      <c r="Z215" s="39"/>
    </row>
    <row r="216" spans="1:26" s="76" customFormat="1" ht="51">
      <c r="A216" s="112"/>
      <c r="B216" s="112"/>
      <c r="C216" s="112"/>
      <c r="D216" s="112"/>
      <c r="E216" s="26"/>
      <c r="F216" s="112"/>
      <c r="G216" s="27">
        <v>63</v>
      </c>
      <c r="H216" s="26" t="s">
        <v>594</v>
      </c>
      <c r="I216" s="26">
        <v>118</v>
      </c>
      <c r="J216" s="112"/>
      <c r="K216" s="112"/>
      <c r="L216" s="26" t="s">
        <v>645</v>
      </c>
      <c r="M216" s="26">
        <v>2</v>
      </c>
      <c r="N216" s="26"/>
      <c r="O216" s="26" t="s">
        <v>671</v>
      </c>
      <c r="P216" s="26"/>
      <c r="Q216" s="26" t="s">
        <v>676</v>
      </c>
      <c r="R216" s="26"/>
      <c r="S216" s="26"/>
      <c r="T216" s="26" t="s">
        <v>675</v>
      </c>
      <c r="U216" s="106"/>
      <c r="V216" s="106"/>
      <c r="W216" s="106"/>
      <c r="X216" s="109"/>
      <c r="Y216" s="26"/>
      <c r="Z216" s="39"/>
    </row>
    <row r="217" spans="1:26" s="76" customFormat="1" ht="127.5">
      <c r="A217" s="112"/>
      <c r="B217" s="112"/>
      <c r="C217" s="112"/>
      <c r="D217" s="112"/>
      <c r="E217" s="26"/>
      <c r="F217" s="112"/>
      <c r="G217" s="27">
        <v>64</v>
      </c>
      <c r="H217" s="26" t="s">
        <v>593</v>
      </c>
      <c r="I217" s="26">
        <v>119</v>
      </c>
      <c r="J217" s="26" t="s">
        <v>297</v>
      </c>
      <c r="K217" s="26" t="s">
        <v>298</v>
      </c>
      <c r="L217" s="26" t="s">
        <v>645</v>
      </c>
      <c r="M217" s="26">
        <v>3</v>
      </c>
      <c r="N217" s="26"/>
      <c r="O217" s="26" t="s">
        <v>672</v>
      </c>
      <c r="P217" s="26" t="s">
        <v>680</v>
      </c>
      <c r="Q217" s="26" t="s">
        <v>676</v>
      </c>
      <c r="R217" s="26"/>
      <c r="S217" s="26"/>
      <c r="T217" s="26" t="s">
        <v>677</v>
      </c>
      <c r="U217" s="26"/>
      <c r="V217" s="26"/>
      <c r="W217" s="26"/>
      <c r="X217" s="43">
        <v>5000000</v>
      </c>
      <c r="Y217" s="26"/>
      <c r="Z217" s="39"/>
    </row>
    <row r="218" spans="1:26" s="76" customFormat="1" ht="45" customHeight="1">
      <c r="A218" s="112"/>
      <c r="B218" s="112"/>
      <c r="C218" s="112"/>
      <c r="D218" s="112"/>
      <c r="E218" s="26"/>
      <c r="F218" s="112"/>
      <c r="G218" s="123">
        <v>65</v>
      </c>
      <c r="H218" s="112" t="s">
        <v>592</v>
      </c>
      <c r="I218" s="112">
        <v>120</v>
      </c>
      <c r="J218" s="112" t="s">
        <v>299</v>
      </c>
      <c r="K218" s="112" t="s">
        <v>300</v>
      </c>
      <c r="L218" s="112" t="s">
        <v>645</v>
      </c>
      <c r="M218" s="112">
        <v>225</v>
      </c>
      <c r="N218" s="26"/>
      <c r="O218" s="26" t="s">
        <v>679</v>
      </c>
      <c r="P218" s="26"/>
      <c r="Q218" s="26" t="s">
        <v>676</v>
      </c>
      <c r="R218" s="26"/>
      <c r="S218" s="26"/>
      <c r="T218" s="26"/>
      <c r="U218" s="112" t="s">
        <v>687</v>
      </c>
      <c r="V218" s="112">
        <v>23050106</v>
      </c>
      <c r="W218" s="112" t="s">
        <v>688</v>
      </c>
      <c r="X218" s="43">
        <v>5000000</v>
      </c>
      <c r="Y218" s="26"/>
      <c r="Z218" s="39"/>
    </row>
    <row r="219" spans="1:26" s="76" customFormat="1" ht="51">
      <c r="A219" s="112"/>
      <c r="B219" s="112"/>
      <c r="C219" s="112"/>
      <c r="D219" s="112"/>
      <c r="E219" s="26"/>
      <c r="F219" s="112"/>
      <c r="G219" s="123"/>
      <c r="H219" s="112"/>
      <c r="I219" s="112"/>
      <c r="J219" s="112"/>
      <c r="K219" s="112"/>
      <c r="L219" s="112"/>
      <c r="M219" s="112"/>
      <c r="N219" s="26"/>
      <c r="O219" s="26" t="s">
        <v>678</v>
      </c>
      <c r="P219" s="26"/>
      <c r="Q219" s="26" t="s">
        <v>676</v>
      </c>
      <c r="R219" s="26"/>
      <c r="S219" s="26"/>
      <c r="T219" s="26"/>
      <c r="U219" s="112"/>
      <c r="V219" s="112"/>
      <c r="W219" s="112"/>
      <c r="X219" s="43"/>
      <c r="Y219" s="26"/>
      <c r="Z219" s="39"/>
    </row>
    <row r="220" spans="1:26" s="76" customFormat="1" ht="102">
      <c r="A220" s="112">
        <v>3</v>
      </c>
      <c r="B220" s="112" t="s">
        <v>315</v>
      </c>
      <c r="C220" s="112">
        <v>11</v>
      </c>
      <c r="D220" s="112" t="s">
        <v>316</v>
      </c>
      <c r="E220" s="26"/>
      <c r="F220" s="112"/>
      <c r="G220" s="123">
        <v>66</v>
      </c>
      <c r="H220" s="112" t="s">
        <v>597</v>
      </c>
      <c r="I220" s="112">
        <v>121</v>
      </c>
      <c r="J220" s="112" t="s">
        <v>301</v>
      </c>
      <c r="K220" s="26" t="s">
        <v>302</v>
      </c>
      <c r="L220" s="147" t="s">
        <v>648</v>
      </c>
      <c r="M220" s="26">
        <v>1</v>
      </c>
      <c r="N220" s="26"/>
      <c r="O220" s="26" t="s">
        <v>1118</v>
      </c>
      <c r="P220" s="26"/>
      <c r="Q220" s="26"/>
      <c r="R220" s="26"/>
      <c r="S220" s="26"/>
      <c r="T220" s="26"/>
      <c r="U220" s="26"/>
      <c r="V220" s="26"/>
      <c r="W220" s="26" t="s">
        <v>1117</v>
      </c>
      <c r="X220" s="28">
        <f>6473600000+1618400000</f>
        <v>8092000000</v>
      </c>
      <c r="Y220" s="26"/>
      <c r="Z220" s="39"/>
    </row>
    <row r="221" spans="1:26" s="76" customFormat="1" ht="51">
      <c r="A221" s="112"/>
      <c r="B221" s="112"/>
      <c r="C221" s="112"/>
      <c r="D221" s="112"/>
      <c r="E221" s="26"/>
      <c r="F221" s="112"/>
      <c r="G221" s="123"/>
      <c r="H221" s="112"/>
      <c r="I221" s="112"/>
      <c r="J221" s="112"/>
      <c r="K221" s="26" t="s">
        <v>303</v>
      </c>
      <c r="L221" s="147"/>
      <c r="M221" s="26">
        <v>1</v>
      </c>
      <c r="N221" s="26"/>
      <c r="O221" s="26"/>
      <c r="P221" s="26"/>
      <c r="Q221" s="26"/>
      <c r="R221" s="26"/>
      <c r="S221" s="26"/>
      <c r="T221" s="26"/>
      <c r="U221" s="26"/>
      <c r="V221" s="26"/>
      <c r="W221" s="26"/>
      <c r="X221" s="26"/>
      <c r="Y221" s="26"/>
      <c r="Z221" s="39"/>
    </row>
    <row r="222" spans="1:26" s="76" customFormat="1" ht="63.75">
      <c r="A222" s="112"/>
      <c r="B222" s="112"/>
      <c r="C222" s="112"/>
      <c r="D222" s="112"/>
      <c r="E222" s="26"/>
      <c r="F222" s="112"/>
      <c r="G222" s="123"/>
      <c r="H222" s="112"/>
      <c r="I222" s="112"/>
      <c r="J222" s="112"/>
      <c r="K222" s="26" t="s">
        <v>304</v>
      </c>
      <c r="L222" s="147"/>
      <c r="M222" s="26">
        <v>190</v>
      </c>
      <c r="N222" s="26"/>
      <c r="O222" s="26" t="s">
        <v>1114</v>
      </c>
      <c r="P222" s="26" t="s">
        <v>1113</v>
      </c>
      <c r="Q222" s="26"/>
      <c r="R222" s="26"/>
      <c r="S222" s="26"/>
      <c r="T222" s="26"/>
      <c r="U222" s="26" t="s">
        <v>1115</v>
      </c>
      <c r="V222" s="26"/>
      <c r="W222" s="26"/>
      <c r="X222" s="26"/>
      <c r="Y222" s="26"/>
      <c r="Z222" s="39"/>
    </row>
    <row r="223" spans="1:26" s="76" customFormat="1" ht="76.5">
      <c r="A223" s="112"/>
      <c r="B223" s="112"/>
      <c r="C223" s="112"/>
      <c r="D223" s="112"/>
      <c r="E223" s="26"/>
      <c r="F223" s="112"/>
      <c r="G223" s="123"/>
      <c r="H223" s="112"/>
      <c r="I223" s="26">
        <v>122</v>
      </c>
      <c r="J223" s="26" t="s">
        <v>305</v>
      </c>
      <c r="K223" s="26" t="s">
        <v>306</v>
      </c>
      <c r="L223" s="24" t="s">
        <v>648</v>
      </c>
      <c r="M223" s="26">
        <v>20</v>
      </c>
      <c r="N223" s="26"/>
      <c r="O223" s="26" t="s">
        <v>1111</v>
      </c>
      <c r="P223" s="26" t="s">
        <v>1112</v>
      </c>
      <c r="Q223" s="26"/>
      <c r="R223" s="26"/>
      <c r="S223" s="26"/>
      <c r="T223" s="26"/>
      <c r="U223" s="26" t="s">
        <v>12</v>
      </c>
      <c r="V223" s="26">
        <v>2307030103</v>
      </c>
      <c r="W223" s="26"/>
      <c r="X223" s="28">
        <v>108453930</v>
      </c>
      <c r="Y223" s="26"/>
      <c r="Z223" s="39"/>
    </row>
    <row r="224" spans="1:26" s="76" customFormat="1" ht="178.5">
      <c r="A224" s="112"/>
      <c r="B224" s="112"/>
      <c r="C224" s="112"/>
      <c r="D224" s="112"/>
      <c r="E224" s="26"/>
      <c r="F224" s="112"/>
      <c r="G224" s="27">
        <v>67</v>
      </c>
      <c r="H224" s="26" t="s">
        <v>598</v>
      </c>
      <c r="I224" s="26">
        <v>123</v>
      </c>
      <c r="J224" s="26" t="s">
        <v>313</v>
      </c>
      <c r="K224" s="26" t="s">
        <v>314</v>
      </c>
      <c r="L224" s="24" t="s">
        <v>648</v>
      </c>
      <c r="M224" s="26">
        <v>150</v>
      </c>
      <c r="N224" s="26"/>
      <c r="O224" s="26" t="s">
        <v>1027</v>
      </c>
      <c r="P224" s="26" t="s">
        <v>1028</v>
      </c>
      <c r="Q224" s="26" t="s">
        <v>990</v>
      </c>
      <c r="R224" s="26"/>
      <c r="S224" s="26"/>
      <c r="T224" s="26"/>
      <c r="U224" s="26"/>
      <c r="V224" s="26"/>
      <c r="W224" s="26"/>
      <c r="X224" s="28"/>
      <c r="Y224" s="26"/>
      <c r="Z224" s="39"/>
    </row>
    <row r="225" spans="1:26" s="76" customFormat="1" ht="76.5">
      <c r="A225" s="112"/>
      <c r="B225" s="112"/>
      <c r="C225" s="112"/>
      <c r="D225" s="112"/>
      <c r="E225" s="26"/>
      <c r="F225" s="112"/>
      <c r="G225" s="123">
        <v>68</v>
      </c>
      <c r="H225" s="112" t="s">
        <v>599</v>
      </c>
      <c r="I225" s="26">
        <v>124</v>
      </c>
      <c r="J225" s="26" t="s">
        <v>307</v>
      </c>
      <c r="K225" s="26" t="s">
        <v>308</v>
      </c>
      <c r="L225" s="24" t="s">
        <v>648</v>
      </c>
      <c r="M225" s="26">
        <v>1</v>
      </c>
      <c r="N225" s="26"/>
      <c r="O225" s="26" t="s">
        <v>1029</v>
      </c>
      <c r="P225" s="26" t="s">
        <v>1030</v>
      </c>
      <c r="Q225" s="26" t="s">
        <v>990</v>
      </c>
      <c r="R225" s="26"/>
      <c r="S225" s="26"/>
      <c r="T225" s="26" t="s">
        <v>704</v>
      </c>
      <c r="U225" s="26" t="s">
        <v>12</v>
      </c>
      <c r="V225" s="26" t="s">
        <v>1139</v>
      </c>
      <c r="W225" s="26" t="s">
        <v>1140</v>
      </c>
      <c r="X225" s="28">
        <f>31298611+5000000</f>
        <v>36298611</v>
      </c>
      <c r="Y225" s="26"/>
      <c r="Z225" s="39"/>
    </row>
    <row r="226" spans="1:26" s="76" customFormat="1" ht="38.25">
      <c r="A226" s="112"/>
      <c r="B226" s="112"/>
      <c r="C226" s="112"/>
      <c r="D226" s="112"/>
      <c r="E226" s="26"/>
      <c r="F226" s="112"/>
      <c r="G226" s="123"/>
      <c r="H226" s="112"/>
      <c r="I226" s="112">
        <v>125</v>
      </c>
      <c r="J226" s="112" t="s">
        <v>309</v>
      </c>
      <c r="K226" s="26" t="s">
        <v>310</v>
      </c>
      <c r="L226" s="147" t="s">
        <v>648</v>
      </c>
      <c r="M226" s="26">
        <v>1</v>
      </c>
      <c r="N226" s="26"/>
      <c r="O226" s="26"/>
      <c r="P226" s="26"/>
      <c r="Q226" s="26"/>
      <c r="R226" s="26"/>
      <c r="S226" s="26"/>
      <c r="T226" s="26"/>
      <c r="U226" s="26"/>
      <c r="V226" s="26"/>
      <c r="W226" s="26"/>
      <c r="X226" s="26"/>
      <c r="Y226" s="26"/>
      <c r="Z226" s="39"/>
    </row>
    <row r="227" spans="1:26" s="76" customFormat="1" ht="63.75">
      <c r="A227" s="112"/>
      <c r="B227" s="112"/>
      <c r="C227" s="112"/>
      <c r="D227" s="112"/>
      <c r="E227" s="26"/>
      <c r="F227" s="112"/>
      <c r="G227" s="123"/>
      <c r="H227" s="112"/>
      <c r="I227" s="112"/>
      <c r="J227" s="112"/>
      <c r="K227" s="26" t="s">
        <v>311</v>
      </c>
      <c r="L227" s="147"/>
      <c r="M227" s="26">
        <v>1</v>
      </c>
      <c r="N227" s="26"/>
      <c r="O227" s="26"/>
      <c r="P227" s="26"/>
      <c r="Q227" s="26"/>
      <c r="R227" s="26"/>
      <c r="S227" s="26"/>
      <c r="T227" s="26"/>
      <c r="U227" s="26"/>
      <c r="V227" s="26"/>
      <c r="W227" s="26"/>
      <c r="X227" s="28"/>
      <c r="Y227" s="26"/>
      <c r="Z227" s="39"/>
    </row>
    <row r="228" spans="1:26" s="76" customFormat="1" ht="51">
      <c r="A228" s="112"/>
      <c r="B228" s="112"/>
      <c r="C228" s="112"/>
      <c r="D228" s="112"/>
      <c r="E228" s="26"/>
      <c r="F228" s="112"/>
      <c r="G228" s="123"/>
      <c r="H228" s="112"/>
      <c r="I228" s="112"/>
      <c r="J228" s="112"/>
      <c r="K228" s="26" t="s">
        <v>312</v>
      </c>
      <c r="L228" s="147"/>
      <c r="M228" s="26">
        <v>5</v>
      </c>
      <c r="N228" s="26"/>
      <c r="O228" s="26"/>
      <c r="P228" s="26"/>
      <c r="Q228" s="26"/>
      <c r="R228" s="26"/>
      <c r="S228" s="26"/>
      <c r="T228" s="26"/>
      <c r="U228" s="26"/>
      <c r="V228" s="26"/>
      <c r="W228" s="26"/>
      <c r="X228" s="26"/>
      <c r="Y228" s="26"/>
      <c r="Z228" s="39"/>
    </row>
    <row r="229" spans="1:26" s="76" customFormat="1" ht="76.5">
      <c r="A229" s="112">
        <v>3</v>
      </c>
      <c r="B229" s="112" t="s">
        <v>344</v>
      </c>
      <c r="C229" s="112">
        <v>12</v>
      </c>
      <c r="D229" s="112" t="s">
        <v>345</v>
      </c>
      <c r="E229" s="26"/>
      <c r="F229" s="112"/>
      <c r="G229" s="123">
        <v>69</v>
      </c>
      <c r="H229" s="112" t="s">
        <v>600</v>
      </c>
      <c r="I229" s="26">
        <v>126</v>
      </c>
      <c r="J229" s="26" t="s">
        <v>317</v>
      </c>
      <c r="K229" s="26" t="s">
        <v>318</v>
      </c>
      <c r="L229" s="24" t="s">
        <v>645</v>
      </c>
      <c r="M229" s="28">
        <v>1000</v>
      </c>
      <c r="N229" s="26"/>
      <c r="O229" s="26" t="s">
        <v>1116</v>
      </c>
      <c r="P229" s="26" t="s">
        <v>1032</v>
      </c>
      <c r="Q229" s="26" t="s">
        <v>990</v>
      </c>
      <c r="R229" s="26"/>
      <c r="S229" s="26"/>
      <c r="T229" s="26" t="s">
        <v>704</v>
      </c>
      <c r="U229" s="26" t="s">
        <v>1033</v>
      </c>
      <c r="V229" s="27">
        <v>230101010102</v>
      </c>
      <c r="W229" s="26" t="s">
        <v>1034</v>
      </c>
      <c r="X229" s="28">
        <v>1000000000</v>
      </c>
      <c r="Y229" s="26"/>
      <c r="Z229" s="39"/>
    </row>
    <row r="230" spans="1:26" s="76" customFormat="1" ht="51">
      <c r="A230" s="112"/>
      <c r="B230" s="112"/>
      <c r="C230" s="112"/>
      <c r="D230" s="112"/>
      <c r="E230" s="26"/>
      <c r="F230" s="112"/>
      <c r="G230" s="123"/>
      <c r="H230" s="112"/>
      <c r="I230" s="26">
        <v>127</v>
      </c>
      <c r="J230" s="26" t="s">
        <v>319</v>
      </c>
      <c r="K230" s="26" t="s">
        <v>320</v>
      </c>
      <c r="L230" s="24" t="s">
        <v>645</v>
      </c>
      <c r="M230" s="26">
        <v>50</v>
      </c>
      <c r="N230" s="26"/>
      <c r="O230" s="26" t="s">
        <v>1125</v>
      </c>
      <c r="P230" s="26"/>
      <c r="Q230" s="26"/>
      <c r="R230" s="26"/>
      <c r="S230" s="26"/>
      <c r="T230" s="26" t="s">
        <v>704</v>
      </c>
      <c r="U230" s="26" t="s">
        <v>1033</v>
      </c>
      <c r="V230" s="27">
        <v>230101010201</v>
      </c>
      <c r="W230" s="26" t="s">
        <v>1143</v>
      </c>
      <c r="X230" s="28">
        <v>1099905600</v>
      </c>
      <c r="Y230" s="26"/>
      <c r="Z230" s="39"/>
    </row>
    <row r="231" spans="1:26" s="76" customFormat="1" ht="102">
      <c r="A231" s="112"/>
      <c r="B231" s="112"/>
      <c r="C231" s="112"/>
      <c r="D231" s="112"/>
      <c r="E231" s="26"/>
      <c r="F231" s="112"/>
      <c r="G231" s="123"/>
      <c r="H231" s="112"/>
      <c r="I231" s="26">
        <v>128</v>
      </c>
      <c r="J231" s="26" t="s">
        <v>321</v>
      </c>
      <c r="K231" s="26" t="s">
        <v>322</v>
      </c>
      <c r="L231" s="24" t="s">
        <v>645</v>
      </c>
      <c r="M231" s="26">
        <v>4</v>
      </c>
      <c r="N231" s="26"/>
      <c r="O231" s="26" t="s">
        <v>1119</v>
      </c>
      <c r="P231" s="26" t="s">
        <v>1120</v>
      </c>
      <c r="Q231" s="26" t="s">
        <v>990</v>
      </c>
      <c r="R231" s="26"/>
      <c r="S231" s="26"/>
      <c r="T231" s="26" t="s">
        <v>704</v>
      </c>
      <c r="U231" s="26" t="s">
        <v>1037</v>
      </c>
      <c r="V231" s="27">
        <v>230101010103</v>
      </c>
      <c r="W231" s="26" t="s">
        <v>1121</v>
      </c>
      <c r="X231" s="28">
        <v>351321599</v>
      </c>
      <c r="Y231" s="26"/>
      <c r="Z231" s="39"/>
    </row>
    <row r="232" spans="1:26" s="76" customFormat="1" ht="76.5">
      <c r="A232" s="112"/>
      <c r="B232" s="112"/>
      <c r="C232" s="112"/>
      <c r="D232" s="112"/>
      <c r="E232" s="26"/>
      <c r="F232" s="112"/>
      <c r="G232" s="123"/>
      <c r="H232" s="112"/>
      <c r="I232" s="26">
        <v>129</v>
      </c>
      <c r="J232" s="26" t="s">
        <v>323</v>
      </c>
      <c r="K232" s="26" t="s">
        <v>324</v>
      </c>
      <c r="L232" s="24" t="s">
        <v>645</v>
      </c>
      <c r="M232" s="26">
        <v>772</v>
      </c>
      <c r="N232" s="26"/>
      <c r="O232" s="26" t="s">
        <v>1038</v>
      </c>
      <c r="P232" s="26" t="s">
        <v>1035</v>
      </c>
      <c r="Q232" s="26" t="s">
        <v>1036</v>
      </c>
      <c r="R232" s="26"/>
      <c r="S232" s="26"/>
      <c r="T232" s="26" t="s">
        <v>704</v>
      </c>
      <c r="U232" s="26" t="s">
        <v>1037</v>
      </c>
      <c r="V232" s="26">
        <v>23010101002</v>
      </c>
      <c r="W232" s="26" t="s">
        <v>1034</v>
      </c>
      <c r="X232" s="28"/>
      <c r="Y232" s="26"/>
      <c r="Z232" s="39"/>
    </row>
    <row r="233" spans="1:26" s="76" customFormat="1" ht="76.5">
      <c r="A233" s="112"/>
      <c r="B233" s="112"/>
      <c r="C233" s="112"/>
      <c r="D233" s="112"/>
      <c r="E233" s="26"/>
      <c r="F233" s="112"/>
      <c r="G233" s="123">
        <v>70</v>
      </c>
      <c r="H233" s="112" t="s">
        <v>601</v>
      </c>
      <c r="I233" s="26">
        <v>130</v>
      </c>
      <c r="J233" s="26" t="s">
        <v>325</v>
      </c>
      <c r="K233" s="26" t="s">
        <v>328</v>
      </c>
      <c r="L233" s="24" t="s">
        <v>645</v>
      </c>
      <c r="M233" s="28">
        <v>1000</v>
      </c>
      <c r="N233" s="26"/>
      <c r="O233" s="26" t="s">
        <v>1038</v>
      </c>
      <c r="P233" s="26" t="s">
        <v>1035</v>
      </c>
      <c r="Q233" s="26" t="s">
        <v>1036</v>
      </c>
      <c r="R233" s="26"/>
      <c r="S233" s="26"/>
      <c r="T233" s="26" t="s">
        <v>704</v>
      </c>
      <c r="U233" s="26" t="s">
        <v>1037</v>
      </c>
      <c r="V233" s="26">
        <v>23010101002</v>
      </c>
      <c r="W233" s="26" t="s">
        <v>1034</v>
      </c>
      <c r="X233" s="26"/>
      <c r="Y233" s="26"/>
      <c r="Z233" s="39"/>
    </row>
    <row r="234" spans="1:26" s="76" customFormat="1" ht="63.75">
      <c r="A234" s="112"/>
      <c r="B234" s="112"/>
      <c r="C234" s="112"/>
      <c r="D234" s="112"/>
      <c r="E234" s="26"/>
      <c r="F234" s="112"/>
      <c r="G234" s="123"/>
      <c r="H234" s="112"/>
      <c r="I234" s="26">
        <v>131</v>
      </c>
      <c r="J234" s="26" t="s">
        <v>326</v>
      </c>
      <c r="K234" s="26" t="s">
        <v>329</v>
      </c>
      <c r="L234" s="24" t="s">
        <v>645</v>
      </c>
      <c r="M234" s="26">
        <v>4000</v>
      </c>
      <c r="N234" s="26"/>
      <c r="O234" s="26" t="s">
        <v>1125</v>
      </c>
      <c r="P234" s="26"/>
      <c r="Q234" s="26"/>
      <c r="R234" s="26"/>
      <c r="S234" s="26"/>
      <c r="T234" s="26" t="s">
        <v>704</v>
      </c>
      <c r="U234" s="26" t="s">
        <v>1037</v>
      </c>
      <c r="V234" s="27">
        <v>230101020101</v>
      </c>
      <c r="W234" s="26" t="s">
        <v>1124</v>
      </c>
      <c r="X234" s="28">
        <v>400484857</v>
      </c>
      <c r="Y234" s="26"/>
      <c r="Z234" s="39"/>
    </row>
    <row r="235" spans="1:26" s="76" customFormat="1" ht="63.75">
      <c r="A235" s="112"/>
      <c r="B235" s="112"/>
      <c r="C235" s="112"/>
      <c r="D235" s="112"/>
      <c r="E235" s="26"/>
      <c r="F235" s="112"/>
      <c r="G235" s="27">
        <v>71</v>
      </c>
      <c r="H235" s="26" t="s">
        <v>607</v>
      </c>
      <c r="I235" s="26">
        <v>132</v>
      </c>
      <c r="J235" s="26" t="s">
        <v>327</v>
      </c>
      <c r="K235" s="26" t="s">
        <v>330</v>
      </c>
      <c r="L235" s="24" t="s">
        <v>645</v>
      </c>
      <c r="M235" s="26">
        <v>25</v>
      </c>
      <c r="N235" s="26"/>
      <c r="O235" s="26" t="s">
        <v>1039</v>
      </c>
      <c r="P235" s="26" t="s">
        <v>1040</v>
      </c>
      <c r="Q235" s="26" t="s">
        <v>990</v>
      </c>
      <c r="R235" s="26"/>
      <c r="S235" s="26"/>
      <c r="T235" s="26" t="s">
        <v>704</v>
      </c>
      <c r="U235" s="26" t="s">
        <v>1031</v>
      </c>
      <c r="V235" s="26">
        <v>24</v>
      </c>
      <c r="W235" s="26" t="s">
        <v>1041</v>
      </c>
      <c r="X235" s="28"/>
      <c r="Y235" s="26"/>
      <c r="Z235" s="39"/>
    </row>
    <row r="236" spans="1:26" s="76" customFormat="1" ht="63.75">
      <c r="A236" s="112"/>
      <c r="B236" s="112"/>
      <c r="C236" s="112"/>
      <c r="D236" s="112"/>
      <c r="E236" s="26"/>
      <c r="F236" s="112"/>
      <c r="G236" s="27">
        <v>72</v>
      </c>
      <c r="H236" s="26" t="s">
        <v>602</v>
      </c>
      <c r="I236" s="26">
        <v>133</v>
      </c>
      <c r="J236" s="26" t="s">
        <v>331</v>
      </c>
      <c r="K236" s="26" t="s">
        <v>332</v>
      </c>
      <c r="L236" s="24" t="s">
        <v>645</v>
      </c>
      <c r="M236" s="26">
        <v>1</v>
      </c>
      <c r="N236" s="26"/>
      <c r="O236" s="26" t="s">
        <v>1042</v>
      </c>
      <c r="P236" s="26" t="s">
        <v>1043</v>
      </c>
      <c r="Q236" s="26" t="s">
        <v>990</v>
      </c>
      <c r="R236" s="26"/>
      <c r="S236" s="26"/>
      <c r="T236" s="26" t="s">
        <v>704</v>
      </c>
      <c r="U236" s="26" t="s">
        <v>1044</v>
      </c>
      <c r="V236" s="26"/>
      <c r="W236" s="26" t="s">
        <v>1045</v>
      </c>
      <c r="X236" s="28"/>
      <c r="Y236" s="26"/>
      <c r="Z236" s="39"/>
    </row>
    <row r="237" spans="1:26" s="76" customFormat="1" ht="89.25">
      <c r="A237" s="112"/>
      <c r="B237" s="112"/>
      <c r="C237" s="112"/>
      <c r="D237" s="112"/>
      <c r="E237" s="26"/>
      <c r="F237" s="112"/>
      <c r="G237" s="27">
        <v>73</v>
      </c>
      <c r="H237" s="26" t="s">
        <v>604</v>
      </c>
      <c r="I237" s="26">
        <v>134</v>
      </c>
      <c r="J237" s="26" t="s">
        <v>333</v>
      </c>
      <c r="K237" s="26" t="s">
        <v>334</v>
      </c>
      <c r="L237" s="24" t="s">
        <v>645</v>
      </c>
      <c r="M237" s="26">
        <v>1</v>
      </c>
      <c r="N237" s="26"/>
      <c r="O237" s="26" t="s">
        <v>1123</v>
      </c>
      <c r="P237" s="26" t="s">
        <v>1046</v>
      </c>
      <c r="Q237" s="26" t="s">
        <v>990</v>
      </c>
      <c r="R237" s="26"/>
      <c r="S237" s="26"/>
      <c r="T237" s="26" t="s">
        <v>704</v>
      </c>
      <c r="U237" s="26" t="s">
        <v>1044</v>
      </c>
      <c r="V237" s="24">
        <v>230101010101</v>
      </c>
      <c r="W237" s="26" t="s">
        <v>1122</v>
      </c>
      <c r="X237" s="28"/>
      <c r="Y237" s="26"/>
      <c r="Z237" s="39"/>
    </row>
    <row r="238" spans="1:26" s="76" customFormat="1" ht="89.25">
      <c r="A238" s="112"/>
      <c r="B238" s="112"/>
      <c r="C238" s="112"/>
      <c r="D238" s="112"/>
      <c r="E238" s="26"/>
      <c r="F238" s="112"/>
      <c r="G238" s="27">
        <v>74</v>
      </c>
      <c r="H238" s="104" t="s">
        <v>603</v>
      </c>
      <c r="I238" s="26">
        <v>135</v>
      </c>
      <c r="J238" s="104" t="s">
        <v>335</v>
      </c>
      <c r="K238" s="104" t="s">
        <v>336</v>
      </c>
      <c r="L238" s="155" t="s">
        <v>645</v>
      </c>
      <c r="M238" s="26">
        <v>80</v>
      </c>
      <c r="N238" s="26"/>
      <c r="O238" s="26" t="s">
        <v>1141</v>
      </c>
      <c r="P238" s="26" t="s">
        <v>1047</v>
      </c>
      <c r="Q238" s="26" t="s">
        <v>990</v>
      </c>
      <c r="R238" s="26"/>
      <c r="S238" s="26"/>
      <c r="T238" s="26" t="s">
        <v>704</v>
      </c>
      <c r="U238" s="26" t="s">
        <v>1037</v>
      </c>
      <c r="V238" s="24">
        <v>230101030102</v>
      </c>
      <c r="W238" s="26" t="s">
        <v>1141</v>
      </c>
      <c r="X238" s="61">
        <v>160000000</v>
      </c>
      <c r="Y238" s="26"/>
      <c r="Z238" s="39"/>
    </row>
    <row r="239" spans="1:26" s="76" customFormat="1" ht="51">
      <c r="A239" s="112"/>
      <c r="B239" s="112"/>
      <c r="C239" s="112"/>
      <c r="D239" s="112"/>
      <c r="E239" s="26"/>
      <c r="F239" s="112"/>
      <c r="G239" s="27"/>
      <c r="H239" s="105"/>
      <c r="I239" s="26"/>
      <c r="J239" s="105"/>
      <c r="K239" s="105"/>
      <c r="L239" s="156"/>
      <c r="M239" s="26">
        <v>100</v>
      </c>
      <c r="N239" s="26"/>
      <c r="O239" s="26" t="s">
        <v>1125</v>
      </c>
      <c r="P239" s="26"/>
      <c r="Q239" s="26" t="s">
        <v>990</v>
      </c>
      <c r="R239" s="26"/>
      <c r="S239" s="26" t="s">
        <v>1248</v>
      </c>
      <c r="T239" s="26" t="s">
        <v>704</v>
      </c>
      <c r="U239" s="26" t="s">
        <v>1037</v>
      </c>
      <c r="V239" s="24" t="s">
        <v>1249</v>
      </c>
      <c r="W239" s="26" t="s">
        <v>1250</v>
      </c>
      <c r="X239" s="61">
        <v>376069372</v>
      </c>
      <c r="Y239" s="26"/>
      <c r="Z239" s="39"/>
    </row>
    <row r="240" spans="1:26" s="76" customFormat="1" ht="51">
      <c r="A240" s="112"/>
      <c r="B240" s="112"/>
      <c r="C240" s="112"/>
      <c r="D240" s="112"/>
      <c r="E240" s="26"/>
      <c r="F240" s="112"/>
      <c r="G240" s="27"/>
      <c r="H240" s="106"/>
      <c r="I240" s="26"/>
      <c r="J240" s="106"/>
      <c r="K240" s="106"/>
      <c r="L240" s="157"/>
      <c r="M240" s="26">
        <v>100</v>
      </c>
      <c r="N240" s="26"/>
      <c r="O240" s="26" t="s">
        <v>1048</v>
      </c>
      <c r="P240" s="26" t="s">
        <v>1047</v>
      </c>
      <c r="Q240" s="26" t="s">
        <v>990</v>
      </c>
      <c r="R240" s="26"/>
      <c r="S240" s="26"/>
      <c r="T240" s="26" t="s">
        <v>704</v>
      </c>
      <c r="U240" s="26" t="s">
        <v>1037</v>
      </c>
      <c r="V240" s="24">
        <v>230101030101</v>
      </c>
      <c r="W240" s="26" t="s">
        <v>1048</v>
      </c>
      <c r="X240" s="61">
        <v>630000000</v>
      </c>
      <c r="Y240" s="26"/>
      <c r="Z240" s="39"/>
    </row>
    <row r="241" spans="1:26" s="76" customFormat="1" ht="102">
      <c r="A241" s="112"/>
      <c r="B241" s="112"/>
      <c r="C241" s="112"/>
      <c r="D241" s="112"/>
      <c r="E241" s="26"/>
      <c r="F241" s="112"/>
      <c r="G241" s="27">
        <v>75</v>
      </c>
      <c r="H241" s="26" t="s">
        <v>605</v>
      </c>
      <c r="I241" s="26">
        <v>136</v>
      </c>
      <c r="J241" s="26" t="s">
        <v>337</v>
      </c>
      <c r="K241" s="26" t="s">
        <v>338</v>
      </c>
      <c r="L241" s="24" t="s">
        <v>645</v>
      </c>
      <c r="M241" s="26" t="s">
        <v>650</v>
      </c>
      <c r="N241" s="26"/>
      <c r="O241" s="26" t="s">
        <v>1142</v>
      </c>
      <c r="P241" s="26" t="s">
        <v>1047</v>
      </c>
      <c r="Q241" s="26" t="s">
        <v>990</v>
      </c>
      <c r="R241" s="26"/>
      <c r="S241" s="26"/>
      <c r="T241" s="26" t="s">
        <v>704</v>
      </c>
      <c r="U241" s="26" t="s">
        <v>1037</v>
      </c>
      <c r="V241" s="24">
        <v>230101030103</v>
      </c>
      <c r="W241" s="26" t="s">
        <v>1142</v>
      </c>
      <c r="X241" s="61">
        <v>115000000</v>
      </c>
      <c r="Y241" s="26"/>
      <c r="Z241" s="39"/>
    </row>
    <row r="242" spans="1:26" s="76" customFormat="1" ht="63.75">
      <c r="A242" s="112"/>
      <c r="B242" s="112"/>
      <c r="C242" s="112"/>
      <c r="D242" s="112"/>
      <c r="E242" s="26"/>
      <c r="F242" s="112"/>
      <c r="G242" s="123">
        <v>76</v>
      </c>
      <c r="H242" s="112" t="s">
        <v>606</v>
      </c>
      <c r="I242" s="26">
        <v>137</v>
      </c>
      <c r="J242" s="26" t="s">
        <v>339</v>
      </c>
      <c r="K242" s="26"/>
      <c r="L242" s="24"/>
      <c r="M242" s="26"/>
      <c r="N242" s="26"/>
      <c r="O242" s="26"/>
      <c r="P242" s="26"/>
      <c r="Q242" s="26"/>
      <c r="R242" s="26"/>
      <c r="S242" s="26"/>
      <c r="T242" s="26"/>
      <c r="U242" s="26"/>
      <c r="V242" s="24"/>
      <c r="W242" s="26"/>
      <c r="X242" s="61"/>
      <c r="Y242" s="26"/>
      <c r="Z242" s="39"/>
    </row>
    <row r="243" spans="1:26" s="76" customFormat="1" ht="76.5">
      <c r="A243" s="112"/>
      <c r="B243" s="112"/>
      <c r="C243" s="112"/>
      <c r="D243" s="112"/>
      <c r="E243" s="26"/>
      <c r="F243" s="112"/>
      <c r="G243" s="123"/>
      <c r="H243" s="112"/>
      <c r="I243" s="112">
        <v>138</v>
      </c>
      <c r="J243" s="112" t="s">
        <v>340</v>
      </c>
      <c r="K243" s="112" t="s">
        <v>341</v>
      </c>
      <c r="L243" s="147" t="s">
        <v>645</v>
      </c>
      <c r="M243" s="112">
        <v>25</v>
      </c>
      <c r="N243" s="26"/>
      <c r="O243" s="26" t="s">
        <v>1145</v>
      </c>
      <c r="P243" s="26"/>
      <c r="Q243" s="26"/>
      <c r="R243" s="26"/>
      <c r="S243" s="26"/>
      <c r="T243" s="26"/>
      <c r="U243" s="26" t="s">
        <v>1144</v>
      </c>
      <c r="V243" s="26"/>
      <c r="W243" s="26"/>
      <c r="X243" s="60">
        <v>281000000</v>
      </c>
      <c r="Y243" s="26"/>
      <c r="Z243" s="39"/>
    </row>
    <row r="244" spans="1:26" s="76" customFormat="1" ht="140.25">
      <c r="A244" s="112"/>
      <c r="B244" s="112"/>
      <c r="C244" s="112"/>
      <c r="D244" s="112"/>
      <c r="E244" s="26"/>
      <c r="F244" s="112"/>
      <c r="G244" s="123"/>
      <c r="H244" s="112"/>
      <c r="I244" s="112"/>
      <c r="J244" s="112"/>
      <c r="K244" s="112"/>
      <c r="L244" s="147"/>
      <c r="M244" s="112"/>
      <c r="N244" s="26"/>
      <c r="O244" s="26" t="s">
        <v>1195</v>
      </c>
      <c r="P244" s="26"/>
      <c r="Q244" s="26"/>
      <c r="R244" s="26"/>
      <c r="S244" s="26"/>
      <c r="T244" s="26"/>
      <c r="U244" s="26" t="s">
        <v>12</v>
      </c>
      <c r="V244" s="26"/>
      <c r="W244" s="26"/>
      <c r="X244" s="60">
        <v>130000000</v>
      </c>
      <c r="Y244" s="26"/>
      <c r="Z244" s="39"/>
    </row>
    <row r="245" spans="1:26" s="76" customFormat="1" ht="63.75">
      <c r="A245" s="112"/>
      <c r="B245" s="112"/>
      <c r="C245" s="112"/>
      <c r="D245" s="112"/>
      <c r="E245" s="26"/>
      <c r="F245" s="112"/>
      <c r="G245" s="123"/>
      <c r="H245" s="112"/>
      <c r="I245" s="26">
        <v>139</v>
      </c>
      <c r="J245" s="26" t="s">
        <v>342</v>
      </c>
      <c r="K245" s="26" t="s">
        <v>343</v>
      </c>
      <c r="L245" s="24" t="s">
        <v>645</v>
      </c>
      <c r="M245" s="26">
        <v>500</v>
      </c>
      <c r="N245" s="26"/>
      <c r="O245" s="26"/>
      <c r="P245" s="26"/>
      <c r="Q245" s="26"/>
      <c r="R245" s="26"/>
      <c r="S245" s="26"/>
      <c r="T245" s="26"/>
      <c r="U245" s="26"/>
      <c r="V245" s="26"/>
      <c r="W245" s="26"/>
      <c r="X245" s="26"/>
      <c r="Y245" s="26"/>
      <c r="Z245" s="39"/>
    </row>
    <row r="246" spans="1:26" s="76" customFormat="1" ht="76.5">
      <c r="A246" s="112">
        <v>3</v>
      </c>
      <c r="B246" s="112" t="s">
        <v>346</v>
      </c>
      <c r="C246" s="112">
        <v>13</v>
      </c>
      <c r="D246" s="112" t="s">
        <v>346</v>
      </c>
      <c r="E246" s="26"/>
      <c r="F246" s="112"/>
      <c r="G246" s="123">
        <v>77</v>
      </c>
      <c r="H246" s="112" t="s">
        <v>608</v>
      </c>
      <c r="I246" s="112">
        <v>140</v>
      </c>
      <c r="J246" s="112" t="s">
        <v>347</v>
      </c>
      <c r="K246" s="26" t="s">
        <v>348</v>
      </c>
      <c r="L246" s="147" t="s">
        <v>645</v>
      </c>
      <c r="M246" s="26">
        <v>10</v>
      </c>
      <c r="N246" s="26"/>
      <c r="O246" s="26" t="s">
        <v>1247</v>
      </c>
      <c r="P246" s="26"/>
      <c r="Q246" s="26"/>
      <c r="R246" s="26"/>
      <c r="S246" s="26" t="s">
        <v>922</v>
      </c>
      <c r="T246" s="26" t="s">
        <v>704</v>
      </c>
      <c r="U246" s="26" t="s">
        <v>12</v>
      </c>
      <c r="V246" s="26">
        <v>23070104</v>
      </c>
      <c r="W246" s="26" t="s">
        <v>1246</v>
      </c>
      <c r="X246" s="60">
        <v>21690786</v>
      </c>
      <c r="Y246" s="26"/>
      <c r="Z246" s="39"/>
    </row>
    <row r="247" spans="1:26" s="76" customFormat="1" ht="102">
      <c r="A247" s="112"/>
      <c r="B247" s="112"/>
      <c r="C247" s="112"/>
      <c r="D247" s="112"/>
      <c r="E247" s="26"/>
      <c r="F247" s="112"/>
      <c r="G247" s="123"/>
      <c r="H247" s="112"/>
      <c r="I247" s="112"/>
      <c r="J247" s="112"/>
      <c r="K247" s="26" t="s">
        <v>349</v>
      </c>
      <c r="L247" s="147"/>
      <c r="M247" s="26">
        <v>1</v>
      </c>
      <c r="N247" s="26"/>
      <c r="O247" s="26"/>
      <c r="P247" s="26"/>
      <c r="Q247" s="26"/>
      <c r="R247" s="26"/>
      <c r="S247" s="26"/>
      <c r="T247" s="26"/>
      <c r="U247" s="26"/>
      <c r="V247" s="26"/>
      <c r="W247" s="26"/>
      <c r="X247" s="26"/>
      <c r="Y247" s="26"/>
      <c r="Z247" s="39"/>
    </row>
    <row r="248" spans="1:26" s="76" customFormat="1" ht="140.25">
      <c r="A248" s="112"/>
      <c r="B248" s="112"/>
      <c r="C248" s="112"/>
      <c r="D248" s="112"/>
      <c r="E248" s="26"/>
      <c r="F248" s="112"/>
      <c r="G248" s="123"/>
      <c r="H248" s="112"/>
      <c r="I248" s="112"/>
      <c r="J248" s="112"/>
      <c r="K248" s="26" t="s">
        <v>350</v>
      </c>
      <c r="L248" s="147"/>
      <c r="M248" s="26">
        <v>1</v>
      </c>
      <c r="N248" s="26"/>
      <c r="O248" s="26"/>
      <c r="P248" s="26"/>
      <c r="Q248" s="26"/>
      <c r="R248" s="26"/>
      <c r="S248" s="26"/>
      <c r="T248" s="26"/>
      <c r="U248" s="26"/>
      <c r="V248" s="26"/>
      <c r="W248" s="26"/>
      <c r="X248" s="26"/>
      <c r="Y248" s="26"/>
      <c r="Z248" s="39"/>
    </row>
    <row r="249" spans="1:26" s="76" customFormat="1" ht="74.25" customHeight="1">
      <c r="A249" s="112"/>
      <c r="B249" s="112"/>
      <c r="C249" s="112"/>
      <c r="D249" s="112"/>
      <c r="E249" s="26"/>
      <c r="F249" s="112"/>
      <c r="G249" s="123"/>
      <c r="H249" s="112"/>
      <c r="I249" s="26"/>
      <c r="J249" s="26"/>
      <c r="K249" s="26" t="s">
        <v>351</v>
      </c>
      <c r="L249" s="24"/>
      <c r="M249" s="26">
        <v>10</v>
      </c>
      <c r="N249" s="26"/>
      <c r="O249" s="26"/>
      <c r="P249" s="26"/>
      <c r="Q249" s="26"/>
      <c r="R249" s="26"/>
      <c r="S249" s="26"/>
      <c r="T249" s="26"/>
      <c r="U249" s="26"/>
      <c r="V249" s="26"/>
      <c r="W249" s="26"/>
      <c r="X249" s="26"/>
      <c r="Y249" s="26"/>
      <c r="Z249" s="39"/>
    </row>
    <row r="250" spans="1:26" s="76" customFormat="1" ht="114.75">
      <c r="A250" s="112"/>
      <c r="B250" s="112"/>
      <c r="C250" s="112"/>
      <c r="D250" s="112"/>
      <c r="E250" s="26"/>
      <c r="F250" s="112"/>
      <c r="G250" s="123"/>
      <c r="H250" s="112"/>
      <c r="I250" s="26">
        <v>142</v>
      </c>
      <c r="J250" s="26" t="s">
        <v>352</v>
      </c>
      <c r="K250" s="26" t="s">
        <v>1239</v>
      </c>
      <c r="L250" s="24" t="s">
        <v>645</v>
      </c>
      <c r="M250" s="26">
        <v>1000</v>
      </c>
      <c r="N250" s="26"/>
      <c r="O250" s="26" t="s">
        <v>1240</v>
      </c>
      <c r="P250" s="26"/>
      <c r="Q250" s="26"/>
      <c r="R250" s="26"/>
      <c r="S250" s="26"/>
      <c r="T250" s="26" t="s">
        <v>704</v>
      </c>
      <c r="U250" s="26" t="s">
        <v>12</v>
      </c>
      <c r="V250" s="26">
        <v>23070101</v>
      </c>
      <c r="W250" s="26" t="s">
        <v>1241</v>
      </c>
      <c r="X250" s="37">
        <v>20000000</v>
      </c>
      <c r="Y250" s="26"/>
      <c r="Z250" s="39"/>
    </row>
    <row r="251" spans="1:26" s="76" customFormat="1" ht="102">
      <c r="A251" s="112"/>
      <c r="B251" s="112"/>
      <c r="C251" s="112"/>
      <c r="D251" s="112"/>
      <c r="E251" s="26"/>
      <c r="F251" s="112"/>
      <c r="G251" s="27">
        <v>78</v>
      </c>
      <c r="H251" s="26" t="s">
        <v>609</v>
      </c>
      <c r="I251" s="26">
        <v>143</v>
      </c>
      <c r="J251" s="26" t="s">
        <v>355</v>
      </c>
      <c r="K251" s="26" t="s">
        <v>1245</v>
      </c>
      <c r="L251" s="24" t="s">
        <v>645</v>
      </c>
      <c r="M251" s="26">
        <v>1</v>
      </c>
      <c r="N251" s="26"/>
      <c r="O251" s="26" t="s">
        <v>1244</v>
      </c>
      <c r="P251" s="26"/>
      <c r="Q251" s="26"/>
      <c r="R251" s="26"/>
      <c r="S251" s="26"/>
      <c r="T251" s="26" t="s">
        <v>704</v>
      </c>
      <c r="U251" s="26" t="s">
        <v>12</v>
      </c>
      <c r="V251" s="26">
        <v>23070103</v>
      </c>
      <c r="W251" s="26" t="s">
        <v>1243</v>
      </c>
      <c r="X251" s="37">
        <v>5000000</v>
      </c>
      <c r="Y251" s="26"/>
      <c r="Z251" s="39"/>
    </row>
    <row r="252" spans="1:26" s="76" customFormat="1" ht="140.25">
      <c r="A252" s="112"/>
      <c r="B252" s="112"/>
      <c r="C252" s="112"/>
      <c r="D252" s="112"/>
      <c r="E252" s="26"/>
      <c r="F252" s="112"/>
      <c r="G252" s="123">
        <v>79</v>
      </c>
      <c r="H252" s="112" t="s">
        <v>1169</v>
      </c>
      <c r="I252" s="26">
        <v>144</v>
      </c>
      <c r="J252" s="26" t="s">
        <v>353</v>
      </c>
      <c r="K252" s="26" t="s">
        <v>354</v>
      </c>
      <c r="L252" s="24" t="s">
        <v>645</v>
      </c>
      <c r="M252" s="26">
        <v>1</v>
      </c>
      <c r="N252" s="26"/>
      <c r="O252" s="26"/>
      <c r="P252" s="26"/>
      <c r="Q252" s="26"/>
      <c r="R252" s="26"/>
      <c r="S252" s="26"/>
      <c r="T252" s="26"/>
      <c r="U252" s="26"/>
      <c r="V252" s="26"/>
      <c r="W252" s="26"/>
      <c r="X252" s="26"/>
      <c r="Y252" s="26"/>
      <c r="Z252" s="39"/>
    </row>
    <row r="253" spans="1:26" s="76" customFormat="1" ht="76.5">
      <c r="A253" s="112"/>
      <c r="B253" s="112"/>
      <c r="C253" s="112"/>
      <c r="D253" s="112"/>
      <c r="E253" s="26"/>
      <c r="F253" s="112"/>
      <c r="G253" s="123"/>
      <c r="H253" s="112"/>
      <c r="I253" s="26">
        <v>145</v>
      </c>
      <c r="J253" s="26" t="s">
        <v>356</v>
      </c>
      <c r="K253" s="26" t="s">
        <v>357</v>
      </c>
      <c r="L253" s="24" t="s">
        <v>645</v>
      </c>
      <c r="M253" s="26">
        <v>1</v>
      </c>
      <c r="N253" s="26"/>
      <c r="O253" s="26"/>
      <c r="P253" s="26"/>
      <c r="Q253" s="26"/>
      <c r="R253" s="26"/>
      <c r="S253" s="26"/>
      <c r="T253" s="26"/>
      <c r="U253" s="26"/>
      <c r="V253" s="26"/>
      <c r="W253" s="26"/>
      <c r="X253" s="26"/>
      <c r="Y253" s="26"/>
      <c r="Z253" s="39"/>
    </row>
    <row r="254" spans="1:26" s="76" customFormat="1" ht="89.25">
      <c r="A254" s="112"/>
      <c r="B254" s="112"/>
      <c r="C254" s="112"/>
      <c r="D254" s="112"/>
      <c r="E254" s="26"/>
      <c r="F254" s="112"/>
      <c r="G254" s="123"/>
      <c r="H254" s="112"/>
      <c r="I254" s="26">
        <v>146</v>
      </c>
      <c r="J254" s="26" t="s">
        <v>358</v>
      </c>
      <c r="K254" s="26" t="s">
        <v>359</v>
      </c>
      <c r="L254" s="24" t="s">
        <v>645</v>
      </c>
      <c r="M254" s="26">
        <v>1</v>
      </c>
      <c r="N254" s="26"/>
      <c r="O254" s="26"/>
      <c r="P254" s="26"/>
      <c r="Q254" s="26"/>
      <c r="R254" s="26"/>
      <c r="S254" s="26"/>
      <c r="T254" s="26"/>
      <c r="U254" s="26"/>
      <c r="V254" s="26"/>
      <c r="W254" s="26"/>
      <c r="X254" s="26"/>
      <c r="Y254" s="26"/>
      <c r="Z254" s="39"/>
    </row>
    <row r="255" spans="1:26" s="76" customFormat="1" ht="89.25">
      <c r="A255" s="112"/>
      <c r="B255" s="112"/>
      <c r="C255" s="112"/>
      <c r="D255" s="112"/>
      <c r="E255" s="26"/>
      <c r="F255" s="112"/>
      <c r="G255" s="144"/>
      <c r="H255" s="112"/>
      <c r="I255" s="112"/>
      <c r="J255" s="112"/>
      <c r="K255" s="26" t="s">
        <v>360</v>
      </c>
      <c r="L255" s="147"/>
      <c r="M255" s="26">
        <v>1</v>
      </c>
      <c r="N255" s="26"/>
      <c r="O255" s="26"/>
      <c r="P255" s="26"/>
      <c r="Q255" s="26"/>
      <c r="R255" s="26"/>
      <c r="S255" s="26"/>
      <c r="T255" s="26"/>
      <c r="U255" s="26"/>
      <c r="V255" s="26"/>
      <c r="W255" s="26"/>
      <c r="X255" s="26"/>
      <c r="Y255" s="26"/>
      <c r="Z255" s="39"/>
    </row>
    <row r="256" spans="1:26" s="76" customFormat="1" ht="89.25">
      <c r="A256" s="112"/>
      <c r="B256" s="112"/>
      <c r="C256" s="112"/>
      <c r="D256" s="112"/>
      <c r="E256" s="26"/>
      <c r="F256" s="112"/>
      <c r="G256" s="144"/>
      <c r="H256" s="112"/>
      <c r="I256" s="112"/>
      <c r="J256" s="112"/>
      <c r="K256" s="26" t="s">
        <v>361</v>
      </c>
      <c r="L256" s="147"/>
      <c r="M256" s="26">
        <v>0</v>
      </c>
      <c r="N256" s="26"/>
      <c r="O256" s="26"/>
      <c r="P256" s="26"/>
      <c r="Q256" s="26"/>
      <c r="R256" s="26"/>
      <c r="S256" s="26"/>
      <c r="T256" s="26"/>
      <c r="U256" s="26"/>
      <c r="V256" s="26"/>
      <c r="W256" s="26"/>
      <c r="X256" s="26"/>
      <c r="Y256" s="26"/>
      <c r="Z256" s="39"/>
    </row>
    <row r="257" spans="1:26" s="76" customFormat="1" ht="114.75">
      <c r="A257" s="112"/>
      <c r="B257" s="112"/>
      <c r="C257" s="112"/>
      <c r="D257" s="112"/>
      <c r="E257" s="26"/>
      <c r="F257" s="112"/>
      <c r="G257" s="144"/>
      <c r="H257" s="112"/>
      <c r="I257" s="112">
        <v>148</v>
      </c>
      <c r="J257" s="112" t="s">
        <v>362</v>
      </c>
      <c r="K257" s="26" t="s">
        <v>363</v>
      </c>
      <c r="L257" s="147" t="s">
        <v>645</v>
      </c>
      <c r="M257" s="26">
        <v>1</v>
      </c>
      <c r="N257" s="26"/>
      <c r="O257" s="26"/>
      <c r="P257" s="26"/>
      <c r="Q257" s="26"/>
      <c r="R257" s="26"/>
      <c r="S257" s="26"/>
      <c r="T257" s="26"/>
      <c r="U257" s="26"/>
      <c r="V257" s="26"/>
      <c r="W257" s="26"/>
      <c r="X257" s="26"/>
      <c r="Y257" s="26"/>
      <c r="Z257" s="39"/>
    </row>
    <row r="258" spans="1:26" s="76" customFormat="1" ht="75" customHeight="1">
      <c r="A258" s="112"/>
      <c r="B258" s="112"/>
      <c r="C258" s="112"/>
      <c r="D258" s="112"/>
      <c r="E258" s="26"/>
      <c r="F258" s="112"/>
      <c r="G258" s="144"/>
      <c r="H258" s="112"/>
      <c r="I258" s="112"/>
      <c r="J258" s="112"/>
      <c r="K258" s="26" t="s">
        <v>364</v>
      </c>
      <c r="L258" s="147"/>
      <c r="M258" s="26">
        <v>1</v>
      </c>
      <c r="N258" s="26"/>
      <c r="O258" s="26" t="s">
        <v>1170</v>
      </c>
      <c r="P258" s="26"/>
      <c r="Q258" s="26" t="s">
        <v>1154</v>
      </c>
      <c r="R258" s="26"/>
      <c r="S258" s="26"/>
      <c r="T258" s="26" t="s">
        <v>704</v>
      </c>
      <c r="U258" s="26" t="s">
        <v>12</v>
      </c>
      <c r="V258" s="26">
        <v>23070102</v>
      </c>
      <c r="W258" s="26" t="s">
        <v>1171</v>
      </c>
      <c r="X258" s="37">
        <v>15000000</v>
      </c>
      <c r="Y258" s="26"/>
      <c r="Z258" s="39"/>
    </row>
    <row r="259" spans="1:26" s="76" customFormat="1" ht="114.75">
      <c r="A259" s="112"/>
      <c r="B259" s="112"/>
      <c r="C259" s="112"/>
      <c r="D259" s="112"/>
      <c r="E259" s="26"/>
      <c r="F259" s="112"/>
      <c r="G259" s="34">
        <v>81</v>
      </c>
      <c r="H259" s="26" t="s">
        <v>612</v>
      </c>
      <c r="I259" s="26">
        <v>149</v>
      </c>
      <c r="J259" s="26" t="s">
        <v>365</v>
      </c>
      <c r="K259" s="26" t="s">
        <v>366</v>
      </c>
      <c r="L259" s="24" t="s">
        <v>648</v>
      </c>
      <c r="M259" s="26">
        <v>20</v>
      </c>
      <c r="N259" s="26"/>
      <c r="O259" s="26" t="s">
        <v>1242</v>
      </c>
      <c r="P259" s="26"/>
      <c r="Q259" s="26" t="s">
        <v>958</v>
      </c>
      <c r="R259" s="26"/>
      <c r="S259" s="26" t="s">
        <v>922</v>
      </c>
      <c r="T259" s="26" t="s">
        <v>704</v>
      </c>
      <c r="U259" s="26" t="s">
        <v>12</v>
      </c>
      <c r="V259" s="26">
        <v>23070101</v>
      </c>
      <c r="W259" s="26" t="s">
        <v>1241</v>
      </c>
      <c r="X259" s="37">
        <v>10000000</v>
      </c>
      <c r="Y259" s="26"/>
      <c r="Z259" s="39"/>
    </row>
    <row r="260" spans="1:26" s="76" customFormat="1" ht="89.25">
      <c r="A260" s="112"/>
      <c r="B260" s="112"/>
      <c r="C260" s="112"/>
      <c r="D260" s="112"/>
      <c r="E260" s="26"/>
      <c r="F260" s="112"/>
      <c r="G260" s="144">
        <v>82</v>
      </c>
      <c r="H260" s="112" t="s">
        <v>610</v>
      </c>
      <c r="I260" s="112">
        <v>150</v>
      </c>
      <c r="J260" s="112" t="s">
        <v>367</v>
      </c>
      <c r="K260" s="26" t="s">
        <v>368</v>
      </c>
      <c r="L260" s="147" t="s">
        <v>643</v>
      </c>
      <c r="M260" s="26">
        <v>1</v>
      </c>
      <c r="N260" s="26"/>
      <c r="O260" s="26" t="s">
        <v>1172</v>
      </c>
      <c r="P260" s="26" t="s">
        <v>657</v>
      </c>
      <c r="Q260" s="26"/>
      <c r="R260" s="26"/>
      <c r="S260" s="26" t="s">
        <v>1104</v>
      </c>
      <c r="T260" s="62" t="s">
        <v>704</v>
      </c>
      <c r="U260" s="26" t="s">
        <v>12</v>
      </c>
      <c r="V260" s="26">
        <v>23070201</v>
      </c>
      <c r="W260" s="26" t="s">
        <v>1176</v>
      </c>
      <c r="X260" s="37">
        <v>60000000</v>
      </c>
      <c r="Y260" s="26"/>
      <c r="Z260" s="39"/>
    </row>
    <row r="261" spans="1:26" s="76" customFormat="1" ht="114.75">
      <c r="A261" s="112"/>
      <c r="B261" s="112"/>
      <c r="C261" s="112"/>
      <c r="D261" s="112"/>
      <c r="E261" s="26"/>
      <c r="F261" s="112"/>
      <c r="G261" s="144"/>
      <c r="H261" s="112"/>
      <c r="I261" s="112"/>
      <c r="J261" s="112"/>
      <c r="K261" s="26" t="s">
        <v>369</v>
      </c>
      <c r="L261" s="147"/>
      <c r="M261" s="26">
        <v>0</v>
      </c>
      <c r="N261" s="26"/>
      <c r="O261" s="26" t="s">
        <v>656</v>
      </c>
      <c r="P261" s="26"/>
      <c r="Q261" s="26"/>
      <c r="R261" s="26"/>
      <c r="S261" s="26"/>
      <c r="T261" s="26"/>
      <c r="U261" s="26"/>
      <c r="V261" s="26"/>
      <c r="W261" s="26"/>
      <c r="X261" s="26"/>
      <c r="Y261" s="26"/>
      <c r="Z261" s="39"/>
    </row>
    <row r="262" spans="1:26" s="76" customFormat="1" ht="51">
      <c r="A262" s="112"/>
      <c r="B262" s="112"/>
      <c r="C262" s="112"/>
      <c r="D262" s="112"/>
      <c r="E262" s="26"/>
      <c r="F262" s="112"/>
      <c r="G262" s="144"/>
      <c r="H262" s="112"/>
      <c r="I262" s="112"/>
      <c r="J262" s="112"/>
      <c r="K262" s="26" t="s">
        <v>370</v>
      </c>
      <c r="L262" s="147"/>
      <c r="M262" s="26">
        <v>1</v>
      </c>
      <c r="N262" s="26"/>
      <c r="O262" s="26" t="s">
        <v>1174</v>
      </c>
      <c r="P262" s="26"/>
      <c r="Q262" s="26"/>
      <c r="R262" s="26"/>
      <c r="S262" s="26" t="s">
        <v>1175</v>
      </c>
      <c r="T262" s="26" t="s">
        <v>1175</v>
      </c>
      <c r="U262" s="26">
        <v>23070202</v>
      </c>
      <c r="V262" s="26"/>
      <c r="W262" s="101" t="s">
        <v>1173</v>
      </c>
      <c r="X262" s="37">
        <v>5000000</v>
      </c>
      <c r="Y262" s="26"/>
      <c r="Z262" s="39"/>
    </row>
    <row r="263" spans="1:26" s="76" customFormat="1" ht="114.75">
      <c r="A263" s="112"/>
      <c r="B263" s="112"/>
      <c r="C263" s="112"/>
      <c r="D263" s="112"/>
      <c r="E263" s="26"/>
      <c r="F263" s="112"/>
      <c r="G263" s="144"/>
      <c r="H263" s="112"/>
      <c r="I263" s="112">
        <v>151</v>
      </c>
      <c r="J263" s="112" t="s">
        <v>371</v>
      </c>
      <c r="K263" s="26" t="s">
        <v>372</v>
      </c>
      <c r="L263" s="147" t="s">
        <v>643</v>
      </c>
      <c r="M263" s="26">
        <v>1</v>
      </c>
      <c r="N263" s="26"/>
      <c r="O263" s="26"/>
      <c r="P263" s="26"/>
      <c r="Q263" s="26"/>
      <c r="R263" s="26"/>
      <c r="S263" s="26"/>
      <c r="T263" s="26"/>
      <c r="U263" s="26"/>
      <c r="V263" s="26"/>
      <c r="W263" s="26"/>
      <c r="X263" s="26"/>
      <c r="Y263" s="26"/>
      <c r="Z263" s="39"/>
    </row>
    <row r="264" spans="1:26" s="76" customFormat="1" ht="114.75">
      <c r="A264" s="112"/>
      <c r="B264" s="112"/>
      <c r="C264" s="112"/>
      <c r="D264" s="112"/>
      <c r="E264" s="26"/>
      <c r="F264" s="112"/>
      <c r="G264" s="144"/>
      <c r="H264" s="112"/>
      <c r="I264" s="112"/>
      <c r="J264" s="112"/>
      <c r="K264" s="26" t="s">
        <v>373</v>
      </c>
      <c r="L264" s="147"/>
      <c r="M264" s="26">
        <v>1</v>
      </c>
      <c r="N264" s="26"/>
      <c r="O264" s="26" t="s">
        <v>1126</v>
      </c>
      <c r="P264" s="26"/>
      <c r="Q264" s="26" t="s">
        <v>1127</v>
      </c>
      <c r="R264" s="26"/>
      <c r="S264" s="26"/>
      <c r="T264" s="26"/>
      <c r="U264" s="26" t="s">
        <v>647</v>
      </c>
      <c r="V264" s="26"/>
      <c r="W264" s="26"/>
      <c r="X264" s="61">
        <v>275220051</v>
      </c>
      <c r="Y264" s="26"/>
      <c r="Z264" s="39"/>
    </row>
    <row r="265" spans="1:26" s="76" customFormat="1" ht="89.25">
      <c r="A265" s="112"/>
      <c r="B265" s="112"/>
      <c r="C265" s="112"/>
      <c r="D265" s="112"/>
      <c r="E265" s="26"/>
      <c r="F265" s="112"/>
      <c r="G265" s="144"/>
      <c r="H265" s="112"/>
      <c r="I265" s="112"/>
      <c r="J265" s="112"/>
      <c r="K265" s="26" t="s">
        <v>374</v>
      </c>
      <c r="L265" s="147"/>
      <c r="M265" s="26">
        <v>1</v>
      </c>
      <c r="N265" s="26"/>
      <c r="O265" s="26"/>
      <c r="P265" s="26"/>
      <c r="Q265" s="26"/>
      <c r="R265" s="26"/>
      <c r="S265" s="26"/>
      <c r="T265" s="26"/>
      <c r="U265" s="26"/>
      <c r="V265" s="26"/>
      <c r="W265" s="26"/>
      <c r="X265" s="26"/>
      <c r="Y265" s="26"/>
      <c r="Z265" s="39"/>
    </row>
    <row r="266" spans="1:26" s="76" customFormat="1" ht="102">
      <c r="A266" s="112"/>
      <c r="B266" s="112"/>
      <c r="C266" s="112"/>
      <c r="D266" s="112"/>
      <c r="E266" s="26"/>
      <c r="F266" s="112"/>
      <c r="G266" s="144">
        <v>83</v>
      </c>
      <c r="H266" s="112" t="s">
        <v>611</v>
      </c>
      <c r="I266" s="112">
        <v>152</v>
      </c>
      <c r="J266" s="112" t="s">
        <v>375</v>
      </c>
      <c r="K266" s="26" t="s">
        <v>376</v>
      </c>
      <c r="L266" s="147" t="s">
        <v>649</v>
      </c>
      <c r="M266" s="26">
        <v>0</v>
      </c>
      <c r="N266" s="26"/>
      <c r="O266" s="26"/>
      <c r="P266" s="26"/>
      <c r="Q266" s="26"/>
      <c r="R266" s="26"/>
      <c r="S266" s="26"/>
      <c r="T266" s="26"/>
      <c r="U266" s="26"/>
      <c r="V266" s="26"/>
      <c r="W266" s="26"/>
      <c r="X266" s="26"/>
      <c r="Y266" s="26"/>
      <c r="Z266" s="39"/>
    </row>
    <row r="267" spans="1:26" s="76" customFormat="1" ht="76.5">
      <c r="A267" s="112"/>
      <c r="B267" s="112"/>
      <c r="C267" s="112"/>
      <c r="D267" s="112"/>
      <c r="E267" s="26"/>
      <c r="F267" s="112"/>
      <c r="G267" s="144"/>
      <c r="H267" s="112"/>
      <c r="I267" s="112"/>
      <c r="J267" s="112"/>
      <c r="K267" s="26" t="s">
        <v>377</v>
      </c>
      <c r="L267" s="147"/>
      <c r="M267" s="26">
        <v>1</v>
      </c>
      <c r="N267" s="26"/>
      <c r="O267" s="26"/>
      <c r="P267" s="26"/>
      <c r="Q267" s="26"/>
      <c r="R267" s="26"/>
      <c r="S267" s="26"/>
      <c r="T267" s="26"/>
      <c r="U267" s="26"/>
      <c r="V267" s="26"/>
      <c r="W267" s="26"/>
      <c r="X267" s="26"/>
      <c r="Y267" s="26"/>
      <c r="Z267" s="39"/>
    </row>
    <row r="268" spans="1:26" s="76" customFormat="1" ht="102">
      <c r="A268" s="112"/>
      <c r="B268" s="112"/>
      <c r="C268" s="112"/>
      <c r="D268" s="112"/>
      <c r="E268" s="26"/>
      <c r="F268" s="112"/>
      <c r="G268" s="144"/>
      <c r="H268" s="112"/>
      <c r="I268" s="112"/>
      <c r="J268" s="112"/>
      <c r="K268" s="26" t="s">
        <v>378</v>
      </c>
      <c r="L268" s="147"/>
      <c r="M268" s="26">
        <v>1</v>
      </c>
      <c r="N268" s="26"/>
      <c r="O268" s="26"/>
      <c r="P268" s="26"/>
      <c r="Q268" s="26"/>
      <c r="R268" s="26"/>
      <c r="S268" s="26"/>
      <c r="T268" s="26"/>
      <c r="U268" s="26"/>
      <c r="V268" s="26"/>
      <c r="W268" s="26"/>
      <c r="X268" s="26"/>
      <c r="Y268" s="26"/>
      <c r="Z268" s="39"/>
    </row>
    <row r="269" spans="1:26" s="76" customFormat="1" ht="89.25">
      <c r="A269" s="112"/>
      <c r="B269" s="112"/>
      <c r="C269" s="112"/>
      <c r="D269" s="112"/>
      <c r="E269" s="26"/>
      <c r="F269" s="112"/>
      <c r="G269" s="144"/>
      <c r="H269" s="112"/>
      <c r="I269" s="112"/>
      <c r="J269" s="112"/>
      <c r="K269" s="26" t="s">
        <v>651</v>
      </c>
      <c r="L269" s="147"/>
      <c r="M269" s="26">
        <v>2</v>
      </c>
      <c r="N269" s="26"/>
      <c r="O269" s="26"/>
      <c r="P269" s="26"/>
      <c r="Q269" s="26"/>
      <c r="R269" s="26"/>
      <c r="S269" s="26"/>
      <c r="T269" s="26"/>
      <c r="U269" s="26"/>
      <c r="V269" s="26"/>
      <c r="W269" s="26"/>
      <c r="X269" s="26"/>
      <c r="Y269" s="26"/>
      <c r="Z269" s="39"/>
    </row>
    <row r="270" spans="1:26" s="76" customFormat="1" ht="38.25">
      <c r="A270" s="112">
        <v>3</v>
      </c>
      <c r="B270" s="112" t="s">
        <v>344</v>
      </c>
      <c r="C270" s="112">
        <v>14</v>
      </c>
      <c r="D270" s="112" t="s">
        <v>379</v>
      </c>
      <c r="E270" s="26"/>
      <c r="F270" s="112"/>
      <c r="G270" s="144">
        <v>84</v>
      </c>
      <c r="H270" s="112" t="s">
        <v>613</v>
      </c>
      <c r="I270" s="112">
        <v>153</v>
      </c>
      <c r="J270" s="112" t="s">
        <v>384</v>
      </c>
      <c r="K270" s="26" t="s">
        <v>385</v>
      </c>
      <c r="L270" s="147" t="s">
        <v>649</v>
      </c>
      <c r="M270" s="26">
        <v>0</v>
      </c>
      <c r="N270" s="26"/>
      <c r="O270" s="26"/>
      <c r="P270" s="26"/>
      <c r="Q270" s="26"/>
      <c r="R270" s="26"/>
      <c r="S270" s="26"/>
      <c r="T270" s="26"/>
      <c r="U270" s="26"/>
      <c r="V270" s="26"/>
      <c r="W270" s="26"/>
      <c r="X270" s="26"/>
      <c r="Y270" s="26"/>
      <c r="Z270" s="39"/>
    </row>
    <row r="271" spans="1:26" s="76" customFormat="1" ht="51">
      <c r="A271" s="112"/>
      <c r="B271" s="112"/>
      <c r="C271" s="112"/>
      <c r="D271" s="112"/>
      <c r="E271" s="26"/>
      <c r="F271" s="112"/>
      <c r="G271" s="144"/>
      <c r="H271" s="112"/>
      <c r="I271" s="112"/>
      <c r="J271" s="112"/>
      <c r="K271" s="26" t="s">
        <v>380</v>
      </c>
      <c r="L271" s="147"/>
      <c r="M271" s="26">
        <v>20</v>
      </c>
      <c r="N271" s="26"/>
      <c r="O271" s="26"/>
      <c r="P271" s="26"/>
      <c r="Q271" s="26"/>
      <c r="R271" s="26"/>
      <c r="S271" s="26"/>
      <c r="T271" s="26"/>
      <c r="U271" s="26"/>
      <c r="V271" s="26"/>
      <c r="W271" s="26"/>
      <c r="X271" s="26"/>
      <c r="Y271" s="26"/>
      <c r="Z271" s="39"/>
    </row>
    <row r="272" spans="1:26" s="76" customFormat="1" ht="45" customHeight="1">
      <c r="A272" s="112"/>
      <c r="B272" s="112"/>
      <c r="C272" s="112"/>
      <c r="D272" s="112"/>
      <c r="E272" s="26"/>
      <c r="F272" s="112"/>
      <c r="G272" s="144"/>
      <c r="H272" s="112"/>
      <c r="I272" s="112"/>
      <c r="J272" s="112"/>
      <c r="K272" s="104" t="s">
        <v>381</v>
      </c>
      <c r="L272" s="147"/>
      <c r="M272" s="26">
        <v>0.562</v>
      </c>
      <c r="N272" s="26"/>
      <c r="O272" s="26" t="s">
        <v>1131</v>
      </c>
      <c r="P272" s="26" t="s">
        <v>1132</v>
      </c>
      <c r="Q272" s="26"/>
      <c r="R272" s="26"/>
      <c r="S272" s="26"/>
      <c r="T272" s="26"/>
      <c r="U272" s="26" t="s">
        <v>1133</v>
      </c>
      <c r="V272" s="26"/>
      <c r="W272" s="26" t="s">
        <v>1134</v>
      </c>
      <c r="X272" s="61">
        <v>410000000</v>
      </c>
      <c r="Y272" s="26"/>
      <c r="Z272" s="39"/>
    </row>
    <row r="273" spans="1:26" s="76" customFormat="1" ht="76.5">
      <c r="A273" s="112"/>
      <c r="B273" s="112"/>
      <c r="C273" s="112"/>
      <c r="D273" s="112"/>
      <c r="E273" s="26"/>
      <c r="F273" s="112"/>
      <c r="G273" s="144"/>
      <c r="H273" s="112"/>
      <c r="I273" s="112"/>
      <c r="J273" s="112"/>
      <c r="K273" s="105"/>
      <c r="L273" s="147"/>
      <c r="M273" s="26">
        <v>3.92</v>
      </c>
      <c r="N273" s="26"/>
      <c r="O273" s="26" t="s">
        <v>1136</v>
      </c>
      <c r="P273" s="26" t="s">
        <v>1132</v>
      </c>
      <c r="Q273" s="26"/>
      <c r="R273" s="26"/>
      <c r="S273" s="26"/>
      <c r="T273" s="26"/>
      <c r="U273" s="26" t="s">
        <v>1133</v>
      </c>
      <c r="V273" s="26"/>
      <c r="W273" s="26" t="s">
        <v>1134</v>
      </c>
      <c r="X273" s="61">
        <v>1840000000</v>
      </c>
      <c r="Y273" s="26"/>
      <c r="Z273" s="39"/>
    </row>
    <row r="274" spans="1:26" s="76" customFormat="1" ht="63.75">
      <c r="A274" s="112"/>
      <c r="B274" s="112"/>
      <c r="C274" s="112"/>
      <c r="D274" s="112"/>
      <c r="E274" s="26"/>
      <c r="F274" s="112"/>
      <c r="G274" s="144"/>
      <c r="H274" s="112"/>
      <c r="I274" s="112"/>
      <c r="J274" s="112"/>
      <c r="K274" s="105"/>
      <c r="L274" s="147"/>
      <c r="M274" s="26">
        <v>3.6</v>
      </c>
      <c r="N274" s="26"/>
      <c r="O274" s="26" t="s">
        <v>1137</v>
      </c>
      <c r="P274" s="26" t="s">
        <v>1132</v>
      </c>
      <c r="Q274" s="26"/>
      <c r="R274" s="26"/>
      <c r="S274" s="26"/>
      <c r="T274" s="26"/>
      <c r="U274" s="26" t="s">
        <v>1133</v>
      </c>
      <c r="V274" s="26"/>
      <c r="W274" s="26" t="s">
        <v>1134</v>
      </c>
      <c r="X274" s="61">
        <v>1800000000</v>
      </c>
      <c r="Y274" s="26"/>
      <c r="Z274" s="39"/>
    </row>
    <row r="275" spans="1:26" s="76" customFormat="1" ht="38.25">
      <c r="A275" s="112"/>
      <c r="B275" s="112"/>
      <c r="C275" s="112"/>
      <c r="D275" s="112"/>
      <c r="E275" s="26"/>
      <c r="F275" s="112"/>
      <c r="G275" s="144"/>
      <c r="H275" s="112"/>
      <c r="I275" s="112"/>
      <c r="J275" s="112"/>
      <c r="K275" s="106"/>
      <c r="L275" s="147"/>
      <c r="M275" s="26">
        <v>2.9</v>
      </c>
      <c r="N275" s="26"/>
      <c r="O275" s="26" t="s">
        <v>1138</v>
      </c>
      <c r="P275" s="26" t="s">
        <v>1132</v>
      </c>
      <c r="Q275" s="26"/>
      <c r="R275" s="26"/>
      <c r="S275" s="26"/>
      <c r="T275" s="26"/>
      <c r="U275" s="26" t="s">
        <v>1133</v>
      </c>
      <c r="V275" s="26"/>
      <c r="W275" s="26" t="s">
        <v>1134</v>
      </c>
      <c r="X275" s="61">
        <v>1800000000</v>
      </c>
      <c r="Y275" s="26"/>
      <c r="Z275" s="39"/>
    </row>
    <row r="276" spans="1:26" s="76" customFormat="1" ht="25.5">
      <c r="A276" s="112"/>
      <c r="B276" s="112"/>
      <c r="C276" s="112"/>
      <c r="D276" s="112"/>
      <c r="E276" s="26"/>
      <c r="F276" s="112"/>
      <c r="G276" s="144"/>
      <c r="H276" s="112"/>
      <c r="I276" s="112"/>
      <c r="J276" s="112"/>
      <c r="K276" s="26" t="s">
        <v>382</v>
      </c>
      <c r="L276" s="147"/>
      <c r="M276" s="26">
        <v>10</v>
      </c>
      <c r="N276" s="26"/>
      <c r="O276" s="26"/>
      <c r="P276" s="26"/>
      <c r="Q276" s="26"/>
      <c r="R276" s="26"/>
      <c r="S276" s="26"/>
      <c r="T276" s="26"/>
      <c r="U276" s="26"/>
      <c r="V276" s="26"/>
      <c r="W276" s="26"/>
      <c r="X276" s="26"/>
      <c r="Y276" s="26"/>
      <c r="Z276" s="39"/>
    </row>
    <row r="277" spans="1:26" s="76" customFormat="1" ht="25.5">
      <c r="A277" s="112"/>
      <c r="B277" s="112"/>
      <c r="C277" s="112"/>
      <c r="D277" s="112"/>
      <c r="E277" s="26"/>
      <c r="F277" s="112"/>
      <c r="G277" s="144">
        <v>85</v>
      </c>
      <c r="H277" s="112" t="s">
        <v>614</v>
      </c>
      <c r="I277" s="112">
        <v>154</v>
      </c>
      <c r="J277" s="112" t="s">
        <v>386</v>
      </c>
      <c r="K277" s="26" t="s">
        <v>383</v>
      </c>
      <c r="L277" s="147" t="s">
        <v>645</v>
      </c>
      <c r="M277" s="26">
        <v>0</v>
      </c>
      <c r="N277" s="26"/>
      <c r="O277" s="26"/>
      <c r="P277" s="26"/>
      <c r="Q277" s="26"/>
      <c r="R277" s="26"/>
      <c r="S277" s="26"/>
      <c r="T277" s="26"/>
      <c r="U277" s="26"/>
      <c r="V277" s="26"/>
      <c r="W277" s="26"/>
      <c r="X277" s="26"/>
      <c r="Y277" s="26"/>
      <c r="Z277" s="39"/>
    </row>
    <row r="278" spans="1:26" s="76" customFormat="1" ht="102">
      <c r="A278" s="112"/>
      <c r="B278" s="112"/>
      <c r="C278" s="112"/>
      <c r="D278" s="112"/>
      <c r="E278" s="26"/>
      <c r="F278" s="112"/>
      <c r="G278" s="144"/>
      <c r="H278" s="112"/>
      <c r="I278" s="112"/>
      <c r="J278" s="112"/>
      <c r="K278" s="104" t="s">
        <v>1128</v>
      </c>
      <c r="L278" s="147"/>
      <c r="M278" s="26">
        <v>250</v>
      </c>
      <c r="N278" s="26"/>
      <c r="O278" s="26" t="s">
        <v>1129</v>
      </c>
      <c r="P278" s="26"/>
      <c r="Q278" s="26"/>
      <c r="R278" s="26"/>
      <c r="S278" s="26"/>
      <c r="T278" s="26"/>
      <c r="U278" s="26"/>
      <c r="V278" s="26"/>
      <c r="W278" s="26"/>
      <c r="X278" s="61">
        <v>225456716</v>
      </c>
      <c r="Y278" s="26"/>
      <c r="Z278" s="39"/>
    </row>
    <row r="279" spans="1:26" s="76" customFormat="1" ht="153">
      <c r="A279" s="112"/>
      <c r="B279" s="112"/>
      <c r="C279" s="112"/>
      <c r="D279" s="112"/>
      <c r="E279" s="26"/>
      <c r="F279" s="112"/>
      <c r="G279" s="144"/>
      <c r="H279" s="112"/>
      <c r="I279" s="112"/>
      <c r="J279" s="112"/>
      <c r="K279" s="106"/>
      <c r="L279" s="147"/>
      <c r="M279" s="26"/>
      <c r="N279" s="26"/>
      <c r="O279" s="26" t="s">
        <v>1130</v>
      </c>
      <c r="P279" s="26"/>
      <c r="Q279" s="26"/>
      <c r="R279" s="26"/>
      <c r="S279" s="26"/>
      <c r="T279" s="26"/>
      <c r="U279" s="26"/>
      <c r="V279" s="26"/>
      <c r="W279" s="26"/>
      <c r="X279" s="61">
        <v>1121795279</v>
      </c>
      <c r="Y279" s="26"/>
      <c r="Z279" s="39"/>
    </row>
    <row r="280" spans="1:26" s="76" customFormat="1" ht="25.5">
      <c r="A280" s="112"/>
      <c r="B280" s="112"/>
      <c r="C280" s="112"/>
      <c r="D280" s="112"/>
      <c r="E280" s="26"/>
      <c r="F280" s="112"/>
      <c r="G280" s="144">
        <v>86</v>
      </c>
      <c r="H280" s="112" t="s">
        <v>636</v>
      </c>
      <c r="I280" s="112">
        <v>155</v>
      </c>
      <c r="J280" s="112" t="s">
        <v>387</v>
      </c>
      <c r="K280" s="26" t="s">
        <v>388</v>
      </c>
      <c r="L280" s="147" t="s">
        <v>649</v>
      </c>
      <c r="M280" s="26">
        <v>10</v>
      </c>
      <c r="N280" s="26"/>
      <c r="O280" s="26"/>
      <c r="P280" s="26"/>
      <c r="Q280" s="26"/>
      <c r="R280" s="26"/>
      <c r="S280" s="26"/>
      <c r="T280" s="26"/>
      <c r="U280" s="26"/>
      <c r="V280" s="26"/>
      <c r="W280" s="26"/>
      <c r="X280" s="26"/>
      <c r="Y280" s="26"/>
      <c r="Z280" s="39"/>
    </row>
    <row r="281" spans="1:26" s="76" customFormat="1" ht="38.25">
      <c r="A281" s="112"/>
      <c r="B281" s="112"/>
      <c r="C281" s="112"/>
      <c r="D281" s="112"/>
      <c r="E281" s="26"/>
      <c r="F281" s="112"/>
      <c r="G281" s="144"/>
      <c r="H281" s="112"/>
      <c r="I281" s="112"/>
      <c r="J281" s="112"/>
      <c r="K281" s="26" t="s">
        <v>389</v>
      </c>
      <c r="L281" s="147"/>
      <c r="M281" s="26">
        <v>35</v>
      </c>
      <c r="N281" s="26"/>
      <c r="O281" s="26"/>
      <c r="P281" s="26"/>
      <c r="Q281" s="26"/>
      <c r="R281" s="26"/>
      <c r="S281" s="26"/>
      <c r="T281" s="26"/>
      <c r="U281" s="26"/>
      <c r="V281" s="26">
        <v>2307040106</v>
      </c>
      <c r="W281" s="26" t="s">
        <v>1135</v>
      </c>
      <c r="X281" s="63">
        <v>20000000</v>
      </c>
      <c r="Y281" s="26"/>
      <c r="Z281" s="39"/>
    </row>
    <row r="282" spans="1:26" s="76" customFormat="1" ht="76.5">
      <c r="A282" s="112">
        <v>4</v>
      </c>
      <c r="B282" s="112" t="s">
        <v>433</v>
      </c>
      <c r="C282" s="112">
        <v>15</v>
      </c>
      <c r="D282" s="112" t="s">
        <v>434</v>
      </c>
      <c r="E282" s="26"/>
      <c r="F282" s="112"/>
      <c r="G282" s="34">
        <v>87</v>
      </c>
      <c r="H282" s="26" t="s">
        <v>615</v>
      </c>
      <c r="I282" s="26">
        <v>156</v>
      </c>
      <c r="J282" s="26" t="s">
        <v>394</v>
      </c>
      <c r="K282" s="26" t="s">
        <v>395</v>
      </c>
      <c r="L282" s="24" t="s">
        <v>648</v>
      </c>
      <c r="M282" s="26"/>
      <c r="N282" s="26"/>
      <c r="O282" s="26"/>
      <c r="P282" s="26"/>
      <c r="Q282" s="26"/>
      <c r="R282" s="26"/>
      <c r="S282" s="26"/>
      <c r="T282" s="26"/>
      <c r="U282" s="26" t="s">
        <v>12</v>
      </c>
      <c r="V282" s="26">
        <v>2316010201</v>
      </c>
      <c r="W282" s="26" t="s">
        <v>928</v>
      </c>
      <c r="X282" s="28"/>
      <c r="Y282" s="26"/>
      <c r="Z282" s="39"/>
    </row>
    <row r="283" spans="1:26" s="76" customFormat="1" ht="89.25">
      <c r="A283" s="112"/>
      <c r="B283" s="112"/>
      <c r="C283" s="112"/>
      <c r="D283" s="112"/>
      <c r="E283" s="26"/>
      <c r="F283" s="112"/>
      <c r="G283" s="34">
        <v>88</v>
      </c>
      <c r="H283" s="26" t="s">
        <v>616</v>
      </c>
      <c r="I283" s="26">
        <v>157</v>
      </c>
      <c r="J283" s="26" t="s">
        <v>396</v>
      </c>
      <c r="K283" s="26" t="s">
        <v>397</v>
      </c>
      <c r="L283" s="24" t="s">
        <v>648</v>
      </c>
      <c r="M283" s="26">
        <v>1</v>
      </c>
      <c r="N283" s="26"/>
      <c r="O283" s="26"/>
      <c r="P283" s="26"/>
      <c r="Q283" s="26"/>
      <c r="R283" s="26"/>
      <c r="S283" s="26"/>
      <c r="T283" s="26"/>
      <c r="U283" s="26"/>
      <c r="V283" s="26"/>
      <c r="W283" s="26"/>
      <c r="X283" s="26"/>
      <c r="Y283" s="26"/>
      <c r="Z283" s="39"/>
    </row>
    <row r="284" spans="1:26" s="76" customFormat="1" ht="63.75">
      <c r="A284" s="112"/>
      <c r="B284" s="112"/>
      <c r="C284" s="112"/>
      <c r="D284" s="112"/>
      <c r="E284" s="26"/>
      <c r="F284" s="112"/>
      <c r="G284" s="144">
        <v>89</v>
      </c>
      <c r="H284" s="112" t="s">
        <v>617</v>
      </c>
      <c r="I284" s="112">
        <v>158</v>
      </c>
      <c r="J284" s="26" t="s">
        <v>398</v>
      </c>
      <c r="K284" s="26" t="s">
        <v>399</v>
      </c>
      <c r="L284" s="24" t="s">
        <v>648</v>
      </c>
      <c r="M284" s="26">
        <v>0</v>
      </c>
      <c r="N284" s="26"/>
      <c r="O284" s="26"/>
      <c r="P284" s="26"/>
      <c r="Q284" s="26"/>
      <c r="R284" s="26"/>
      <c r="S284" s="26"/>
      <c r="T284" s="26"/>
      <c r="U284" s="26"/>
      <c r="V284" s="26"/>
      <c r="W284" s="26"/>
      <c r="X284" s="26"/>
      <c r="Y284" s="26"/>
      <c r="Z284" s="39"/>
    </row>
    <row r="285" spans="1:26" s="76" customFormat="1" ht="38.25">
      <c r="A285" s="112"/>
      <c r="B285" s="112"/>
      <c r="C285" s="112"/>
      <c r="D285" s="112"/>
      <c r="E285" s="26"/>
      <c r="F285" s="112"/>
      <c r="G285" s="144"/>
      <c r="H285" s="112"/>
      <c r="I285" s="112"/>
      <c r="J285" s="112" t="s">
        <v>794</v>
      </c>
      <c r="K285" s="112" t="s">
        <v>400</v>
      </c>
      <c r="L285" s="147" t="s">
        <v>648</v>
      </c>
      <c r="M285" s="112">
        <v>1</v>
      </c>
      <c r="N285" s="26"/>
      <c r="O285" s="26" t="s">
        <v>834</v>
      </c>
      <c r="P285" s="26" t="s">
        <v>835</v>
      </c>
      <c r="Q285" s="112" t="s">
        <v>791</v>
      </c>
      <c r="R285" s="26"/>
      <c r="S285" s="26"/>
      <c r="T285" s="26"/>
      <c r="U285" s="26"/>
      <c r="V285" s="26"/>
      <c r="W285" s="26"/>
      <c r="X285" s="26">
        <v>0</v>
      </c>
      <c r="Y285" s="26"/>
      <c r="Z285" s="39"/>
    </row>
    <row r="286" spans="1:26" s="76" customFormat="1" ht="51">
      <c r="A286" s="112"/>
      <c r="B286" s="112"/>
      <c r="C286" s="112"/>
      <c r="D286" s="112"/>
      <c r="E286" s="26"/>
      <c r="F286" s="112"/>
      <c r="G286" s="144"/>
      <c r="H286" s="112"/>
      <c r="I286" s="112"/>
      <c r="J286" s="112"/>
      <c r="K286" s="112"/>
      <c r="L286" s="147"/>
      <c r="M286" s="112"/>
      <c r="N286" s="26"/>
      <c r="O286" s="26" t="s">
        <v>790</v>
      </c>
      <c r="P286" s="26" t="s">
        <v>792</v>
      </c>
      <c r="Q286" s="112"/>
      <c r="R286" s="26"/>
      <c r="S286" s="26"/>
      <c r="T286" s="26"/>
      <c r="U286" s="26"/>
      <c r="V286" s="26"/>
      <c r="W286" s="26"/>
      <c r="X286" s="26">
        <v>0</v>
      </c>
      <c r="Y286" s="26"/>
      <c r="Z286" s="39"/>
    </row>
    <row r="287" spans="1:26" s="76" customFormat="1" ht="38.25">
      <c r="A287" s="112"/>
      <c r="B287" s="112"/>
      <c r="C287" s="112"/>
      <c r="D287" s="112"/>
      <c r="E287" s="26"/>
      <c r="F287" s="112"/>
      <c r="G287" s="144"/>
      <c r="H287" s="112"/>
      <c r="I287" s="112"/>
      <c r="J287" s="112"/>
      <c r="K287" s="112"/>
      <c r="L287" s="147"/>
      <c r="M287" s="112"/>
      <c r="N287" s="26"/>
      <c r="O287" s="26" t="s">
        <v>832</v>
      </c>
      <c r="P287" s="26" t="s">
        <v>836</v>
      </c>
      <c r="Q287" s="112"/>
      <c r="R287" s="26"/>
      <c r="S287" s="26"/>
      <c r="T287" s="26"/>
      <c r="U287" s="26"/>
      <c r="V287" s="26"/>
      <c r="W287" s="26"/>
      <c r="X287" s="26">
        <v>0</v>
      </c>
      <c r="Y287" s="26"/>
      <c r="Z287" s="39"/>
    </row>
    <row r="288" spans="1:26" s="76" customFormat="1" ht="51">
      <c r="A288" s="112"/>
      <c r="B288" s="112"/>
      <c r="C288" s="112"/>
      <c r="D288" s="112"/>
      <c r="E288" s="26"/>
      <c r="F288" s="112"/>
      <c r="G288" s="144"/>
      <c r="H288" s="112"/>
      <c r="I288" s="112"/>
      <c r="J288" s="112"/>
      <c r="K288" s="112"/>
      <c r="L288" s="147"/>
      <c r="M288" s="112"/>
      <c r="N288" s="26"/>
      <c r="O288" s="26" t="s">
        <v>789</v>
      </c>
      <c r="P288" s="26" t="s">
        <v>793</v>
      </c>
      <c r="Q288" s="112"/>
      <c r="R288" s="26"/>
      <c r="S288" s="26"/>
      <c r="T288" s="26"/>
      <c r="U288" s="26"/>
      <c r="V288" s="26"/>
      <c r="W288" s="26"/>
      <c r="X288" s="26">
        <v>0</v>
      </c>
      <c r="Y288" s="26"/>
      <c r="Z288" s="39"/>
    </row>
    <row r="289" spans="1:26" s="76" customFormat="1" ht="51">
      <c r="A289" s="112"/>
      <c r="B289" s="112"/>
      <c r="C289" s="112"/>
      <c r="D289" s="112"/>
      <c r="E289" s="26"/>
      <c r="F289" s="112"/>
      <c r="G289" s="144"/>
      <c r="H289" s="112"/>
      <c r="I289" s="112"/>
      <c r="J289" s="112"/>
      <c r="K289" s="112"/>
      <c r="L289" s="147"/>
      <c r="M289" s="112"/>
      <c r="N289" s="26"/>
      <c r="O289" s="26" t="s">
        <v>795</v>
      </c>
      <c r="P289" s="26" t="s">
        <v>833</v>
      </c>
      <c r="Q289" s="26" t="s">
        <v>791</v>
      </c>
      <c r="R289" s="26"/>
      <c r="S289" s="26"/>
      <c r="T289" s="26"/>
      <c r="U289" s="26"/>
      <c r="V289" s="26"/>
      <c r="W289" s="26"/>
      <c r="X289" s="28"/>
      <c r="Y289" s="26"/>
      <c r="Z289" s="39"/>
    </row>
    <row r="290" spans="1:26" s="76" customFormat="1" ht="97.5" customHeight="1">
      <c r="A290" s="112"/>
      <c r="B290" s="112"/>
      <c r="C290" s="112"/>
      <c r="D290" s="112"/>
      <c r="E290" s="26"/>
      <c r="F290" s="112"/>
      <c r="G290" s="144"/>
      <c r="H290" s="112"/>
      <c r="I290" s="112"/>
      <c r="J290" s="26" t="s">
        <v>401</v>
      </c>
      <c r="K290" s="26" t="s">
        <v>402</v>
      </c>
      <c r="L290" s="24" t="s">
        <v>648</v>
      </c>
      <c r="M290" s="26">
        <v>0</v>
      </c>
      <c r="N290" s="26"/>
      <c r="O290" s="26" t="s">
        <v>796</v>
      </c>
      <c r="P290" s="26" t="s">
        <v>797</v>
      </c>
      <c r="Q290" s="26" t="s">
        <v>798</v>
      </c>
      <c r="R290" s="26"/>
      <c r="S290" s="26"/>
      <c r="T290" s="26"/>
      <c r="U290" s="26"/>
      <c r="V290" s="26"/>
      <c r="W290" s="26"/>
      <c r="X290" s="26">
        <v>0</v>
      </c>
      <c r="Y290" s="26"/>
      <c r="Z290" s="39"/>
    </row>
    <row r="291" spans="1:26" s="76" customFormat="1" ht="51">
      <c r="A291" s="112"/>
      <c r="B291" s="112"/>
      <c r="C291" s="112"/>
      <c r="D291" s="112"/>
      <c r="E291" s="26"/>
      <c r="F291" s="112"/>
      <c r="G291" s="34">
        <v>90</v>
      </c>
      <c r="H291" s="26" t="s">
        <v>618</v>
      </c>
      <c r="I291" s="26">
        <v>159</v>
      </c>
      <c r="J291" s="26" t="s">
        <v>390</v>
      </c>
      <c r="K291" s="26" t="s">
        <v>403</v>
      </c>
      <c r="L291" s="24" t="s">
        <v>648</v>
      </c>
      <c r="M291" s="26">
        <v>25</v>
      </c>
      <c r="N291" s="26"/>
      <c r="O291" s="26"/>
      <c r="P291" s="26"/>
      <c r="Q291" s="26"/>
      <c r="R291" s="26"/>
      <c r="S291" s="26"/>
      <c r="T291" s="26"/>
      <c r="U291" s="26"/>
      <c r="V291" s="26"/>
      <c r="W291" s="26"/>
      <c r="X291" s="26"/>
      <c r="Y291" s="26"/>
      <c r="Z291" s="39"/>
    </row>
    <row r="292" spans="1:26" s="76" customFormat="1" ht="38.25">
      <c r="A292" s="112"/>
      <c r="B292" s="112"/>
      <c r="C292" s="112"/>
      <c r="D292" s="112"/>
      <c r="E292" s="26"/>
      <c r="F292" s="112"/>
      <c r="G292" s="144">
        <v>91</v>
      </c>
      <c r="H292" s="112" t="s">
        <v>619</v>
      </c>
      <c r="I292" s="112">
        <v>160</v>
      </c>
      <c r="J292" s="112" t="s">
        <v>391</v>
      </c>
      <c r="K292" s="112" t="s">
        <v>404</v>
      </c>
      <c r="L292" s="147" t="s">
        <v>649</v>
      </c>
      <c r="M292" s="148">
        <v>1</v>
      </c>
      <c r="N292" s="112"/>
      <c r="O292" s="26" t="s">
        <v>905</v>
      </c>
      <c r="P292" s="26" t="s">
        <v>908</v>
      </c>
      <c r="Q292" s="26" t="s">
        <v>911</v>
      </c>
      <c r="R292" s="26"/>
      <c r="S292" s="26"/>
      <c r="T292" s="26"/>
      <c r="U292" s="26"/>
      <c r="V292" s="64" t="s">
        <v>1270</v>
      </c>
      <c r="W292" s="45" t="s">
        <v>1268</v>
      </c>
      <c r="X292" s="26">
        <v>15000000</v>
      </c>
      <c r="Y292" s="26"/>
      <c r="Z292" s="39"/>
    </row>
    <row r="293" spans="1:26" s="76" customFormat="1" ht="51">
      <c r="A293" s="112"/>
      <c r="B293" s="112"/>
      <c r="C293" s="112"/>
      <c r="D293" s="112"/>
      <c r="E293" s="26"/>
      <c r="F293" s="112"/>
      <c r="G293" s="144"/>
      <c r="H293" s="112"/>
      <c r="I293" s="112"/>
      <c r="J293" s="112"/>
      <c r="K293" s="112"/>
      <c r="L293" s="147"/>
      <c r="M293" s="112"/>
      <c r="N293" s="112"/>
      <c r="O293" s="26" t="s">
        <v>906</v>
      </c>
      <c r="P293" s="26" t="s">
        <v>909</v>
      </c>
      <c r="Q293" s="26" t="s">
        <v>911</v>
      </c>
      <c r="R293" s="26"/>
      <c r="S293" s="26" t="s">
        <v>1269</v>
      </c>
      <c r="T293" s="26" t="s">
        <v>1265</v>
      </c>
      <c r="U293" s="26" t="s">
        <v>959</v>
      </c>
      <c r="V293" s="64" t="s">
        <v>1270</v>
      </c>
      <c r="W293" s="45" t="s">
        <v>1268</v>
      </c>
      <c r="X293" s="46" t="s">
        <v>1273</v>
      </c>
      <c r="Y293" s="26"/>
      <c r="Z293" s="39"/>
    </row>
    <row r="294" spans="1:26" s="76" customFormat="1" ht="63.75">
      <c r="A294" s="112"/>
      <c r="B294" s="112"/>
      <c r="C294" s="112"/>
      <c r="D294" s="112"/>
      <c r="E294" s="26"/>
      <c r="F294" s="112"/>
      <c r="G294" s="144"/>
      <c r="H294" s="112"/>
      <c r="I294" s="112"/>
      <c r="J294" s="112"/>
      <c r="K294" s="112"/>
      <c r="L294" s="147"/>
      <c r="M294" s="112"/>
      <c r="N294" s="112"/>
      <c r="O294" s="26" t="s">
        <v>907</v>
      </c>
      <c r="P294" s="26" t="s">
        <v>910</v>
      </c>
      <c r="Q294" s="26" t="s">
        <v>911</v>
      </c>
      <c r="R294" s="26"/>
      <c r="S294" s="26"/>
      <c r="T294" s="26"/>
      <c r="U294" s="26"/>
      <c r="V294" s="64" t="s">
        <v>1270</v>
      </c>
      <c r="W294" s="45" t="s">
        <v>1268</v>
      </c>
      <c r="X294" s="26" t="s">
        <v>1272</v>
      </c>
      <c r="Y294" s="26"/>
      <c r="Z294" s="39"/>
    </row>
    <row r="295" spans="1:26" s="76" customFormat="1" ht="63.75">
      <c r="A295" s="112"/>
      <c r="B295" s="112"/>
      <c r="C295" s="112"/>
      <c r="D295" s="112"/>
      <c r="E295" s="26"/>
      <c r="F295" s="112"/>
      <c r="G295" s="34"/>
      <c r="H295" s="112" t="s">
        <v>620</v>
      </c>
      <c r="I295" s="112">
        <v>161</v>
      </c>
      <c r="J295" s="112" t="s">
        <v>405</v>
      </c>
      <c r="K295" s="112" t="s">
        <v>406</v>
      </c>
      <c r="L295" s="147" t="s">
        <v>649</v>
      </c>
      <c r="M295" s="112">
        <v>1</v>
      </c>
      <c r="N295" s="112"/>
      <c r="O295" s="26" t="s">
        <v>800</v>
      </c>
      <c r="P295" s="26" t="s">
        <v>807</v>
      </c>
      <c r="Q295" s="26" t="s">
        <v>791</v>
      </c>
      <c r="R295" s="26"/>
      <c r="S295" s="26"/>
      <c r="T295" s="26"/>
      <c r="U295" s="40"/>
      <c r="V295" s="40"/>
      <c r="W295" s="40"/>
      <c r="X295" s="40"/>
      <c r="Y295" s="26"/>
      <c r="Z295" s="39"/>
    </row>
    <row r="296" spans="1:26" s="76" customFormat="1" ht="38.25">
      <c r="A296" s="112"/>
      <c r="B296" s="112"/>
      <c r="C296" s="112"/>
      <c r="D296" s="112"/>
      <c r="E296" s="26"/>
      <c r="F296" s="112"/>
      <c r="G296" s="34"/>
      <c r="H296" s="112"/>
      <c r="I296" s="112"/>
      <c r="J296" s="112"/>
      <c r="K296" s="112"/>
      <c r="L296" s="147"/>
      <c r="M296" s="112"/>
      <c r="N296" s="112"/>
      <c r="O296" s="26" t="s">
        <v>799</v>
      </c>
      <c r="P296" s="26" t="s">
        <v>803</v>
      </c>
      <c r="Q296" s="26" t="s">
        <v>791</v>
      </c>
      <c r="R296" s="26"/>
      <c r="S296" s="26"/>
      <c r="T296" s="26"/>
      <c r="U296" s="40"/>
      <c r="V296" s="40"/>
      <c r="W296" s="40"/>
      <c r="X296" s="40"/>
      <c r="Y296" s="26"/>
      <c r="Z296" s="39"/>
    </row>
    <row r="297" spans="1:26" s="76" customFormat="1" ht="38.25">
      <c r="A297" s="112"/>
      <c r="B297" s="112"/>
      <c r="C297" s="112"/>
      <c r="D297" s="112"/>
      <c r="E297" s="26"/>
      <c r="F297" s="112"/>
      <c r="G297" s="34"/>
      <c r="H297" s="112"/>
      <c r="I297" s="112"/>
      <c r="J297" s="112"/>
      <c r="K297" s="112"/>
      <c r="L297" s="147"/>
      <c r="M297" s="112"/>
      <c r="N297" s="112"/>
      <c r="O297" s="26" t="s">
        <v>801</v>
      </c>
      <c r="P297" s="26" t="s">
        <v>804</v>
      </c>
      <c r="Q297" s="26" t="s">
        <v>791</v>
      </c>
      <c r="R297" s="26"/>
      <c r="S297" s="26"/>
      <c r="T297" s="26"/>
      <c r="U297" s="40"/>
      <c r="V297" s="40"/>
      <c r="W297" s="40"/>
      <c r="X297" s="40"/>
      <c r="Y297" s="26"/>
      <c r="Z297" s="39"/>
    </row>
    <row r="298" spans="1:26" s="76" customFormat="1" ht="38.25">
      <c r="A298" s="112"/>
      <c r="B298" s="112"/>
      <c r="C298" s="112"/>
      <c r="D298" s="112"/>
      <c r="E298" s="26"/>
      <c r="F298" s="112"/>
      <c r="G298" s="34">
        <v>92</v>
      </c>
      <c r="H298" s="112"/>
      <c r="I298" s="112"/>
      <c r="J298" s="112"/>
      <c r="K298" s="112"/>
      <c r="L298" s="147"/>
      <c r="M298" s="112"/>
      <c r="N298" s="112"/>
      <c r="O298" s="26" t="s">
        <v>802</v>
      </c>
      <c r="P298" s="26" t="s">
        <v>805</v>
      </c>
      <c r="Q298" s="26" t="s">
        <v>791</v>
      </c>
      <c r="R298" s="26"/>
      <c r="S298" s="26"/>
      <c r="T298" s="26"/>
      <c r="U298" s="40"/>
      <c r="V298" s="40"/>
      <c r="W298" s="40"/>
      <c r="X298" s="40"/>
      <c r="Y298" s="26"/>
      <c r="Z298" s="39"/>
    </row>
    <row r="299" spans="1:26" s="76" customFormat="1" ht="38.25">
      <c r="A299" s="112"/>
      <c r="B299" s="112"/>
      <c r="C299" s="112"/>
      <c r="D299" s="112"/>
      <c r="E299" s="26"/>
      <c r="F299" s="112"/>
      <c r="G299" s="144">
        <v>93</v>
      </c>
      <c r="H299" s="112" t="s">
        <v>622</v>
      </c>
      <c r="I299" s="26">
        <v>162</v>
      </c>
      <c r="J299" s="26" t="s">
        <v>392</v>
      </c>
      <c r="K299" s="26" t="s">
        <v>407</v>
      </c>
      <c r="L299" s="24" t="s">
        <v>649</v>
      </c>
      <c r="M299" s="26">
        <v>2</v>
      </c>
      <c r="N299" s="26"/>
      <c r="O299" s="26"/>
      <c r="P299" s="26"/>
      <c r="Q299" s="26"/>
      <c r="R299" s="26"/>
      <c r="S299" s="26"/>
      <c r="T299" s="26"/>
      <c r="U299" s="26"/>
      <c r="V299" s="26"/>
      <c r="W299" s="26"/>
      <c r="X299" s="26"/>
      <c r="Y299" s="26"/>
      <c r="Z299" s="39"/>
    </row>
    <row r="300" spans="1:26" s="76" customFormat="1" ht="76.5">
      <c r="A300" s="112"/>
      <c r="B300" s="112"/>
      <c r="C300" s="112"/>
      <c r="D300" s="112"/>
      <c r="E300" s="26"/>
      <c r="F300" s="112"/>
      <c r="G300" s="144"/>
      <c r="H300" s="112"/>
      <c r="I300" s="26">
        <v>163</v>
      </c>
      <c r="J300" s="26" t="s">
        <v>393</v>
      </c>
      <c r="K300" s="26" t="s">
        <v>408</v>
      </c>
      <c r="L300" s="24" t="s">
        <v>649</v>
      </c>
      <c r="M300" s="26">
        <v>25</v>
      </c>
      <c r="N300" s="26"/>
      <c r="O300" s="26" t="s">
        <v>808</v>
      </c>
      <c r="P300" s="26" t="s">
        <v>818</v>
      </c>
      <c r="Q300" s="26" t="s">
        <v>791</v>
      </c>
      <c r="R300" s="26"/>
      <c r="S300" s="26"/>
      <c r="T300" s="26" t="s">
        <v>821</v>
      </c>
      <c r="U300" s="26"/>
      <c r="V300" s="26"/>
      <c r="W300" s="26"/>
      <c r="X300" s="26">
        <v>0</v>
      </c>
      <c r="Y300" s="26"/>
      <c r="Z300" s="39"/>
    </row>
    <row r="301" spans="1:26" s="76" customFormat="1" ht="38.25">
      <c r="A301" s="112"/>
      <c r="B301" s="112"/>
      <c r="C301" s="112"/>
      <c r="D301" s="112"/>
      <c r="E301" s="26"/>
      <c r="F301" s="112"/>
      <c r="G301" s="144"/>
      <c r="H301" s="112"/>
      <c r="I301" s="112">
        <v>164</v>
      </c>
      <c r="J301" s="112" t="s">
        <v>809</v>
      </c>
      <c r="K301" s="26" t="s">
        <v>409</v>
      </c>
      <c r="L301" s="147" t="s">
        <v>643</v>
      </c>
      <c r="M301" s="26">
        <v>80</v>
      </c>
      <c r="N301" s="26"/>
      <c r="O301" s="26" t="s">
        <v>810</v>
      </c>
      <c r="P301" s="26" t="s">
        <v>811</v>
      </c>
      <c r="Q301" s="26" t="s">
        <v>791</v>
      </c>
      <c r="R301" s="26"/>
      <c r="S301" s="26"/>
      <c r="T301" s="26" t="s">
        <v>821</v>
      </c>
      <c r="U301" s="26"/>
      <c r="V301" s="26"/>
      <c r="W301" s="26"/>
      <c r="X301" s="26">
        <v>0</v>
      </c>
      <c r="Y301" s="26"/>
      <c r="Z301" s="39"/>
    </row>
    <row r="302" spans="1:26" s="76" customFormat="1" ht="38.25">
      <c r="A302" s="112"/>
      <c r="B302" s="112"/>
      <c r="C302" s="112"/>
      <c r="D302" s="112"/>
      <c r="E302" s="26"/>
      <c r="F302" s="112"/>
      <c r="G302" s="144"/>
      <c r="H302" s="112"/>
      <c r="I302" s="112"/>
      <c r="J302" s="112"/>
      <c r="K302" s="26" t="s">
        <v>411</v>
      </c>
      <c r="L302" s="147"/>
      <c r="M302" s="26">
        <v>25</v>
      </c>
      <c r="N302" s="26"/>
      <c r="O302" s="26" t="s">
        <v>812</v>
      </c>
      <c r="P302" s="26" t="s">
        <v>817</v>
      </c>
      <c r="Q302" s="26" t="s">
        <v>791</v>
      </c>
      <c r="R302" s="26"/>
      <c r="S302" s="26"/>
      <c r="T302" s="26" t="s">
        <v>821</v>
      </c>
      <c r="U302" s="26"/>
      <c r="V302" s="26"/>
      <c r="W302" s="26"/>
      <c r="X302" s="26">
        <v>0</v>
      </c>
      <c r="Y302" s="26"/>
      <c r="Z302" s="39"/>
    </row>
    <row r="303" spans="1:26" s="76" customFormat="1" ht="63.75">
      <c r="A303" s="112"/>
      <c r="B303" s="112"/>
      <c r="C303" s="112"/>
      <c r="D303" s="112"/>
      <c r="E303" s="26"/>
      <c r="F303" s="112"/>
      <c r="G303" s="144"/>
      <c r="H303" s="112"/>
      <c r="I303" s="112"/>
      <c r="J303" s="112"/>
      <c r="K303" s="26" t="s">
        <v>410</v>
      </c>
      <c r="L303" s="147"/>
      <c r="M303" s="26">
        <v>85</v>
      </c>
      <c r="N303" s="26"/>
      <c r="O303" s="26" t="s">
        <v>813</v>
      </c>
      <c r="P303" s="26" t="s">
        <v>814</v>
      </c>
      <c r="Q303" s="26" t="s">
        <v>791</v>
      </c>
      <c r="R303" s="26"/>
      <c r="S303" s="26"/>
      <c r="T303" s="26" t="s">
        <v>821</v>
      </c>
      <c r="U303" s="26"/>
      <c r="V303" s="26"/>
      <c r="W303" s="26"/>
      <c r="X303" s="26">
        <v>0</v>
      </c>
      <c r="Y303" s="26"/>
      <c r="Z303" s="39"/>
    </row>
    <row r="304" spans="1:26" s="76" customFormat="1" ht="51">
      <c r="A304" s="112"/>
      <c r="B304" s="112"/>
      <c r="C304" s="112"/>
      <c r="D304" s="112"/>
      <c r="E304" s="26"/>
      <c r="F304" s="112"/>
      <c r="G304" s="144"/>
      <c r="H304" s="112"/>
      <c r="I304" s="112"/>
      <c r="J304" s="112"/>
      <c r="K304" s="26" t="s">
        <v>412</v>
      </c>
      <c r="L304" s="147"/>
      <c r="M304" s="26" t="s">
        <v>650</v>
      </c>
      <c r="N304" s="26"/>
      <c r="O304" s="26" t="s">
        <v>815</v>
      </c>
      <c r="P304" s="26" t="s">
        <v>819</v>
      </c>
      <c r="Q304" s="26" t="s">
        <v>791</v>
      </c>
      <c r="R304" s="26"/>
      <c r="S304" s="26"/>
      <c r="T304" s="26" t="s">
        <v>821</v>
      </c>
      <c r="U304" s="26"/>
      <c r="V304" s="26"/>
      <c r="W304" s="26"/>
      <c r="X304" s="26">
        <v>0</v>
      </c>
      <c r="Y304" s="26"/>
      <c r="Z304" s="39"/>
    </row>
    <row r="305" spans="1:26" s="76" customFormat="1" ht="38.25">
      <c r="A305" s="112"/>
      <c r="B305" s="112"/>
      <c r="C305" s="112"/>
      <c r="D305" s="112"/>
      <c r="E305" s="26"/>
      <c r="F305" s="112"/>
      <c r="G305" s="144"/>
      <c r="H305" s="112"/>
      <c r="I305" s="112"/>
      <c r="J305" s="112"/>
      <c r="K305" s="26" t="s">
        <v>413</v>
      </c>
      <c r="L305" s="147"/>
      <c r="M305" s="26">
        <v>5</v>
      </c>
      <c r="N305" s="26"/>
      <c r="O305" s="26" t="s">
        <v>816</v>
      </c>
      <c r="P305" s="26" t="s">
        <v>820</v>
      </c>
      <c r="Q305" s="26" t="s">
        <v>791</v>
      </c>
      <c r="R305" s="26"/>
      <c r="S305" s="26"/>
      <c r="T305" s="26" t="s">
        <v>821</v>
      </c>
      <c r="U305" s="26"/>
      <c r="V305" s="26"/>
      <c r="W305" s="26"/>
      <c r="X305" s="26">
        <v>0</v>
      </c>
      <c r="Y305" s="26"/>
      <c r="Z305" s="39"/>
    </row>
    <row r="306" spans="1:26" s="76" customFormat="1" ht="25.5">
      <c r="A306" s="112"/>
      <c r="B306" s="112"/>
      <c r="C306" s="112"/>
      <c r="D306" s="112"/>
      <c r="E306" s="26"/>
      <c r="F306" s="112"/>
      <c r="G306" s="144"/>
      <c r="H306" s="112"/>
      <c r="I306" s="26"/>
      <c r="J306" s="112" t="s">
        <v>414</v>
      </c>
      <c r="K306" s="112" t="s">
        <v>415</v>
      </c>
      <c r="L306" s="147" t="s">
        <v>648</v>
      </c>
      <c r="M306" s="112">
        <v>3</v>
      </c>
      <c r="N306" s="26"/>
      <c r="O306" s="26" t="s">
        <v>822</v>
      </c>
      <c r="P306" s="26" t="s">
        <v>824</v>
      </c>
      <c r="Q306" s="26" t="s">
        <v>825</v>
      </c>
      <c r="R306" s="26"/>
      <c r="S306" s="26"/>
      <c r="T306" s="26" t="s">
        <v>826</v>
      </c>
      <c r="U306" s="40"/>
      <c r="V306" s="40"/>
      <c r="W306" s="40"/>
      <c r="X306" s="48"/>
      <c r="Y306" s="26"/>
      <c r="Z306" s="39"/>
    </row>
    <row r="307" spans="1:26" s="76" customFormat="1" ht="38.25">
      <c r="A307" s="112"/>
      <c r="B307" s="112"/>
      <c r="C307" s="112"/>
      <c r="D307" s="112"/>
      <c r="E307" s="26"/>
      <c r="F307" s="112"/>
      <c r="G307" s="144"/>
      <c r="H307" s="112"/>
      <c r="I307" s="26">
        <v>165</v>
      </c>
      <c r="J307" s="112"/>
      <c r="K307" s="112"/>
      <c r="L307" s="147"/>
      <c r="M307" s="112"/>
      <c r="N307" s="26"/>
      <c r="O307" s="26" t="s">
        <v>823</v>
      </c>
      <c r="P307" s="26" t="s">
        <v>797</v>
      </c>
      <c r="Q307" s="26" t="s">
        <v>825</v>
      </c>
      <c r="R307" s="26"/>
      <c r="S307" s="26"/>
      <c r="T307" s="26" t="s">
        <v>827</v>
      </c>
      <c r="U307" s="40"/>
      <c r="V307" s="40"/>
      <c r="W307" s="40"/>
      <c r="X307" s="48"/>
      <c r="Y307" s="26"/>
      <c r="Z307" s="39"/>
    </row>
    <row r="308" spans="1:26" s="76" customFormat="1" ht="38.25">
      <c r="A308" s="112"/>
      <c r="B308" s="112"/>
      <c r="C308" s="112"/>
      <c r="D308" s="112"/>
      <c r="E308" s="26"/>
      <c r="F308" s="112"/>
      <c r="G308" s="144"/>
      <c r="H308" s="112"/>
      <c r="I308" s="112">
        <v>166</v>
      </c>
      <c r="J308" s="112" t="s">
        <v>416</v>
      </c>
      <c r="K308" s="112" t="s">
        <v>417</v>
      </c>
      <c r="L308" s="147" t="s">
        <v>648</v>
      </c>
      <c r="M308" s="148">
        <v>1</v>
      </c>
      <c r="N308" s="26"/>
      <c r="O308" s="26" t="s">
        <v>829</v>
      </c>
      <c r="P308" s="112" t="s">
        <v>811</v>
      </c>
      <c r="Q308" s="112" t="s">
        <v>791</v>
      </c>
      <c r="R308" s="26"/>
      <c r="S308" s="26"/>
      <c r="T308" s="112" t="s">
        <v>821</v>
      </c>
      <c r="U308" s="26"/>
      <c r="V308" s="26"/>
      <c r="W308" s="26"/>
      <c r="X308" s="26">
        <v>0</v>
      </c>
      <c r="Y308" s="26"/>
      <c r="Z308" s="39"/>
    </row>
    <row r="309" spans="1:26" s="76" customFormat="1" ht="38.25">
      <c r="A309" s="112"/>
      <c r="B309" s="112"/>
      <c r="C309" s="112"/>
      <c r="D309" s="112"/>
      <c r="E309" s="26"/>
      <c r="F309" s="112"/>
      <c r="G309" s="144"/>
      <c r="H309" s="112"/>
      <c r="I309" s="112"/>
      <c r="J309" s="112"/>
      <c r="K309" s="112"/>
      <c r="L309" s="147"/>
      <c r="M309" s="148"/>
      <c r="N309" s="26"/>
      <c r="O309" s="26" t="s">
        <v>828</v>
      </c>
      <c r="P309" s="112"/>
      <c r="Q309" s="112"/>
      <c r="R309" s="26"/>
      <c r="S309" s="26"/>
      <c r="T309" s="112"/>
      <c r="U309" s="26"/>
      <c r="V309" s="26"/>
      <c r="W309" s="26"/>
      <c r="X309" s="26">
        <v>0</v>
      </c>
      <c r="Y309" s="26"/>
      <c r="Z309" s="39"/>
    </row>
    <row r="310" spans="1:26" s="76" customFormat="1" ht="140.25">
      <c r="A310" s="112"/>
      <c r="B310" s="112"/>
      <c r="C310" s="112"/>
      <c r="D310" s="112"/>
      <c r="E310" s="26"/>
      <c r="F310" s="112"/>
      <c r="G310" s="144"/>
      <c r="H310" s="112"/>
      <c r="I310" s="112"/>
      <c r="J310" s="112"/>
      <c r="K310" s="26" t="s">
        <v>418</v>
      </c>
      <c r="L310" s="147"/>
      <c r="M310" s="26">
        <v>3</v>
      </c>
      <c r="N310" s="26"/>
      <c r="O310" s="26" t="s">
        <v>830</v>
      </c>
      <c r="P310" s="26" t="s">
        <v>831</v>
      </c>
      <c r="Q310" s="26" t="s">
        <v>825</v>
      </c>
      <c r="R310" s="26"/>
      <c r="S310" s="26"/>
      <c r="T310" s="26" t="s">
        <v>724</v>
      </c>
      <c r="U310" s="26"/>
      <c r="V310" s="26"/>
      <c r="W310" s="26"/>
      <c r="X310" s="26">
        <v>0</v>
      </c>
      <c r="Y310" s="26"/>
      <c r="Z310" s="39"/>
    </row>
    <row r="311" spans="1:26" s="76" customFormat="1" ht="102">
      <c r="A311" s="112"/>
      <c r="B311" s="112"/>
      <c r="C311" s="112"/>
      <c r="D311" s="112"/>
      <c r="E311" s="26"/>
      <c r="F311" s="112"/>
      <c r="G311" s="144">
        <v>94</v>
      </c>
      <c r="H311" s="112" t="s">
        <v>621</v>
      </c>
      <c r="I311" s="112">
        <v>167</v>
      </c>
      <c r="J311" s="112" t="s">
        <v>419</v>
      </c>
      <c r="K311" s="26" t="s">
        <v>420</v>
      </c>
      <c r="L311" s="147" t="s">
        <v>648</v>
      </c>
      <c r="M311" s="26">
        <v>3</v>
      </c>
      <c r="N311" s="26"/>
      <c r="O311" s="26" t="s">
        <v>889</v>
      </c>
      <c r="P311" s="26" t="s">
        <v>890</v>
      </c>
      <c r="Q311" s="26" t="s">
        <v>893</v>
      </c>
      <c r="R311" s="26"/>
      <c r="S311" s="26"/>
      <c r="T311" s="26" t="s">
        <v>722</v>
      </c>
      <c r="U311" s="26" t="s">
        <v>12</v>
      </c>
      <c r="V311" s="98">
        <v>230710010201</v>
      </c>
      <c r="W311" s="65" t="s">
        <v>1268</v>
      </c>
      <c r="X311" s="46">
        <v>175000000</v>
      </c>
      <c r="Y311" s="26"/>
      <c r="Z311" s="39"/>
    </row>
    <row r="312" spans="1:26" s="76" customFormat="1" ht="102">
      <c r="A312" s="112"/>
      <c r="B312" s="112"/>
      <c r="C312" s="112"/>
      <c r="D312" s="112"/>
      <c r="E312" s="26"/>
      <c r="F312" s="112"/>
      <c r="G312" s="144"/>
      <c r="H312" s="112"/>
      <c r="I312" s="112"/>
      <c r="J312" s="112"/>
      <c r="K312" s="26" t="s">
        <v>421</v>
      </c>
      <c r="L312" s="147"/>
      <c r="M312" s="26">
        <v>3</v>
      </c>
      <c r="N312" s="26"/>
      <c r="O312" s="26" t="s">
        <v>892</v>
      </c>
      <c r="P312" s="26" t="s">
        <v>891</v>
      </c>
      <c r="Q312" s="26" t="s">
        <v>893</v>
      </c>
      <c r="R312" s="26"/>
      <c r="S312" s="26"/>
      <c r="T312" s="26" t="s">
        <v>722</v>
      </c>
      <c r="U312" s="26"/>
      <c r="V312" s="26"/>
      <c r="W312" s="26"/>
      <c r="X312" s="26"/>
      <c r="Y312" s="26"/>
      <c r="Z312" s="39"/>
    </row>
    <row r="313" spans="1:26" s="76" customFormat="1" ht="38.25">
      <c r="A313" s="112"/>
      <c r="B313" s="112"/>
      <c r="C313" s="112"/>
      <c r="D313" s="112"/>
      <c r="E313" s="26"/>
      <c r="F313" s="112"/>
      <c r="G313" s="144"/>
      <c r="H313" s="112"/>
      <c r="I313" s="112">
        <v>168</v>
      </c>
      <c r="J313" s="112" t="s">
        <v>422</v>
      </c>
      <c r="K313" s="112" t="s">
        <v>423</v>
      </c>
      <c r="L313" s="147" t="s">
        <v>648</v>
      </c>
      <c r="M313" s="112">
        <v>1</v>
      </c>
      <c r="N313" s="26"/>
      <c r="O313" s="26" t="s">
        <v>894</v>
      </c>
      <c r="P313" s="26" t="s">
        <v>896</v>
      </c>
      <c r="Q313" s="26" t="s">
        <v>893</v>
      </c>
      <c r="R313" s="26"/>
      <c r="S313" s="26"/>
      <c r="T313" s="26" t="s">
        <v>700</v>
      </c>
      <c r="U313" s="26"/>
      <c r="V313" s="26"/>
      <c r="W313" s="26"/>
      <c r="X313" s="26"/>
      <c r="Y313" s="26"/>
      <c r="Z313" s="39"/>
    </row>
    <row r="314" spans="1:26" s="76" customFormat="1" ht="42" customHeight="1">
      <c r="A314" s="112"/>
      <c r="B314" s="112"/>
      <c r="C314" s="112"/>
      <c r="D314" s="112"/>
      <c r="E314" s="26"/>
      <c r="F314" s="112"/>
      <c r="G314" s="144"/>
      <c r="H314" s="112"/>
      <c r="I314" s="112"/>
      <c r="J314" s="112"/>
      <c r="K314" s="112"/>
      <c r="L314" s="147"/>
      <c r="M314" s="112"/>
      <c r="N314" s="26"/>
      <c r="O314" s="26" t="s">
        <v>895</v>
      </c>
      <c r="P314" s="26" t="s">
        <v>897</v>
      </c>
      <c r="Q314" s="26" t="s">
        <v>893</v>
      </c>
      <c r="R314" s="26"/>
      <c r="S314" s="26"/>
      <c r="T314" s="26" t="s">
        <v>675</v>
      </c>
      <c r="U314" s="26" t="s">
        <v>12</v>
      </c>
      <c r="V314" s="98">
        <v>230710010201</v>
      </c>
      <c r="W314" s="65" t="s">
        <v>1268</v>
      </c>
      <c r="X314" s="46">
        <v>175000000</v>
      </c>
      <c r="Y314" s="26"/>
      <c r="Z314" s="39"/>
    </row>
    <row r="315" spans="1:26" s="76" customFormat="1" ht="22.5" customHeight="1">
      <c r="A315" s="112"/>
      <c r="B315" s="112"/>
      <c r="C315" s="112"/>
      <c r="D315" s="112"/>
      <c r="E315" s="26"/>
      <c r="F315" s="112"/>
      <c r="G315" s="144"/>
      <c r="H315" s="112"/>
      <c r="I315" s="112"/>
      <c r="J315" s="112"/>
      <c r="K315" s="112" t="s">
        <v>424</v>
      </c>
      <c r="L315" s="147"/>
      <c r="M315" s="112">
        <v>0</v>
      </c>
      <c r="N315" s="26"/>
      <c r="O315" s="26" t="s">
        <v>898</v>
      </c>
      <c r="P315" s="26" t="s">
        <v>901</v>
      </c>
      <c r="Q315" s="26" t="s">
        <v>893</v>
      </c>
      <c r="R315" s="26"/>
      <c r="S315" s="26"/>
      <c r="T315" s="26" t="s">
        <v>667</v>
      </c>
      <c r="U315" s="26"/>
      <c r="V315" s="26"/>
      <c r="W315" s="26"/>
      <c r="X315" s="26"/>
      <c r="Y315" s="26"/>
      <c r="Z315" s="39"/>
    </row>
    <row r="316" spans="1:26" s="76" customFormat="1" ht="51">
      <c r="A316" s="112"/>
      <c r="B316" s="112"/>
      <c r="C316" s="112"/>
      <c r="D316" s="112"/>
      <c r="E316" s="26"/>
      <c r="F316" s="112"/>
      <c r="G316" s="144"/>
      <c r="H316" s="112"/>
      <c r="I316" s="112"/>
      <c r="J316" s="112"/>
      <c r="K316" s="112"/>
      <c r="L316" s="147"/>
      <c r="M316" s="112"/>
      <c r="N316" s="26"/>
      <c r="O316" s="26" t="s">
        <v>899</v>
      </c>
      <c r="P316" s="26" t="s">
        <v>902</v>
      </c>
      <c r="Q316" s="26" t="s">
        <v>893</v>
      </c>
      <c r="R316" s="26"/>
      <c r="S316" s="26"/>
      <c r="T316" s="26" t="s">
        <v>667</v>
      </c>
      <c r="U316" s="26"/>
      <c r="V316" s="26"/>
      <c r="W316" s="26"/>
      <c r="X316" s="26"/>
      <c r="Y316" s="26"/>
      <c r="Z316" s="39"/>
    </row>
    <row r="317" spans="1:26" s="76" customFormat="1" ht="51">
      <c r="A317" s="112"/>
      <c r="B317" s="112"/>
      <c r="C317" s="112"/>
      <c r="D317" s="112"/>
      <c r="E317" s="26"/>
      <c r="F317" s="112"/>
      <c r="G317" s="144"/>
      <c r="H317" s="112"/>
      <c r="I317" s="112"/>
      <c r="J317" s="112"/>
      <c r="K317" s="112"/>
      <c r="L317" s="147"/>
      <c r="M317" s="112"/>
      <c r="N317" s="26"/>
      <c r="O317" s="26" t="s">
        <v>900</v>
      </c>
      <c r="P317" s="26" t="s">
        <v>912</v>
      </c>
      <c r="Q317" s="26" t="s">
        <v>893</v>
      </c>
      <c r="R317" s="26"/>
      <c r="S317" s="26"/>
      <c r="T317" s="26" t="s">
        <v>665</v>
      </c>
      <c r="U317" s="26"/>
      <c r="V317" s="26"/>
      <c r="W317" s="26"/>
      <c r="X317" s="26"/>
      <c r="Y317" s="26"/>
      <c r="Z317" s="39"/>
    </row>
    <row r="318" spans="1:26" s="76" customFormat="1" ht="22.5" customHeight="1">
      <c r="A318" s="112"/>
      <c r="B318" s="112"/>
      <c r="C318" s="112"/>
      <c r="D318" s="112"/>
      <c r="E318" s="26"/>
      <c r="F318" s="112"/>
      <c r="G318" s="144"/>
      <c r="H318" s="112"/>
      <c r="I318" s="112"/>
      <c r="J318" s="112"/>
      <c r="K318" s="112" t="s">
        <v>425</v>
      </c>
      <c r="L318" s="147"/>
      <c r="M318" s="112">
        <v>1</v>
      </c>
      <c r="N318" s="26"/>
      <c r="O318" s="26" t="s">
        <v>898</v>
      </c>
      <c r="P318" s="26" t="s">
        <v>901</v>
      </c>
      <c r="Q318" s="26" t="s">
        <v>893</v>
      </c>
      <c r="R318" s="26"/>
      <c r="S318" s="26"/>
      <c r="T318" s="26" t="s">
        <v>667</v>
      </c>
      <c r="U318" s="26"/>
      <c r="V318" s="26"/>
      <c r="W318" s="26"/>
      <c r="X318" s="26"/>
      <c r="Y318" s="26"/>
      <c r="Z318" s="39"/>
    </row>
    <row r="319" spans="1:26" s="76" customFormat="1" ht="51">
      <c r="A319" s="112"/>
      <c r="B319" s="112"/>
      <c r="C319" s="112"/>
      <c r="D319" s="112"/>
      <c r="E319" s="26"/>
      <c r="F319" s="112"/>
      <c r="G319" s="144"/>
      <c r="H319" s="112"/>
      <c r="I319" s="112"/>
      <c r="J319" s="112"/>
      <c r="K319" s="112"/>
      <c r="L319" s="147"/>
      <c r="M319" s="112"/>
      <c r="N319" s="26"/>
      <c r="O319" s="26" t="s">
        <v>904</v>
      </c>
      <c r="P319" s="26" t="s">
        <v>902</v>
      </c>
      <c r="Q319" s="26" t="s">
        <v>893</v>
      </c>
      <c r="R319" s="26"/>
      <c r="S319" s="26"/>
      <c r="T319" s="26" t="s">
        <v>667</v>
      </c>
      <c r="U319" s="26"/>
      <c r="V319" s="26"/>
      <c r="W319" s="26"/>
      <c r="X319" s="26"/>
      <c r="Y319" s="26"/>
      <c r="Z319" s="39"/>
    </row>
    <row r="320" spans="1:26" s="76" customFormat="1" ht="51">
      <c r="A320" s="112"/>
      <c r="B320" s="112"/>
      <c r="C320" s="112"/>
      <c r="D320" s="112"/>
      <c r="E320" s="26"/>
      <c r="F320" s="112"/>
      <c r="G320" s="144"/>
      <c r="H320" s="112"/>
      <c r="I320" s="112"/>
      <c r="J320" s="112"/>
      <c r="K320" s="112"/>
      <c r="L320" s="147"/>
      <c r="M320" s="112"/>
      <c r="N320" s="26"/>
      <c r="O320" s="26" t="s">
        <v>903</v>
      </c>
      <c r="P320" s="26" t="s">
        <v>912</v>
      </c>
      <c r="Q320" s="26" t="s">
        <v>893</v>
      </c>
      <c r="R320" s="26"/>
      <c r="S320" s="26"/>
      <c r="T320" s="26" t="s">
        <v>665</v>
      </c>
      <c r="U320" s="26"/>
      <c r="V320" s="26"/>
      <c r="W320" s="26"/>
      <c r="X320" s="26"/>
      <c r="Y320" s="26"/>
      <c r="Z320" s="39"/>
    </row>
    <row r="321" spans="1:26" s="76" customFormat="1" ht="51">
      <c r="A321" s="112"/>
      <c r="B321" s="112"/>
      <c r="C321" s="112"/>
      <c r="D321" s="112"/>
      <c r="E321" s="26"/>
      <c r="F321" s="112"/>
      <c r="G321" s="144"/>
      <c r="H321" s="112"/>
      <c r="I321" s="112"/>
      <c r="J321" s="112"/>
      <c r="K321" s="112" t="s">
        <v>426</v>
      </c>
      <c r="L321" s="147"/>
      <c r="M321" s="112">
        <v>3</v>
      </c>
      <c r="N321" s="112"/>
      <c r="O321" s="26" t="s">
        <v>914</v>
      </c>
      <c r="P321" s="26" t="s">
        <v>915</v>
      </c>
      <c r="Q321" s="26" t="s">
        <v>893</v>
      </c>
      <c r="R321" s="26"/>
      <c r="S321" s="26"/>
      <c r="T321" s="26" t="s">
        <v>665</v>
      </c>
      <c r="U321" s="26"/>
      <c r="V321" s="26"/>
      <c r="W321" s="26"/>
      <c r="X321" s="26"/>
      <c r="Y321" s="26"/>
      <c r="Z321" s="39"/>
    </row>
    <row r="322" spans="1:26" s="76" customFormat="1" ht="25.5">
      <c r="A322" s="112"/>
      <c r="B322" s="112"/>
      <c r="C322" s="112"/>
      <c r="D322" s="112"/>
      <c r="E322" s="26"/>
      <c r="F322" s="112"/>
      <c r="G322" s="144"/>
      <c r="H322" s="112"/>
      <c r="I322" s="112"/>
      <c r="J322" s="112"/>
      <c r="K322" s="112"/>
      <c r="L322" s="147"/>
      <c r="M322" s="112"/>
      <c r="N322" s="112"/>
      <c r="O322" s="26" t="s">
        <v>916</v>
      </c>
      <c r="P322" s="26" t="s">
        <v>919</v>
      </c>
      <c r="Q322" s="26" t="s">
        <v>893</v>
      </c>
      <c r="R322" s="26"/>
      <c r="S322" s="26"/>
      <c r="T322" s="26" t="s">
        <v>922</v>
      </c>
      <c r="U322" s="26"/>
      <c r="V322" s="26"/>
      <c r="W322" s="26"/>
      <c r="X322" s="26"/>
      <c r="Y322" s="26"/>
      <c r="Z322" s="39"/>
    </row>
    <row r="323" spans="1:26" s="76" customFormat="1" ht="63.75">
      <c r="A323" s="112"/>
      <c r="B323" s="112"/>
      <c r="C323" s="112"/>
      <c r="D323" s="112"/>
      <c r="E323" s="26"/>
      <c r="F323" s="112"/>
      <c r="G323" s="144"/>
      <c r="H323" s="112"/>
      <c r="I323" s="112"/>
      <c r="J323" s="112"/>
      <c r="K323" s="112"/>
      <c r="L323" s="147"/>
      <c r="M323" s="112"/>
      <c r="N323" s="112"/>
      <c r="O323" s="26" t="s">
        <v>917</v>
      </c>
      <c r="P323" s="26" t="s">
        <v>920</v>
      </c>
      <c r="Q323" s="26" t="s">
        <v>893</v>
      </c>
      <c r="R323" s="26"/>
      <c r="S323" s="26"/>
      <c r="T323" s="26" t="s">
        <v>923</v>
      </c>
      <c r="U323" s="26"/>
      <c r="V323" s="26"/>
      <c r="W323" s="26"/>
      <c r="X323" s="26"/>
      <c r="Y323" s="26"/>
      <c r="Z323" s="39"/>
    </row>
    <row r="324" spans="1:26" s="76" customFormat="1" ht="63.75">
      <c r="A324" s="112"/>
      <c r="B324" s="112"/>
      <c r="C324" s="112"/>
      <c r="D324" s="112"/>
      <c r="E324" s="26"/>
      <c r="F324" s="112"/>
      <c r="G324" s="144"/>
      <c r="H324" s="112"/>
      <c r="I324" s="112"/>
      <c r="J324" s="112"/>
      <c r="K324" s="112"/>
      <c r="L324" s="147"/>
      <c r="M324" s="112"/>
      <c r="N324" s="112"/>
      <c r="O324" s="26" t="s">
        <v>918</v>
      </c>
      <c r="P324" s="26" t="s">
        <v>921</v>
      </c>
      <c r="Q324" s="26" t="s">
        <v>893</v>
      </c>
      <c r="R324" s="26"/>
      <c r="S324" s="26"/>
      <c r="T324" s="26" t="s">
        <v>692</v>
      </c>
      <c r="U324" s="26"/>
      <c r="V324" s="26"/>
      <c r="W324" s="26"/>
      <c r="X324" s="26"/>
      <c r="Y324" s="26"/>
      <c r="Z324" s="39"/>
    </row>
    <row r="325" spans="1:26" s="76" customFormat="1" ht="63.75">
      <c r="A325" s="112"/>
      <c r="B325" s="112"/>
      <c r="C325" s="112"/>
      <c r="D325" s="112"/>
      <c r="E325" s="26"/>
      <c r="F325" s="112"/>
      <c r="G325" s="144"/>
      <c r="H325" s="112"/>
      <c r="I325" s="112"/>
      <c r="J325" s="112"/>
      <c r="K325" s="26" t="s">
        <v>427</v>
      </c>
      <c r="L325" s="147"/>
      <c r="M325" s="26">
        <v>1</v>
      </c>
      <c r="N325" s="26"/>
      <c r="O325" s="26" t="s">
        <v>924</v>
      </c>
      <c r="P325" s="26" t="s">
        <v>925</v>
      </c>
      <c r="Q325" s="26" t="s">
        <v>893</v>
      </c>
      <c r="R325" s="26"/>
      <c r="S325" s="26"/>
      <c r="T325" s="26" t="s">
        <v>926</v>
      </c>
      <c r="U325" s="26"/>
      <c r="V325" s="26"/>
      <c r="W325" s="26"/>
      <c r="X325" s="26"/>
      <c r="Y325" s="26"/>
      <c r="Z325" s="39"/>
    </row>
    <row r="326" spans="1:26" s="76" customFormat="1" ht="38.25">
      <c r="A326" s="112"/>
      <c r="B326" s="112"/>
      <c r="C326" s="112"/>
      <c r="D326" s="112"/>
      <c r="E326" s="26"/>
      <c r="F326" s="112"/>
      <c r="G326" s="144"/>
      <c r="H326" s="112"/>
      <c r="I326" s="112"/>
      <c r="J326" s="112"/>
      <c r="K326" s="26" t="s">
        <v>428</v>
      </c>
      <c r="L326" s="147"/>
      <c r="M326" s="26">
        <v>0</v>
      </c>
      <c r="N326" s="26"/>
      <c r="O326" s="26" t="s">
        <v>913</v>
      </c>
      <c r="P326" s="26" t="s">
        <v>927</v>
      </c>
      <c r="Q326" s="26" t="s">
        <v>893</v>
      </c>
      <c r="R326" s="26"/>
      <c r="S326" s="26"/>
      <c r="T326" s="26" t="s">
        <v>675</v>
      </c>
      <c r="U326" s="26"/>
      <c r="V326" s="26"/>
      <c r="W326" s="26"/>
      <c r="X326" s="26"/>
      <c r="Y326" s="26"/>
      <c r="Z326" s="39"/>
    </row>
    <row r="327" spans="1:26" s="76" customFormat="1" ht="51">
      <c r="A327" s="112"/>
      <c r="B327" s="112"/>
      <c r="C327" s="112"/>
      <c r="D327" s="112"/>
      <c r="E327" s="26"/>
      <c r="F327" s="112"/>
      <c r="G327" s="144"/>
      <c r="H327" s="112"/>
      <c r="I327" s="26">
        <v>169</v>
      </c>
      <c r="J327" s="26" t="s">
        <v>429</v>
      </c>
      <c r="K327" s="26" t="s">
        <v>430</v>
      </c>
      <c r="L327" s="24"/>
      <c r="M327" s="26">
        <v>1</v>
      </c>
      <c r="N327" s="26"/>
      <c r="O327" s="26"/>
      <c r="P327" s="26"/>
      <c r="Q327" s="26"/>
      <c r="R327" s="26"/>
      <c r="S327" s="26"/>
      <c r="T327" s="26"/>
      <c r="U327" s="26"/>
      <c r="V327" s="26"/>
      <c r="W327" s="26"/>
      <c r="X327" s="26"/>
      <c r="Y327" s="26"/>
      <c r="Z327" s="39"/>
    </row>
    <row r="328" spans="1:26" s="76" customFormat="1" ht="51">
      <c r="A328" s="112"/>
      <c r="B328" s="112"/>
      <c r="C328" s="112"/>
      <c r="D328" s="112"/>
      <c r="E328" s="26"/>
      <c r="F328" s="112"/>
      <c r="G328" s="144"/>
      <c r="H328" s="112"/>
      <c r="I328" s="26">
        <v>170</v>
      </c>
      <c r="J328" s="26" t="s">
        <v>431</v>
      </c>
      <c r="K328" s="26" t="s">
        <v>432</v>
      </c>
      <c r="L328" s="24"/>
      <c r="M328" s="26">
        <v>1</v>
      </c>
      <c r="N328" s="26"/>
      <c r="O328" s="26"/>
      <c r="P328" s="26"/>
      <c r="Q328" s="26"/>
      <c r="R328" s="26"/>
      <c r="S328" s="26"/>
      <c r="T328" s="26"/>
      <c r="U328" s="26"/>
      <c r="V328" s="26"/>
      <c r="W328" s="26"/>
      <c r="X328" s="26"/>
      <c r="Y328" s="26"/>
      <c r="Z328" s="39"/>
    </row>
    <row r="329" spans="1:26" s="76" customFormat="1" ht="63.75">
      <c r="A329" s="112">
        <v>4</v>
      </c>
      <c r="B329" s="112" t="s">
        <v>433</v>
      </c>
      <c r="C329" s="112">
        <v>16</v>
      </c>
      <c r="D329" s="112" t="s">
        <v>438</v>
      </c>
      <c r="E329" s="26"/>
      <c r="F329" s="112"/>
      <c r="G329" s="34">
        <v>95</v>
      </c>
      <c r="H329" s="26" t="s">
        <v>638</v>
      </c>
      <c r="I329" s="112">
        <v>171</v>
      </c>
      <c r="J329" s="112" t="s">
        <v>435</v>
      </c>
      <c r="K329" s="26" t="s">
        <v>1149</v>
      </c>
      <c r="L329" s="147"/>
      <c r="M329" s="26">
        <v>1</v>
      </c>
      <c r="N329" s="26"/>
      <c r="O329" s="26" t="s">
        <v>1263</v>
      </c>
      <c r="P329" s="26"/>
      <c r="Q329" s="26"/>
      <c r="R329" s="26"/>
      <c r="S329" s="26" t="s">
        <v>1104</v>
      </c>
      <c r="T329" s="26" t="s">
        <v>700</v>
      </c>
      <c r="U329" s="26" t="s">
        <v>1133</v>
      </c>
      <c r="V329" s="26"/>
      <c r="W329" s="37"/>
      <c r="X329" s="37">
        <v>683000000</v>
      </c>
      <c r="Y329" s="26"/>
      <c r="Z329" s="39"/>
    </row>
    <row r="330" spans="1:26" s="76" customFormat="1" ht="38.25">
      <c r="A330" s="112"/>
      <c r="B330" s="112"/>
      <c r="C330" s="112"/>
      <c r="D330" s="112"/>
      <c r="E330" s="26"/>
      <c r="F330" s="112"/>
      <c r="G330" s="34">
        <v>96</v>
      </c>
      <c r="H330" s="26" t="s">
        <v>637</v>
      </c>
      <c r="I330" s="112"/>
      <c r="J330" s="112"/>
      <c r="K330" s="26"/>
      <c r="L330" s="147"/>
      <c r="M330" s="26">
        <v>1</v>
      </c>
      <c r="N330" s="26"/>
      <c r="O330" s="26"/>
      <c r="P330" s="26"/>
      <c r="Q330" s="26"/>
      <c r="R330" s="26"/>
      <c r="S330" s="26"/>
      <c r="T330" s="26"/>
      <c r="U330" s="26"/>
      <c r="V330" s="26"/>
      <c r="W330" s="26"/>
      <c r="X330" s="26"/>
      <c r="Y330" s="26"/>
      <c r="Z330" s="39"/>
    </row>
    <row r="331" spans="1:26" s="76" customFormat="1" ht="63.75">
      <c r="A331" s="112"/>
      <c r="B331" s="112"/>
      <c r="C331" s="112"/>
      <c r="D331" s="112"/>
      <c r="E331" s="26"/>
      <c r="F331" s="112"/>
      <c r="G331" s="34">
        <v>97</v>
      </c>
      <c r="H331" s="26" t="s">
        <v>640</v>
      </c>
      <c r="I331" s="112"/>
      <c r="J331" s="112"/>
      <c r="K331" s="26" t="s">
        <v>436</v>
      </c>
      <c r="L331" s="147"/>
      <c r="M331" s="26">
        <v>1</v>
      </c>
      <c r="N331" s="26"/>
      <c r="O331" s="26"/>
      <c r="P331" s="26"/>
      <c r="Q331" s="26"/>
      <c r="R331" s="26"/>
      <c r="S331" s="26"/>
      <c r="T331" s="26"/>
      <c r="U331" s="26" t="s">
        <v>12</v>
      </c>
      <c r="V331" s="26">
        <v>23170101</v>
      </c>
      <c r="W331" s="26" t="s">
        <v>930</v>
      </c>
      <c r="X331" s="37">
        <v>560000000</v>
      </c>
      <c r="Y331" s="26"/>
      <c r="Z331" s="39"/>
    </row>
    <row r="332" spans="1:26" s="76" customFormat="1" ht="38.25">
      <c r="A332" s="112"/>
      <c r="B332" s="112"/>
      <c r="C332" s="112"/>
      <c r="D332" s="112"/>
      <c r="E332" s="26"/>
      <c r="F332" s="112"/>
      <c r="G332" s="34">
        <v>98</v>
      </c>
      <c r="H332" s="26" t="s">
        <v>639</v>
      </c>
      <c r="I332" s="112"/>
      <c r="J332" s="112"/>
      <c r="K332" s="26" t="s">
        <v>437</v>
      </c>
      <c r="L332" s="147"/>
      <c r="M332" s="26">
        <v>0</v>
      </c>
      <c r="N332" s="26"/>
      <c r="O332" s="26" t="s">
        <v>1082</v>
      </c>
      <c r="P332" s="26" t="s">
        <v>1083</v>
      </c>
      <c r="Q332" s="26" t="s">
        <v>1084</v>
      </c>
      <c r="R332" s="26"/>
      <c r="S332" s="26"/>
      <c r="T332" s="26" t="s">
        <v>704</v>
      </c>
      <c r="U332" s="26" t="s">
        <v>647</v>
      </c>
      <c r="V332" s="26">
        <v>24</v>
      </c>
      <c r="W332" s="26" t="s">
        <v>1085</v>
      </c>
      <c r="X332" s="28">
        <v>829045050</v>
      </c>
      <c r="Y332" s="26"/>
      <c r="Z332" s="39"/>
    </row>
    <row r="333" spans="1:26" s="76" customFormat="1" ht="51">
      <c r="A333" s="112"/>
      <c r="B333" s="112"/>
      <c r="C333" s="112"/>
      <c r="D333" s="112"/>
      <c r="E333" s="26"/>
      <c r="F333" s="112"/>
      <c r="G333" s="34">
        <v>99</v>
      </c>
      <c r="H333" s="26" t="s">
        <v>642</v>
      </c>
      <c r="I333" s="112"/>
      <c r="J333" s="112"/>
      <c r="K333" s="26" t="s">
        <v>1148</v>
      </c>
      <c r="L333" s="147"/>
      <c r="M333" s="26">
        <v>0</v>
      </c>
      <c r="N333" s="26"/>
      <c r="O333" s="26"/>
      <c r="P333" s="26"/>
      <c r="Q333" s="26"/>
      <c r="R333" s="26"/>
      <c r="S333" s="26"/>
      <c r="T333" s="26"/>
      <c r="U333" s="26"/>
      <c r="V333" s="26"/>
      <c r="W333" s="26"/>
      <c r="X333" s="26"/>
      <c r="Y333" s="26"/>
      <c r="Z333" s="39"/>
    </row>
    <row r="334" spans="1:26" s="76" customFormat="1" ht="51">
      <c r="A334" s="112">
        <v>4</v>
      </c>
      <c r="B334" s="112" t="s">
        <v>469</v>
      </c>
      <c r="C334" s="112">
        <v>17</v>
      </c>
      <c r="D334" s="112" t="s">
        <v>468</v>
      </c>
      <c r="E334" s="26"/>
      <c r="F334" s="112"/>
      <c r="G334" s="144">
        <v>100</v>
      </c>
      <c r="H334" s="112" t="s">
        <v>623</v>
      </c>
      <c r="I334" s="112">
        <v>172</v>
      </c>
      <c r="J334" s="112" t="s">
        <v>440</v>
      </c>
      <c r="K334" s="26" t="s">
        <v>441</v>
      </c>
      <c r="L334" s="147" t="s">
        <v>645</v>
      </c>
      <c r="M334" s="26">
        <v>1</v>
      </c>
      <c r="N334" s="26"/>
      <c r="O334" s="26" t="s">
        <v>788</v>
      </c>
      <c r="P334" s="26"/>
      <c r="Q334" s="26"/>
      <c r="R334" s="26"/>
      <c r="S334" s="26"/>
      <c r="T334" s="26"/>
      <c r="U334" s="26"/>
      <c r="V334" s="26"/>
      <c r="W334" s="26"/>
      <c r="X334" s="26"/>
      <c r="Y334" s="26"/>
      <c r="Z334" s="39"/>
    </row>
    <row r="335" spans="1:26" s="76" customFormat="1" ht="25.5">
      <c r="A335" s="112"/>
      <c r="B335" s="112"/>
      <c r="C335" s="112"/>
      <c r="D335" s="112"/>
      <c r="E335" s="26"/>
      <c r="F335" s="112"/>
      <c r="G335" s="144"/>
      <c r="H335" s="112"/>
      <c r="I335" s="112"/>
      <c r="J335" s="112"/>
      <c r="K335" s="26" t="s">
        <v>464</v>
      </c>
      <c r="L335" s="147"/>
      <c r="M335" s="26">
        <v>3</v>
      </c>
      <c r="N335" s="26"/>
      <c r="O335" s="26"/>
      <c r="P335" s="26"/>
      <c r="Q335" s="26"/>
      <c r="R335" s="26"/>
      <c r="S335" s="26"/>
      <c r="T335" s="26"/>
      <c r="U335" s="26"/>
      <c r="V335" s="26"/>
      <c r="W335" s="26"/>
      <c r="X335" s="26"/>
      <c r="Y335" s="26"/>
      <c r="Z335" s="39"/>
    </row>
    <row r="336" spans="1:26" s="76" customFormat="1" ht="38.25">
      <c r="A336" s="112"/>
      <c r="B336" s="112"/>
      <c r="C336" s="112"/>
      <c r="D336" s="112"/>
      <c r="E336" s="26"/>
      <c r="F336" s="112"/>
      <c r="G336" s="144"/>
      <c r="H336" s="112"/>
      <c r="I336" s="112"/>
      <c r="J336" s="112"/>
      <c r="K336" s="26" t="s">
        <v>439</v>
      </c>
      <c r="L336" s="147"/>
      <c r="M336" s="26">
        <v>1</v>
      </c>
      <c r="N336" s="26"/>
      <c r="O336" s="26"/>
      <c r="P336" s="26"/>
      <c r="Q336" s="26"/>
      <c r="R336" s="26"/>
      <c r="S336" s="26"/>
      <c r="T336" s="26"/>
      <c r="U336" s="26"/>
      <c r="V336" s="26"/>
      <c r="W336" s="26"/>
      <c r="X336" s="26"/>
      <c r="Y336" s="26"/>
      <c r="Z336" s="39"/>
    </row>
    <row r="337" spans="1:26" s="76" customFormat="1" ht="76.5">
      <c r="A337" s="112"/>
      <c r="B337" s="112"/>
      <c r="C337" s="112"/>
      <c r="D337" s="112"/>
      <c r="E337" s="26"/>
      <c r="F337" s="112"/>
      <c r="G337" s="34">
        <v>101</v>
      </c>
      <c r="H337" s="26" t="s">
        <v>626</v>
      </c>
      <c r="I337" s="112">
        <v>173</v>
      </c>
      <c r="J337" s="112" t="s">
        <v>465</v>
      </c>
      <c r="K337" s="26" t="s">
        <v>470</v>
      </c>
      <c r="L337" s="147" t="s">
        <v>645</v>
      </c>
      <c r="M337" s="26">
        <v>10</v>
      </c>
      <c r="N337" s="26"/>
      <c r="O337" s="26"/>
      <c r="P337" s="26"/>
      <c r="Q337" s="26"/>
      <c r="R337" s="26"/>
      <c r="S337" s="26"/>
      <c r="T337" s="26"/>
      <c r="U337" s="26"/>
      <c r="V337" s="26"/>
      <c r="W337" s="26"/>
      <c r="X337" s="26"/>
      <c r="Y337" s="26"/>
      <c r="Z337" s="39"/>
    </row>
    <row r="338" spans="1:26" s="76" customFormat="1" ht="165.75">
      <c r="A338" s="112"/>
      <c r="B338" s="112"/>
      <c r="C338" s="112"/>
      <c r="D338" s="112"/>
      <c r="E338" s="26"/>
      <c r="F338" s="112"/>
      <c r="G338" s="34">
        <v>102</v>
      </c>
      <c r="H338" s="26" t="s">
        <v>625</v>
      </c>
      <c r="I338" s="112"/>
      <c r="J338" s="112"/>
      <c r="K338" s="26" t="s">
        <v>466</v>
      </c>
      <c r="L338" s="147"/>
      <c r="M338" s="26">
        <v>840</v>
      </c>
      <c r="N338" s="26"/>
      <c r="O338" s="26"/>
      <c r="P338" s="26"/>
      <c r="Q338" s="26"/>
      <c r="R338" s="26"/>
      <c r="S338" s="26"/>
      <c r="T338" s="26"/>
      <c r="U338" s="26"/>
      <c r="V338" s="26"/>
      <c r="W338" s="26"/>
      <c r="X338" s="26"/>
      <c r="Y338" s="26"/>
      <c r="Z338" s="39"/>
    </row>
    <row r="339" spans="1:26" s="76" customFormat="1" ht="51">
      <c r="A339" s="112"/>
      <c r="B339" s="112"/>
      <c r="C339" s="112"/>
      <c r="D339" s="112"/>
      <c r="E339" s="26"/>
      <c r="F339" s="112"/>
      <c r="G339" s="144">
        <v>103</v>
      </c>
      <c r="H339" s="112" t="s">
        <v>627</v>
      </c>
      <c r="I339" s="112">
        <v>174</v>
      </c>
      <c r="J339" s="112" t="s">
        <v>442</v>
      </c>
      <c r="K339" s="26" t="s">
        <v>443</v>
      </c>
      <c r="L339" s="147" t="s">
        <v>648</v>
      </c>
      <c r="M339" s="26">
        <v>868</v>
      </c>
      <c r="N339" s="26"/>
      <c r="O339" s="26"/>
      <c r="P339" s="26"/>
      <c r="Q339" s="26"/>
      <c r="R339" s="26"/>
      <c r="S339" s="26"/>
      <c r="T339" s="26"/>
      <c r="U339" s="26"/>
      <c r="V339" s="26"/>
      <c r="W339" s="26"/>
      <c r="X339" s="26"/>
      <c r="Y339" s="26"/>
      <c r="Z339" s="39"/>
    </row>
    <row r="340" spans="1:26" s="76" customFormat="1" ht="51">
      <c r="A340" s="112"/>
      <c r="B340" s="112"/>
      <c r="C340" s="112"/>
      <c r="D340" s="112"/>
      <c r="E340" s="26"/>
      <c r="F340" s="112"/>
      <c r="G340" s="144"/>
      <c r="H340" s="112"/>
      <c r="I340" s="112"/>
      <c r="J340" s="112"/>
      <c r="K340" s="26" t="s">
        <v>467</v>
      </c>
      <c r="L340" s="147"/>
      <c r="M340" s="26">
        <v>45</v>
      </c>
      <c r="N340" s="26"/>
      <c r="O340" s="26"/>
      <c r="P340" s="26"/>
      <c r="Q340" s="26"/>
      <c r="R340" s="26"/>
      <c r="S340" s="26"/>
      <c r="T340" s="26"/>
      <c r="U340" s="26"/>
      <c r="V340" s="26"/>
      <c r="W340" s="26"/>
      <c r="X340" s="26"/>
      <c r="Y340" s="26"/>
      <c r="Z340" s="39"/>
    </row>
    <row r="341" spans="1:26" s="76" customFormat="1" ht="89.25">
      <c r="A341" s="112"/>
      <c r="B341" s="112"/>
      <c r="C341" s="112"/>
      <c r="D341" s="112"/>
      <c r="E341" s="26"/>
      <c r="F341" s="112"/>
      <c r="G341" s="144"/>
      <c r="H341" s="112"/>
      <c r="I341" s="26">
        <v>175</v>
      </c>
      <c r="J341" s="26" t="s">
        <v>444</v>
      </c>
      <c r="K341" s="26" t="s">
        <v>445</v>
      </c>
      <c r="L341" s="24" t="s">
        <v>648</v>
      </c>
      <c r="M341" s="26">
        <v>1</v>
      </c>
      <c r="N341" s="26"/>
      <c r="O341" s="26"/>
      <c r="P341" s="26"/>
      <c r="Q341" s="26"/>
      <c r="R341" s="26"/>
      <c r="S341" s="26"/>
      <c r="T341" s="26"/>
      <c r="U341" s="26"/>
      <c r="V341" s="26"/>
      <c r="W341" s="26"/>
      <c r="X341" s="26"/>
      <c r="Y341" s="26"/>
      <c r="Z341" s="39"/>
    </row>
    <row r="342" spans="1:26" s="76" customFormat="1" ht="127.5">
      <c r="A342" s="112"/>
      <c r="B342" s="112"/>
      <c r="C342" s="112"/>
      <c r="D342" s="112"/>
      <c r="E342" s="26"/>
      <c r="F342" s="112"/>
      <c r="G342" s="34">
        <v>104</v>
      </c>
      <c r="H342" s="26" t="s">
        <v>624</v>
      </c>
      <c r="I342" s="26">
        <v>176</v>
      </c>
      <c r="J342" s="26" t="s">
        <v>446</v>
      </c>
      <c r="K342" s="26" t="s">
        <v>447</v>
      </c>
      <c r="L342" s="24" t="s">
        <v>645</v>
      </c>
      <c r="M342" s="26">
        <v>1</v>
      </c>
      <c r="N342" s="66"/>
      <c r="O342" s="66"/>
      <c r="P342" s="66"/>
      <c r="Q342" s="66"/>
      <c r="R342" s="66"/>
      <c r="S342" s="66"/>
      <c r="T342" s="66" t="s">
        <v>1265</v>
      </c>
      <c r="U342" s="98" t="s">
        <v>1266</v>
      </c>
      <c r="V342" s="98">
        <v>230710010401</v>
      </c>
      <c r="W342" s="45" t="s">
        <v>1267</v>
      </c>
      <c r="X342" s="46">
        <v>30000000</v>
      </c>
      <c r="Y342" s="26"/>
      <c r="Z342" s="39"/>
    </row>
    <row r="343" spans="1:26" s="76" customFormat="1" ht="165.75">
      <c r="A343" s="112"/>
      <c r="B343" s="112"/>
      <c r="C343" s="112"/>
      <c r="D343" s="112"/>
      <c r="E343" s="26"/>
      <c r="F343" s="112"/>
      <c r="G343" s="34">
        <v>105</v>
      </c>
      <c r="H343" s="26" t="s">
        <v>929</v>
      </c>
      <c r="I343" s="26">
        <v>177</v>
      </c>
      <c r="J343" s="26" t="s">
        <v>448</v>
      </c>
      <c r="K343" s="26" t="s">
        <v>449</v>
      </c>
      <c r="L343" s="24" t="s">
        <v>649</v>
      </c>
      <c r="M343" s="26">
        <v>2</v>
      </c>
      <c r="N343" s="26"/>
      <c r="O343" s="26"/>
      <c r="P343" s="26"/>
      <c r="Q343" s="26"/>
      <c r="R343" s="26"/>
      <c r="S343" s="26"/>
      <c r="T343" s="26"/>
      <c r="U343" s="26"/>
      <c r="V343" s="26"/>
      <c r="W343" s="26"/>
      <c r="X343" s="26"/>
      <c r="Y343" s="26"/>
      <c r="Z343" s="39"/>
    </row>
    <row r="344" spans="1:26" s="76" customFormat="1" ht="229.5">
      <c r="A344" s="112"/>
      <c r="B344" s="112"/>
      <c r="C344" s="112"/>
      <c r="D344" s="112"/>
      <c r="E344" s="26"/>
      <c r="F344" s="112"/>
      <c r="G344" s="144">
        <v>106</v>
      </c>
      <c r="H344" s="112" t="s">
        <v>641</v>
      </c>
      <c r="I344" s="26">
        <v>178</v>
      </c>
      <c r="J344" s="26" t="s">
        <v>450</v>
      </c>
      <c r="K344" s="26" t="s">
        <v>451</v>
      </c>
      <c r="L344" s="24" t="s">
        <v>648</v>
      </c>
      <c r="M344" s="26">
        <v>4</v>
      </c>
      <c r="N344" s="26"/>
      <c r="O344" s="26"/>
      <c r="P344" s="26"/>
      <c r="Q344" s="26"/>
      <c r="R344" s="26"/>
      <c r="S344" s="26"/>
      <c r="T344" s="26"/>
      <c r="U344" s="26"/>
      <c r="V344" s="26"/>
      <c r="W344" s="26"/>
      <c r="X344" s="26"/>
      <c r="Y344" s="26"/>
      <c r="Z344" s="39"/>
    </row>
    <row r="345" spans="1:26" s="76" customFormat="1" ht="127.5">
      <c r="A345" s="112"/>
      <c r="B345" s="112"/>
      <c r="C345" s="112"/>
      <c r="D345" s="112"/>
      <c r="E345" s="26"/>
      <c r="F345" s="112"/>
      <c r="G345" s="144"/>
      <c r="H345" s="112"/>
      <c r="I345" s="26">
        <v>179</v>
      </c>
      <c r="J345" s="26" t="s">
        <v>452</v>
      </c>
      <c r="K345" s="26" t="s">
        <v>453</v>
      </c>
      <c r="L345" s="24" t="s">
        <v>648</v>
      </c>
      <c r="M345" s="26">
        <v>100</v>
      </c>
      <c r="N345" s="26"/>
      <c r="O345" s="26"/>
      <c r="P345" s="26"/>
      <c r="Q345" s="26"/>
      <c r="R345" s="26"/>
      <c r="S345" s="26"/>
      <c r="T345" s="26"/>
      <c r="U345" s="26"/>
      <c r="V345" s="26"/>
      <c r="W345" s="26"/>
      <c r="X345" s="26"/>
      <c r="Y345" s="26"/>
      <c r="Z345" s="39"/>
    </row>
    <row r="346" spans="1:26" s="76" customFormat="1" ht="63.75">
      <c r="A346" s="112"/>
      <c r="B346" s="112"/>
      <c r="C346" s="112"/>
      <c r="D346" s="112"/>
      <c r="E346" s="26"/>
      <c r="F346" s="112"/>
      <c r="G346" s="144"/>
      <c r="H346" s="112"/>
      <c r="I346" s="26">
        <v>180</v>
      </c>
      <c r="J346" s="26" t="s">
        <v>454</v>
      </c>
      <c r="K346" s="26" t="s">
        <v>455</v>
      </c>
      <c r="L346" s="24" t="s">
        <v>648</v>
      </c>
      <c r="M346" s="26">
        <v>100</v>
      </c>
      <c r="N346" s="26"/>
      <c r="O346" s="26"/>
      <c r="P346" s="26"/>
      <c r="Q346" s="26"/>
      <c r="R346" s="26"/>
      <c r="S346" s="26"/>
      <c r="T346" s="26"/>
      <c r="U346" s="26"/>
      <c r="V346" s="26"/>
      <c r="W346" s="26"/>
      <c r="X346" s="26"/>
      <c r="Y346" s="26"/>
      <c r="Z346" s="39"/>
    </row>
    <row r="347" spans="1:26" s="76" customFormat="1" ht="140.25">
      <c r="A347" s="112"/>
      <c r="B347" s="112"/>
      <c r="C347" s="112"/>
      <c r="D347" s="112"/>
      <c r="E347" s="26"/>
      <c r="F347" s="112"/>
      <c r="G347" s="144"/>
      <c r="H347" s="112"/>
      <c r="I347" s="26">
        <v>181</v>
      </c>
      <c r="J347" s="26" t="s">
        <v>456</v>
      </c>
      <c r="K347" s="26" t="s">
        <v>457</v>
      </c>
      <c r="L347" s="24" t="s">
        <v>648</v>
      </c>
      <c r="M347" s="26">
        <v>5</v>
      </c>
      <c r="N347" s="26"/>
      <c r="O347" s="26"/>
      <c r="P347" s="26"/>
      <c r="Q347" s="26"/>
      <c r="R347" s="26"/>
      <c r="S347" s="26"/>
      <c r="T347" s="26"/>
      <c r="U347" s="26"/>
      <c r="V347" s="26"/>
      <c r="W347" s="26"/>
      <c r="X347" s="26"/>
      <c r="Y347" s="26"/>
      <c r="Z347" s="39"/>
    </row>
    <row r="348" spans="1:26" s="76" customFormat="1" ht="89.25">
      <c r="A348" s="112"/>
      <c r="B348" s="112"/>
      <c r="C348" s="112"/>
      <c r="D348" s="112"/>
      <c r="E348" s="26"/>
      <c r="F348" s="112"/>
      <c r="G348" s="144">
        <v>107</v>
      </c>
      <c r="H348" s="112" t="s">
        <v>629</v>
      </c>
      <c r="I348" s="26">
        <v>182</v>
      </c>
      <c r="J348" s="26" t="s">
        <v>458</v>
      </c>
      <c r="K348" s="26" t="s">
        <v>459</v>
      </c>
      <c r="L348" s="24" t="s">
        <v>648</v>
      </c>
      <c r="M348" s="26">
        <v>23</v>
      </c>
      <c r="N348" s="26"/>
      <c r="O348" s="26"/>
      <c r="P348" s="26"/>
      <c r="Q348" s="26"/>
      <c r="R348" s="26"/>
      <c r="S348" s="26"/>
      <c r="T348" s="26"/>
      <c r="U348" s="26"/>
      <c r="V348" s="26"/>
      <c r="W348" s="26"/>
      <c r="X348" s="26"/>
      <c r="Y348" s="26"/>
      <c r="Z348" s="39"/>
    </row>
    <row r="349" spans="1:26" s="76" customFormat="1" ht="165.75">
      <c r="A349" s="112"/>
      <c r="B349" s="112"/>
      <c r="C349" s="112"/>
      <c r="D349" s="112"/>
      <c r="E349" s="26"/>
      <c r="F349" s="112"/>
      <c r="G349" s="144"/>
      <c r="H349" s="112"/>
      <c r="I349" s="26">
        <v>183</v>
      </c>
      <c r="J349" s="26" t="s">
        <v>460</v>
      </c>
      <c r="K349" s="26" t="s">
        <v>461</v>
      </c>
      <c r="L349" s="24" t="s">
        <v>648</v>
      </c>
      <c r="M349" s="26">
        <v>1</v>
      </c>
      <c r="N349" s="26"/>
      <c r="O349" s="26"/>
      <c r="P349" s="26"/>
      <c r="Q349" s="26"/>
      <c r="R349" s="26"/>
      <c r="S349" s="26"/>
      <c r="T349" s="26"/>
      <c r="U349" s="26"/>
      <c r="V349" s="26"/>
      <c r="W349" s="26"/>
      <c r="X349" s="26"/>
      <c r="Y349" s="26"/>
      <c r="Z349" s="39"/>
    </row>
    <row r="350" spans="1:26" s="76" customFormat="1" ht="114.75">
      <c r="A350" s="112"/>
      <c r="B350" s="112"/>
      <c r="C350" s="112"/>
      <c r="D350" s="112"/>
      <c r="E350" s="26"/>
      <c r="F350" s="112"/>
      <c r="G350" s="34">
        <v>108</v>
      </c>
      <c r="H350" s="26" t="s">
        <v>628</v>
      </c>
      <c r="I350" s="26">
        <v>184</v>
      </c>
      <c r="J350" s="26" t="s">
        <v>462</v>
      </c>
      <c r="K350" s="26" t="s">
        <v>463</v>
      </c>
      <c r="L350" s="24" t="s">
        <v>648</v>
      </c>
      <c r="M350" s="26" t="s">
        <v>650</v>
      </c>
      <c r="N350" s="26"/>
      <c r="O350" s="26"/>
      <c r="P350" s="26"/>
      <c r="Q350" s="26"/>
      <c r="R350" s="26"/>
      <c r="S350" s="26"/>
      <c r="T350" s="26"/>
      <c r="U350" s="26"/>
      <c r="V350" s="26"/>
      <c r="W350" s="26"/>
      <c r="X350" s="26"/>
      <c r="Y350" s="26"/>
      <c r="Z350" s="39"/>
    </row>
    <row r="351" spans="1:26" s="76" customFormat="1" ht="76.5">
      <c r="A351" s="112">
        <v>4</v>
      </c>
      <c r="B351" s="112" t="s">
        <v>433</v>
      </c>
      <c r="C351" s="112">
        <v>18</v>
      </c>
      <c r="D351" s="112" t="s">
        <v>490</v>
      </c>
      <c r="E351" s="26"/>
      <c r="F351" s="112"/>
      <c r="G351" s="144">
        <v>109</v>
      </c>
      <c r="H351" s="112" t="s">
        <v>630</v>
      </c>
      <c r="I351" s="112">
        <v>185</v>
      </c>
      <c r="J351" s="112" t="s">
        <v>471</v>
      </c>
      <c r="K351" s="26" t="s">
        <v>472</v>
      </c>
      <c r="L351" s="147"/>
      <c r="M351" s="26">
        <v>0</v>
      </c>
      <c r="N351" s="26"/>
      <c r="O351" s="26"/>
      <c r="P351" s="26"/>
      <c r="Q351" s="26"/>
      <c r="R351" s="26"/>
      <c r="S351" s="26"/>
      <c r="T351" s="26"/>
      <c r="U351" s="26"/>
      <c r="V351" s="26"/>
      <c r="W351" s="26"/>
      <c r="X351" s="26"/>
      <c r="Y351" s="26"/>
      <c r="Z351" s="39"/>
    </row>
    <row r="352" spans="1:26" s="76" customFormat="1" ht="76.5">
      <c r="A352" s="112"/>
      <c r="B352" s="112"/>
      <c r="C352" s="112"/>
      <c r="D352" s="112"/>
      <c r="E352" s="26"/>
      <c r="F352" s="112"/>
      <c r="G352" s="144"/>
      <c r="H352" s="112"/>
      <c r="I352" s="112"/>
      <c r="J352" s="112"/>
      <c r="K352" s="26" t="s">
        <v>473</v>
      </c>
      <c r="L352" s="147"/>
      <c r="M352" s="26">
        <v>1</v>
      </c>
      <c r="N352" s="26"/>
      <c r="O352" s="26"/>
      <c r="P352" s="26"/>
      <c r="Q352" s="26"/>
      <c r="R352" s="26"/>
      <c r="S352" s="26"/>
      <c r="T352" s="26"/>
      <c r="U352" s="26"/>
      <c r="V352" s="26"/>
      <c r="W352" s="26"/>
      <c r="X352" s="26"/>
      <c r="Y352" s="26"/>
      <c r="Z352" s="39"/>
    </row>
    <row r="353" spans="1:26" s="76" customFormat="1" ht="140.25">
      <c r="A353" s="112"/>
      <c r="B353" s="112"/>
      <c r="C353" s="112"/>
      <c r="D353" s="112"/>
      <c r="E353" s="26"/>
      <c r="F353" s="112"/>
      <c r="G353" s="144"/>
      <c r="H353" s="112"/>
      <c r="I353" s="112"/>
      <c r="J353" s="112"/>
      <c r="K353" s="26" t="s">
        <v>474</v>
      </c>
      <c r="L353" s="147"/>
      <c r="M353" s="26">
        <v>1</v>
      </c>
      <c r="N353" s="26"/>
      <c r="O353" s="26"/>
      <c r="P353" s="26"/>
      <c r="Q353" s="26"/>
      <c r="R353" s="26"/>
      <c r="S353" s="26"/>
      <c r="T353" s="26"/>
      <c r="U353" s="26"/>
      <c r="V353" s="26"/>
      <c r="W353" s="26"/>
      <c r="X353" s="26"/>
      <c r="Y353" s="26"/>
      <c r="Z353" s="39"/>
    </row>
    <row r="354" spans="1:26" s="76" customFormat="1" ht="73.5" customHeight="1">
      <c r="A354" s="112"/>
      <c r="B354" s="112"/>
      <c r="C354" s="112"/>
      <c r="D354" s="112"/>
      <c r="E354" s="26"/>
      <c r="F354" s="112"/>
      <c r="G354" s="144"/>
      <c r="H354" s="112"/>
      <c r="I354" s="26">
        <v>186</v>
      </c>
      <c r="J354" s="26" t="s">
        <v>475</v>
      </c>
      <c r="K354" s="26" t="s">
        <v>652</v>
      </c>
      <c r="L354" s="24"/>
      <c r="M354" s="26">
        <v>8</v>
      </c>
      <c r="N354" s="26"/>
      <c r="O354" s="26" t="s">
        <v>1177</v>
      </c>
      <c r="P354" s="26"/>
      <c r="Q354" s="26"/>
      <c r="R354" s="26"/>
      <c r="S354" s="26" t="s">
        <v>667</v>
      </c>
      <c r="T354" s="26" t="s">
        <v>922</v>
      </c>
      <c r="U354" s="67"/>
      <c r="V354" s="68" t="s">
        <v>1178</v>
      </c>
      <c r="W354" s="26" t="s">
        <v>1180</v>
      </c>
      <c r="X354" s="37">
        <v>20000000</v>
      </c>
      <c r="Y354" s="26"/>
      <c r="Z354" s="39"/>
    </row>
    <row r="355" spans="1:26" s="76" customFormat="1" ht="51">
      <c r="A355" s="112"/>
      <c r="B355" s="112"/>
      <c r="C355" s="112"/>
      <c r="D355" s="112"/>
      <c r="E355" s="26"/>
      <c r="F355" s="112"/>
      <c r="G355" s="144"/>
      <c r="H355" s="112"/>
      <c r="I355" s="26">
        <v>187</v>
      </c>
      <c r="J355" s="26" t="s">
        <v>476</v>
      </c>
      <c r="K355" s="26" t="s">
        <v>477</v>
      </c>
      <c r="L355" s="24"/>
      <c r="M355" s="26">
        <v>1</v>
      </c>
      <c r="N355" s="26"/>
      <c r="O355" s="26" t="s">
        <v>1181</v>
      </c>
      <c r="P355" s="26"/>
      <c r="Q355" s="26"/>
      <c r="R355" s="26"/>
      <c r="S355" s="26"/>
      <c r="T355" s="26" t="s">
        <v>704</v>
      </c>
      <c r="U355" s="26"/>
      <c r="V355" s="26">
        <v>2307070102</v>
      </c>
      <c r="W355" s="26" t="s">
        <v>1179</v>
      </c>
      <c r="X355" s="37">
        <v>10000000</v>
      </c>
      <c r="Y355" s="26"/>
      <c r="Z355" s="39"/>
    </row>
    <row r="356" spans="1:26" s="76" customFormat="1" ht="76.5">
      <c r="A356" s="112"/>
      <c r="B356" s="112"/>
      <c r="C356" s="112"/>
      <c r="D356" s="112"/>
      <c r="E356" s="26"/>
      <c r="F356" s="112"/>
      <c r="G356" s="144"/>
      <c r="H356" s="112"/>
      <c r="I356" s="112">
        <v>188</v>
      </c>
      <c r="J356" s="112" t="s">
        <v>478</v>
      </c>
      <c r="K356" s="26" t="s">
        <v>479</v>
      </c>
      <c r="L356" s="147"/>
      <c r="M356" s="26">
        <v>2</v>
      </c>
      <c r="N356" s="26"/>
      <c r="O356" s="26"/>
      <c r="P356" s="26"/>
      <c r="Q356" s="26"/>
      <c r="R356" s="26"/>
      <c r="S356" s="26"/>
      <c r="T356" s="26"/>
      <c r="U356" s="26"/>
      <c r="V356" s="26"/>
      <c r="W356" s="26"/>
      <c r="X356" s="26"/>
      <c r="Y356" s="26"/>
      <c r="Z356" s="39"/>
    </row>
    <row r="357" spans="1:26" s="76" customFormat="1" ht="76.5">
      <c r="A357" s="112"/>
      <c r="B357" s="112"/>
      <c r="C357" s="112"/>
      <c r="D357" s="112"/>
      <c r="E357" s="26"/>
      <c r="F357" s="112"/>
      <c r="G357" s="144"/>
      <c r="H357" s="112"/>
      <c r="I357" s="112"/>
      <c r="J357" s="112"/>
      <c r="K357" s="26" t="s">
        <v>480</v>
      </c>
      <c r="L357" s="147"/>
      <c r="M357" s="26">
        <v>2</v>
      </c>
      <c r="N357" s="26"/>
      <c r="O357" s="26"/>
      <c r="P357" s="26"/>
      <c r="Q357" s="26"/>
      <c r="R357" s="26"/>
      <c r="S357" s="26"/>
      <c r="T357" s="26"/>
      <c r="U357" s="26"/>
      <c r="V357" s="26"/>
      <c r="W357" s="26"/>
      <c r="X357" s="26"/>
      <c r="Y357" s="26"/>
      <c r="Z357" s="39"/>
    </row>
    <row r="358" spans="1:26" s="76" customFormat="1" ht="76.5">
      <c r="A358" s="112"/>
      <c r="B358" s="112"/>
      <c r="C358" s="112"/>
      <c r="D358" s="112"/>
      <c r="E358" s="26"/>
      <c r="F358" s="112"/>
      <c r="G358" s="144"/>
      <c r="H358" s="112"/>
      <c r="I358" s="112">
        <v>189</v>
      </c>
      <c r="J358" s="112" t="s">
        <v>481</v>
      </c>
      <c r="K358" s="26" t="s">
        <v>482</v>
      </c>
      <c r="L358" s="147"/>
      <c r="M358" s="26">
        <v>2</v>
      </c>
      <c r="N358" s="26"/>
      <c r="O358" s="26"/>
      <c r="P358" s="26"/>
      <c r="Q358" s="26"/>
      <c r="R358" s="26"/>
      <c r="S358" s="26"/>
      <c r="T358" s="26"/>
      <c r="U358" s="26"/>
      <c r="V358" s="26"/>
      <c r="W358" s="26"/>
      <c r="X358" s="26"/>
      <c r="Y358" s="26"/>
      <c r="Z358" s="39"/>
    </row>
    <row r="359" spans="1:26" s="76" customFormat="1" ht="76.5">
      <c r="A359" s="112"/>
      <c r="B359" s="112"/>
      <c r="C359" s="112"/>
      <c r="D359" s="112"/>
      <c r="E359" s="26"/>
      <c r="F359" s="112"/>
      <c r="G359" s="144"/>
      <c r="H359" s="112"/>
      <c r="I359" s="112"/>
      <c r="J359" s="112"/>
      <c r="K359" s="26" t="s">
        <v>483</v>
      </c>
      <c r="L359" s="147"/>
      <c r="M359" s="26">
        <v>2</v>
      </c>
      <c r="N359" s="26"/>
      <c r="O359" s="26"/>
      <c r="P359" s="26"/>
      <c r="Q359" s="26"/>
      <c r="R359" s="26"/>
      <c r="S359" s="26"/>
      <c r="T359" s="26"/>
      <c r="U359" s="26"/>
      <c r="V359" s="26"/>
      <c r="W359" s="26"/>
      <c r="X359" s="26"/>
      <c r="Y359" s="26"/>
      <c r="Z359" s="39"/>
    </row>
    <row r="360" spans="1:26" s="76" customFormat="1" ht="51">
      <c r="A360" s="112"/>
      <c r="B360" s="112"/>
      <c r="C360" s="112"/>
      <c r="D360" s="112"/>
      <c r="E360" s="26"/>
      <c r="F360" s="112"/>
      <c r="G360" s="144"/>
      <c r="H360" s="112"/>
      <c r="I360" s="112"/>
      <c r="J360" s="112"/>
      <c r="K360" s="26" t="s">
        <v>484</v>
      </c>
      <c r="L360" s="147"/>
      <c r="M360" s="26">
        <v>1</v>
      </c>
      <c r="N360" s="26"/>
      <c r="O360" s="26"/>
      <c r="P360" s="26"/>
      <c r="Q360" s="26"/>
      <c r="R360" s="26"/>
      <c r="S360" s="26"/>
      <c r="T360" s="26"/>
      <c r="U360" s="26"/>
      <c r="V360" s="26"/>
      <c r="W360" s="26"/>
      <c r="X360" s="26"/>
      <c r="Y360" s="26"/>
      <c r="Z360" s="39"/>
    </row>
    <row r="361" spans="1:26" s="76" customFormat="1" ht="89.25">
      <c r="A361" s="112"/>
      <c r="B361" s="112"/>
      <c r="C361" s="112"/>
      <c r="D361" s="112"/>
      <c r="E361" s="26"/>
      <c r="F361" s="112"/>
      <c r="G361" s="144"/>
      <c r="H361" s="112"/>
      <c r="I361" s="112"/>
      <c r="J361" s="112"/>
      <c r="K361" s="26" t="s">
        <v>485</v>
      </c>
      <c r="L361" s="147"/>
      <c r="M361" s="26">
        <v>4</v>
      </c>
      <c r="N361" s="26"/>
      <c r="O361" s="26"/>
      <c r="P361" s="26"/>
      <c r="Q361" s="26"/>
      <c r="R361" s="26"/>
      <c r="S361" s="26"/>
      <c r="T361" s="26"/>
      <c r="U361" s="26"/>
      <c r="V361" s="26"/>
      <c r="W361" s="26"/>
      <c r="X361" s="26"/>
      <c r="Y361" s="26"/>
      <c r="Z361" s="39"/>
    </row>
    <row r="362" spans="1:26" s="76" customFormat="1" ht="127.5">
      <c r="A362" s="112"/>
      <c r="B362" s="112"/>
      <c r="C362" s="112"/>
      <c r="D362" s="112"/>
      <c r="E362" s="26"/>
      <c r="F362" s="112"/>
      <c r="G362" s="34">
        <v>110</v>
      </c>
      <c r="H362" s="26" t="s">
        <v>632</v>
      </c>
      <c r="I362" s="26">
        <v>190</v>
      </c>
      <c r="J362" s="26" t="s">
        <v>486</v>
      </c>
      <c r="K362" s="26" t="s">
        <v>487</v>
      </c>
      <c r="L362" s="24"/>
      <c r="M362" s="26">
        <v>100</v>
      </c>
      <c r="N362" s="26"/>
      <c r="O362" s="26" t="s">
        <v>1079</v>
      </c>
      <c r="P362" s="26" t="s">
        <v>1080</v>
      </c>
      <c r="Q362" s="26" t="s">
        <v>1051</v>
      </c>
      <c r="R362" s="26"/>
      <c r="S362" s="26"/>
      <c r="T362" s="26" t="s">
        <v>704</v>
      </c>
      <c r="U362" s="26" t="s">
        <v>959</v>
      </c>
      <c r="V362" s="26">
        <v>23130101</v>
      </c>
      <c r="W362" s="26" t="s">
        <v>1081</v>
      </c>
      <c r="X362" s="28"/>
      <c r="Y362" s="26"/>
      <c r="Z362" s="39"/>
    </row>
    <row r="363" spans="1:26" s="76" customFormat="1" ht="51">
      <c r="A363" s="112"/>
      <c r="B363" s="112"/>
      <c r="C363" s="112"/>
      <c r="D363" s="112"/>
      <c r="E363" s="26"/>
      <c r="F363" s="112"/>
      <c r="G363" s="34">
        <v>111</v>
      </c>
      <c r="H363" s="26" t="s">
        <v>631</v>
      </c>
      <c r="I363" s="26">
        <v>191</v>
      </c>
      <c r="J363" s="26" t="s">
        <v>488</v>
      </c>
      <c r="K363" s="26" t="s">
        <v>489</v>
      </c>
      <c r="L363" s="24"/>
      <c r="M363" s="26">
        <v>10</v>
      </c>
      <c r="N363" s="26"/>
      <c r="O363" s="26"/>
      <c r="P363" s="26"/>
      <c r="Q363" s="26"/>
      <c r="R363" s="26"/>
      <c r="S363" s="26"/>
      <c r="T363" s="26"/>
      <c r="U363" s="26"/>
      <c r="V363" s="26"/>
      <c r="W363" s="26"/>
      <c r="X363" s="26"/>
      <c r="Y363" s="26"/>
      <c r="Z363" s="39"/>
    </row>
    <row r="364" spans="1:26" s="76" customFormat="1" ht="140.25">
      <c r="A364" s="112"/>
      <c r="B364" s="112" t="s">
        <v>433</v>
      </c>
      <c r="C364" s="112">
        <v>19</v>
      </c>
      <c r="D364" s="112" t="s">
        <v>519</v>
      </c>
      <c r="E364" s="26"/>
      <c r="F364" s="112"/>
      <c r="G364" s="144">
        <v>112</v>
      </c>
      <c r="H364" s="112" t="s">
        <v>633</v>
      </c>
      <c r="I364" s="26">
        <v>192</v>
      </c>
      <c r="J364" s="26" t="s">
        <v>491</v>
      </c>
      <c r="K364" s="26" t="s">
        <v>492</v>
      </c>
      <c r="L364" s="24"/>
      <c r="M364" s="26" t="s">
        <v>653</v>
      </c>
      <c r="N364" s="26"/>
      <c r="O364" s="26" t="s">
        <v>1257</v>
      </c>
      <c r="P364" s="26"/>
      <c r="Q364" s="26" t="s">
        <v>1051</v>
      </c>
      <c r="R364" s="26"/>
      <c r="S364" s="26"/>
      <c r="T364" s="26" t="s">
        <v>704</v>
      </c>
      <c r="U364" s="26" t="s">
        <v>12</v>
      </c>
      <c r="V364" s="27">
        <v>230709010101</v>
      </c>
      <c r="W364" s="26" t="s">
        <v>1258</v>
      </c>
      <c r="X364" s="37">
        <v>10000000</v>
      </c>
      <c r="Y364" s="26"/>
      <c r="Z364" s="39"/>
    </row>
    <row r="365" spans="1:26" s="76" customFormat="1" ht="48.75" customHeight="1">
      <c r="A365" s="112"/>
      <c r="B365" s="112"/>
      <c r="C365" s="112"/>
      <c r="D365" s="112"/>
      <c r="E365" s="26"/>
      <c r="F365" s="112"/>
      <c r="G365" s="144"/>
      <c r="H365" s="112"/>
      <c r="I365" s="112">
        <v>193</v>
      </c>
      <c r="J365" s="112" t="s">
        <v>493</v>
      </c>
      <c r="K365" s="112" t="s">
        <v>494</v>
      </c>
      <c r="L365" s="147"/>
      <c r="M365" s="112">
        <v>280</v>
      </c>
      <c r="N365" s="26"/>
      <c r="O365" s="26"/>
      <c r="P365" s="26"/>
      <c r="Q365" s="26"/>
      <c r="R365" s="26"/>
      <c r="S365" s="26"/>
      <c r="T365" s="26"/>
      <c r="U365" s="26"/>
      <c r="V365" s="26"/>
      <c r="W365" s="26"/>
      <c r="X365" s="26"/>
      <c r="Y365" s="26"/>
      <c r="Z365" s="39"/>
    </row>
    <row r="366" spans="1:26" s="76" customFormat="1" ht="57.75" customHeight="1">
      <c r="A366" s="112"/>
      <c r="B366" s="112"/>
      <c r="C366" s="112"/>
      <c r="D366" s="112"/>
      <c r="E366" s="26"/>
      <c r="F366" s="112"/>
      <c r="G366" s="144"/>
      <c r="H366" s="112"/>
      <c r="I366" s="112"/>
      <c r="J366" s="112"/>
      <c r="K366" s="112"/>
      <c r="L366" s="147"/>
      <c r="M366" s="112"/>
      <c r="N366" s="26"/>
      <c r="O366" s="26"/>
      <c r="P366" s="26"/>
      <c r="Q366" s="26"/>
      <c r="R366" s="26"/>
      <c r="S366" s="26"/>
      <c r="T366" s="26"/>
      <c r="U366" s="26"/>
      <c r="V366" s="26"/>
      <c r="W366" s="26"/>
      <c r="X366" s="26"/>
      <c r="Y366" s="26"/>
      <c r="Z366" s="39"/>
    </row>
    <row r="367" spans="1:26" s="76" customFormat="1" ht="76.5">
      <c r="A367" s="112"/>
      <c r="B367" s="112"/>
      <c r="C367" s="112"/>
      <c r="D367" s="112"/>
      <c r="E367" s="26"/>
      <c r="F367" s="112"/>
      <c r="G367" s="144"/>
      <c r="H367" s="112"/>
      <c r="I367" s="26">
        <v>194</v>
      </c>
      <c r="J367" s="26" t="s">
        <v>495</v>
      </c>
      <c r="K367" s="26" t="s">
        <v>496</v>
      </c>
      <c r="L367" s="24"/>
      <c r="M367" s="26">
        <v>1</v>
      </c>
      <c r="N367" s="26"/>
      <c r="O367" s="26"/>
      <c r="P367" s="26"/>
      <c r="Q367" s="26"/>
      <c r="R367" s="26"/>
      <c r="S367" s="26"/>
      <c r="T367" s="26"/>
      <c r="U367" s="26"/>
      <c r="V367" s="26"/>
      <c r="W367" s="26"/>
      <c r="X367" s="26"/>
      <c r="Y367" s="26"/>
      <c r="Z367" s="39"/>
    </row>
    <row r="368" spans="1:26" s="76" customFormat="1" ht="38.25">
      <c r="A368" s="112"/>
      <c r="B368" s="112"/>
      <c r="C368" s="112"/>
      <c r="D368" s="112"/>
      <c r="E368" s="26"/>
      <c r="F368" s="112"/>
      <c r="G368" s="144"/>
      <c r="H368" s="112"/>
      <c r="I368" s="112">
        <v>195</v>
      </c>
      <c r="J368" s="112" t="s">
        <v>497</v>
      </c>
      <c r="K368" s="26" t="s">
        <v>498</v>
      </c>
      <c r="L368" s="147"/>
      <c r="M368" s="26">
        <v>1</v>
      </c>
      <c r="N368" s="26"/>
      <c r="O368" s="26" t="s">
        <v>1077</v>
      </c>
      <c r="P368" s="26" t="s">
        <v>1078</v>
      </c>
      <c r="Q368" s="26" t="s">
        <v>1051</v>
      </c>
      <c r="R368" s="26"/>
      <c r="S368" s="26"/>
      <c r="T368" s="26"/>
      <c r="U368" s="26"/>
      <c r="V368" s="26"/>
      <c r="W368" s="26"/>
      <c r="X368" s="26"/>
      <c r="Y368" s="26"/>
      <c r="Z368" s="39"/>
    </row>
    <row r="369" spans="1:26" s="76" customFormat="1" ht="63.75">
      <c r="A369" s="112"/>
      <c r="B369" s="112"/>
      <c r="C369" s="112"/>
      <c r="D369" s="112"/>
      <c r="E369" s="26"/>
      <c r="F369" s="112"/>
      <c r="G369" s="144"/>
      <c r="H369" s="112"/>
      <c r="I369" s="112"/>
      <c r="J369" s="112"/>
      <c r="K369" s="26" t="s">
        <v>499</v>
      </c>
      <c r="L369" s="147"/>
      <c r="M369" s="26"/>
      <c r="N369" s="26"/>
      <c r="O369" s="26" t="s">
        <v>1075</v>
      </c>
      <c r="P369" s="26" t="s">
        <v>1076</v>
      </c>
      <c r="Q369" s="26" t="s">
        <v>1051</v>
      </c>
      <c r="R369" s="26"/>
      <c r="S369" s="26"/>
      <c r="T369" s="26"/>
      <c r="U369" s="26"/>
      <c r="V369" s="26"/>
      <c r="W369" s="26"/>
      <c r="X369" s="26"/>
      <c r="Y369" s="26"/>
      <c r="Z369" s="39"/>
    </row>
    <row r="370" spans="1:26" s="76" customFormat="1" ht="63.75">
      <c r="A370" s="112"/>
      <c r="B370" s="112"/>
      <c r="C370" s="112"/>
      <c r="D370" s="112"/>
      <c r="E370" s="26"/>
      <c r="F370" s="112"/>
      <c r="G370" s="144"/>
      <c r="H370" s="112"/>
      <c r="I370" s="112"/>
      <c r="J370" s="112"/>
      <c r="K370" s="26" t="s">
        <v>500</v>
      </c>
      <c r="L370" s="147"/>
      <c r="M370" s="26">
        <v>1</v>
      </c>
      <c r="N370" s="26"/>
      <c r="O370" s="26" t="s">
        <v>1073</v>
      </c>
      <c r="P370" s="26" t="s">
        <v>1074</v>
      </c>
      <c r="Q370" s="26" t="s">
        <v>1051</v>
      </c>
      <c r="R370" s="26"/>
      <c r="S370" s="26"/>
      <c r="T370" s="26"/>
      <c r="U370" s="26"/>
      <c r="V370" s="26"/>
      <c r="W370" s="26"/>
      <c r="X370" s="28"/>
      <c r="Y370" s="26"/>
      <c r="Z370" s="39"/>
    </row>
    <row r="371" spans="1:26" s="76" customFormat="1" ht="102">
      <c r="A371" s="112"/>
      <c r="B371" s="112"/>
      <c r="C371" s="112"/>
      <c r="D371" s="112"/>
      <c r="E371" s="26"/>
      <c r="F371" s="112"/>
      <c r="G371" s="144"/>
      <c r="H371" s="112"/>
      <c r="I371" s="26">
        <v>196</v>
      </c>
      <c r="J371" s="26" t="s">
        <v>501</v>
      </c>
      <c r="K371" s="26" t="s">
        <v>502</v>
      </c>
      <c r="L371" s="24"/>
      <c r="M371" s="26">
        <v>1</v>
      </c>
      <c r="N371" s="26"/>
      <c r="O371" s="26" t="s">
        <v>1069</v>
      </c>
      <c r="P371" s="26" t="s">
        <v>1070</v>
      </c>
      <c r="Q371" s="26" t="s">
        <v>1071</v>
      </c>
      <c r="R371" s="26"/>
      <c r="S371" s="26"/>
      <c r="T371" s="26" t="s">
        <v>704</v>
      </c>
      <c r="U371" s="26" t="s">
        <v>959</v>
      </c>
      <c r="V371" s="27">
        <v>230709010201</v>
      </c>
      <c r="W371" s="26" t="s">
        <v>1072</v>
      </c>
      <c r="X371" s="37">
        <v>409200000</v>
      </c>
      <c r="Y371" s="26"/>
      <c r="Z371" s="39"/>
    </row>
    <row r="372" spans="1:26" s="76" customFormat="1" ht="140.25">
      <c r="A372" s="112"/>
      <c r="B372" s="112"/>
      <c r="C372" s="112"/>
      <c r="D372" s="112"/>
      <c r="E372" s="26"/>
      <c r="F372" s="112"/>
      <c r="G372" s="144"/>
      <c r="H372" s="112"/>
      <c r="I372" s="26">
        <v>197</v>
      </c>
      <c r="J372" s="26" t="s">
        <v>503</v>
      </c>
      <c r="K372" s="26" t="s">
        <v>504</v>
      </c>
      <c r="L372" s="24"/>
      <c r="M372" s="26">
        <v>2</v>
      </c>
      <c r="N372" s="26"/>
      <c r="O372" s="26" t="s">
        <v>1066</v>
      </c>
      <c r="P372" s="26" t="s">
        <v>1067</v>
      </c>
      <c r="Q372" s="26" t="s">
        <v>1068</v>
      </c>
      <c r="R372" s="26" t="s">
        <v>1155</v>
      </c>
      <c r="S372" s="26"/>
      <c r="T372" s="26" t="s">
        <v>704</v>
      </c>
      <c r="U372" s="69" t="s">
        <v>12</v>
      </c>
      <c r="V372" s="27">
        <v>230708010301</v>
      </c>
      <c r="W372" s="26" t="s">
        <v>1168</v>
      </c>
      <c r="X372" s="37">
        <v>30000000</v>
      </c>
      <c r="Y372" s="26"/>
      <c r="Z372" s="39"/>
    </row>
    <row r="373" spans="1:26" s="76" customFormat="1" ht="38.25">
      <c r="A373" s="112"/>
      <c r="B373" s="112"/>
      <c r="C373" s="112"/>
      <c r="D373" s="112"/>
      <c r="E373" s="26"/>
      <c r="F373" s="112"/>
      <c r="G373" s="144"/>
      <c r="H373" s="112"/>
      <c r="I373" s="112">
        <v>198</v>
      </c>
      <c r="J373" s="112" t="s">
        <v>505</v>
      </c>
      <c r="K373" s="26" t="s">
        <v>507</v>
      </c>
      <c r="L373" s="147"/>
      <c r="M373" s="26">
        <v>412</v>
      </c>
      <c r="N373" s="26"/>
      <c r="O373" s="26"/>
      <c r="P373" s="26"/>
      <c r="Q373" s="26"/>
      <c r="R373" s="26"/>
      <c r="S373" s="26"/>
      <c r="T373" s="26"/>
      <c r="U373" s="26"/>
      <c r="V373" s="26"/>
      <c r="W373" s="26"/>
      <c r="X373" s="26"/>
      <c r="Y373" s="26"/>
      <c r="Z373" s="39"/>
    </row>
    <row r="374" spans="1:26" s="76" customFormat="1" ht="127.5">
      <c r="A374" s="112"/>
      <c r="B374" s="112"/>
      <c r="C374" s="112"/>
      <c r="D374" s="112"/>
      <c r="E374" s="26"/>
      <c r="F374" s="112"/>
      <c r="G374" s="144"/>
      <c r="H374" s="112"/>
      <c r="I374" s="112"/>
      <c r="J374" s="112"/>
      <c r="K374" s="26" t="s">
        <v>506</v>
      </c>
      <c r="L374" s="147"/>
      <c r="M374" s="26">
        <v>15</v>
      </c>
      <c r="N374" s="26"/>
      <c r="O374" s="26" t="s">
        <v>1064</v>
      </c>
      <c r="P374" s="26" t="s">
        <v>1065</v>
      </c>
      <c r="Q374" s="26" t="s">
        <v>1051</v>
      </c>
      <c r="R374" s="26"/>
      <c r="S374" s="26"/>
      <c r="T374" s="26"/>
      <c r="U374" s="26"/>
      <c r="V374" s="26"/>
      <c r="W374" s="26"/>
      <c r="X374" s="28"/>
      <c r="Y374" s="26"/>
      <c r="Z374" s="39"/>
    </row>
    <row r="375" spans="1:26" s="76" customFormat="1" ht="76.5">
      <c r="A375" s="112"/>
      <c r="B375" s="112"/>
      <c r="C375" s="112"/>
      <c r="D375" s="112"/>
      <c r="E375" s="26"/>
      <c r="F375" s="112"/>
      <c r="G375" s="144"/>
      <c r="H375" s="112"/>
      <c r="I375" s="112"/>
      <c r="J375" s="112"/>
      <c r="K375" s="26" t="s">
        <v>508</v>
      </c>
      <c r="L375" s="147"/>
      <c r="M375" s="26">
        <v>212</v>
      </c>
      <c r="N375" s="26"/>
      <c r="O375" s="26" t="s">
        <v>1063</v>
      </c>
      <c r="P375" s="26" t="s">
        <v>1056</v>
      </c>
      <c r="Q375" s="26" t="s">
        <v>975</v>
      </c>
      <c r="R375" s="26"/>
      <c r="S375" s="26"/>
      <c r="T375" s="26" t="s">
        <v>704</v>
      </c>
      <c r="U375" s="26" t="s">
        <v>1006</v>
      </c>
      <c r="V375" s="27">
        <v>230709010301</v>
      </c>
      <c r="W375" s="26" t="s">
        <v>1058</v>
      </c>
      <c r="X375" s="28">
        <v>220000000</v>
      </c>
      <c r="Y375" s="26"/>
      <c r="Z375" s="39"/>
    </row>
    <row r="376" spans="1:26" s="76" customFormat="1" ht="63.75">
      <c r="A376" s="112"/>
      <c r="B376" s="112"/>
      <c r="C376" s="112"/>
      <c r="D376" s="112"/>
      <c r="E376" s="26"/>
      <c r="F376" s="112"/>
      <c r="G376" s="144"/>
      <c r="H376" s="112"/>
      <c r="I376" s="26">
        <v>199</v>
      </c>
      <c r="J376" s="26" t="s">
        <v>509</v>
      </c>
      <c r="K376" s="26" t="s">
        <v>510</v>
      </c>
      <c r="L376" s="24"/>
      <c r="M376" s="26"/>
      <c r="N376" s="26"/>
      <c r="O376" s="26" t="s">
        <v>1059</v>
      </c>
      <c r="P376" s="26" t="s">
        <v>1060</v>
      </c>
      <c r="Q376" s="26" t="s">
        <v>1061</v>
      </c>
      <c r="R376" s="26"/>
      <c r="S376" s="26"/>
      <c r="T376" s="26" t="s">
        <v>704</v>
      </c>
      <c r="U376" s="26" t="s">
        <v>959</v>
      </c>
      <c r="V376" s="26">
        <v>2103010301</v>
      </c>
      <c r="W376" s="26" t="s">
        <v>1062</v>
      </c>
      <c r="X376" s="28"/>
      <c r="Y376" s="26"/>
      <c r="Z376" s="39"/>
    </row>
    <row r="377" spans="1:26" s="76" customFormat="1" ht="51">
      <c r="A377" s="112"/>
      <c r="B377" s="112"/>
      <c r="C377" s="112"/>
      <c r="D377" s="112"/>
      <c r="E377" s="26"/>
      <c r="F377" s="112"/>
      <c r="G377" s="144"/>
      <c r="H377" s="112"/>
      <c r="I377" s="26">
        <v>200</v>
      </c>
      <c r="J377" s="26" t="s">
        <v>511</v>
      </c>
      <c r="K377" s="26" t="s">
        <v>512</v>
      </c>
      <c r="L377" s="24"/>
      <c r="M377" s="26">
        <v>40</v>
      </c>
      <c r="N377" s="26"/>
      <c r="O377" s="26" t="s">
        <v>1157</v>
      </c>
      <c r="P377" s="26" t="s">
        <v>1056</v>
      </c>
      <c r="Q377" s="26" t="s">
        <v>1057</v>
      </c>
      <c r="R377" s="26" t="s">
        <v>1155</v>
      </c>
      <c r="S377" s="26"/>
      <c r="T377" s="26" t="s">
        <v>704</v>
      </c>
      <c r="U377" s="26" t="s">
        <v>1006</v>
      </c>
      <c r="V377" s="27" t="s">
        <v>1159</v>
      </c>
      <c r="W377" s="26" t="s">
        <v>1058</v>
      </c>
      <c r="X377" s="28">
        <f>15000000+20000000</f>
        <v>35000000</v>
      </c>
      <c r="Y377" s="26"/>
      <c r="Z377" s="39"/>
    </row>
    <row r="378" spans="1:26" s="76" customFormat="1" ht="25.5">
      <c r="A378" s="112"/>
      <c r="B378" s="112"/>
      <c r="C378" s="112"/>
      <c r="D378" s="112"/>
      <c r="E378" s="26"/>
      <c r="F378" s="112"/>
      <c r="G378" s="144"/>
      <c r="H378" s="112"/>
      <c r="I378" s="26">
        <v>201</v>
      </c>
      <c r="J378" s="26" t="s">
        <v>513</v>
      </c>
      <c r="K378" s="26" t="s">
        <v>514</v>
      </c>
      <c r="L378" s="24"/>
      <c r="M378" s="26">
        <v>1</v>
      </c>
      <c r="N378" s="26"/>
      <c r="O378" s="26"/>
      <c r="P378" s="26"/>
      <c r="Q378" s="26"/>
      <c r="R378" s="26"/>
      <c r="S378" s="26"/>
      <c r="T378" s="26"/>
      <c r="U378" s="26"/>
      <c r="V378" s="26"/>
      <c r="W378" s="26"/>
      <c r="X378" s="28"/>
      <c r="Y378" s="26"/>
      <c r="Z378" s="39"/>
    </row>
    <row r="379" spans="1:26" s="76" customFormat="1" ht="38.25">
      <c r="A379" s="112"/>
      <c r="B379" s="112"/>
      <c r="C379" s="112"/>
      <c r="D379" s="112"/>
      <c r="E379" s="26"/>
      <c r="F379" s="112"/>
      <c r="G379" s="144"/>
      <c r="H379" s="112"/>
      <c r="I379" s="26">
        <v>202</v>
      </c>
      <c r="J379" s="26" t="s">
        <v>515</v>
      </c>
      <c r="K379" s="26" t="s">
        <v>516</v>
      </c>
      <c r="L379" s="24"/>
      <c r="M379" s="26">
        <v>1</v>
      </c>
      <c r="N379" s="26"/>
      <c r="O379" s="26" t="s">
        <v>1052</v>
      </c>
      <c r="P379" s="26" t="s">
        <v>1053</v>
      </c>
      <c r="Q379" s="26" t="s">
        <v>1051</v>
      </c>
      <c r="R379" s="26"/>
      <c r="S379" s="26"/>
      <c r="T379" s="26" t="s">
        <v>704</v>
      </c>
      <c r="U379" s="26" t="s">
        <v>1055</v>
      </c>
      <c r="V379" s="26">
        <v>2315010201</v>
      </c>
      <c r="W379" s="26" t="s">
        <v>1054</v>
      </c>
      <c r="X379" s="28"/>
      <c r="Y379" s="26"/>
      <c r="Z379" s="39"/>
    </row>
    <row r="380" spans="1:26" s="76" customFormat="1" ht="102">
      <c r="A380" s="112"/>
      <c r="B380" s="112"/>
      <c r="C380" s="112"/>
      <c r="D380" s="112"/>
      <c r="E380" s="26"/>
      <c r="F380" s="112"/>
      <c r="G380" s="34">
        <v>113</v>
      </c>
      <c r="H380" s="26" t="s">
        <v>634</v>
      </c>
      <c r="I380" s="26">
        <v>203</v>
      </c>
      <c r="J380" s="26" t="s">
        <v>517</v>
      </c>
      <c r="K380" s="26" t="s">
        <v>518</v>
      </c>
      <c r="L380" s="24"/>
      <c r="M380" s="26">
        <v>3</v>
      </c>
      <c r="N380" s="26"/>
      <c r="O380" s="26" t="s">
        <v>1049</v>
      </c>
      <c r="P380" s="26" t="s">
        <v>1050</v>
      </c>
      <c r="Q380" s="26" t="s">
        <v>1051</v>
      </c>
      <c r="R380" s="26"/>
      <c r="S380" s="26"/>
      <c r="T380" s="26" t="s">
        <v>704</v>
      </c>
      <c r="U380" s="26" t="s">
        <v>959</v>
      </c>
      <c r="V380" s="26">
        <v>2314010401</v>
      </c>
      <c r="W380" s="26" t="s">
        <v>152</v>
      </c>
      <c r="X380" s="28"/>
      <c r="Y380" s="26"/>
      <c r="Z380" s="39"/>
    </row>
    <row r="381" spans="1:26" ht="1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70">
        <f>SUM(X7:X380)</f>
        <v>60408328811</v>
      </c>
      <c r="Y381" s="39"/>
      <c r="Z381" s="39"/>
    </row>
  </sheetData>
  <sheetProtection/>
  <mergeCells count="566">
    <mergeCell ref="X213:X216"/>
    <mergeCell ref="W213:W216"/>
    <mergeCell ref="V213:V216"/>
    <mergeCell ref="U213:U216"/>
    <mergeCell ref="Z3:Z6"/>
    <mergeCell ref="X4:X6"/>
    <mergeCell ref="Y4:Y6"/>
    <mergeCell ref="W92:W93"/>
    <mergeCell ref="X92:X93"/>
    <mergeCell ref="W87:W91"/>
    <mergeCell ref="X87:X91"/>
    <mergeCell ref="V4:V6"/>
    <mergeCell ref="W4:W6"/>
    <mergeCell ref="V62:V63"/>
    <mergeCell ref="W62:W63"/>
    <mergeCell ref="X62:X63"/>
    <mergeCell ref="W165:W167"/>
    <mergeCell ref="M173:M174"/>
    <mergeCell ref="A1:K2"/>
    <mergeCell ref="K272:K275"/>
    <mergeCell ref="K278:K279"/>
    <mergeCell ref="H238:H240"/>
    <mergeCell ref="J238:J240"/>
    <mergeCell ref="K238:K240"/>
    <mergeCell ref="L238:L240"/>
    <mergeCell ref="U67:U68"/>
    <mergeCell ref="N321:N324"/>
    <mergeCell ref="M285:M289"/>
    <mergeCell ref="I295:I298"/>
    <mergeCell ref="I130:I131"/>
    <mergeCell ref="X184:X186"/>
    <mergeCell ref="X160:X162"/>
    <mergeCell ref="X165:X167"/>
    <mergeCell ref="V175:V177"/>
    <mergeCell ref="M160:M162"/>
    <mergeCell ref="M163:M164"/>
    <mergeCell ref="L168:L169"/>
    <mergeCell ref="M168:M169"/>
    <mergeCell ref="M170:M171"/>
    <mergeCell ref="L170:L171"/>
    <mergeCell ref="W160:W162"/>
    <mergeCell ref="L165:L167"/>
    <mergeCell ref="M165:M167"/>
    <mergeCell ref="K170:K171"/>
    <mergeCell ref="L160:L162"/>
    <mergeCell ref="L163:L164"/>
    <mergeCell ref="K163:K164"/>
    <mergeCell ref="K165:K167"/>
    <mergeCell ref="U165:U167"/>
    <mergeCell ref="V165:V167"/>
    <mergeCell ref="P308:P309"/>
    <mergeCell ref="Q308:Q309"/>
    <mergeCell ref="M306:M307"/>
    <mergeCell ref="H292:H294"/>
    <mergeCell ref="K313:K314"/>
    <mergeCell ref="J313:J326"/>
    <mergeCell ref="X175:X177"/>
    <mergeCell ref="N295:N298"/>
    <mergeCell ref="N292:N294"/>
    <mergeCell ref="K295:K298"/>
    <mergeCell ref="J295:J298"/>
    <mergeCell ref="M295:M298"/>
    <mergeCell ref="L313:L326"/>
    <mergeCell ref="M313:M314"/>
    <mergeCell ref="M315:M317"/>
    <mergeCell ref="K315:K317"/>
    <mergeCell ref="M292:M294"/>
    <mergeCell ref="J292:J294"/>
    <mergeCell ref="I292:I294"/>
    <mergeCell ref="H295:H298"/>
    <mergeCell ref="M318:M320"/>
    <mergeCell ref="W175:W177"/>
    <mergeCell ref="U175:U177"/>
    <mergeCell ref="H284:H290"/>
    <mergeCell ref="W178:W182"/>
    <mergeCell ref="U163:U164"/>
    <mergeCell ref="V163:V164"/>
    <mergeCell ref="U160:U162"/>
    <mergeCell ref="K168:K169"/>
    <mergeCell ref="K160:K162"/>
    <mergeCell ref="L308:L310"/>
    <mergeCell ref="K306:K307"/>
    <mergeCell ref="K308:K309"/>
    <mergeCell ref="K285:K289"/>
    <mergeCell ref="L292:L294"/>
    <mergeCell ref="L266:L269"/>
    <mergeCell ref="L295:L298"/>
    <mergeCell ref="L306:L307"/>
    <mergeCell ref="L285:L289"/>
    <mergeCell ref="L277:L279"/>
    <mergeCell ref="L280:L281"/>
    <mergeCell ref="L173:L174"/>
    <mergeCell ref="L200:L201"/>
    <mergeCell ref="L255:L256"/>
    <mergeCell ref="L257:L258"/>
    <mergeCell ref="M218:M219"/>
    <mergeCell ref="M200:M201"/>
    <mergeCell ref="M308:M309"/>
    <mergeCell ref="L368:L370"/>
    <mergeCell ref="L373:L375"/>
    <mergeCell ref="M112:M113"/>
    <mergeCell ref="M243:M244"/>
    <mergeCell ref="L226:L228"/>
    <mergeCell ref="L243:L244"/>
    <mergeCell ref="L246:L248"/>
    <mergeCell ref="M365:M366"/>
    <mergeCell ref="L337:L338"/>
    <mergeCell ref="L339:L340"/>
    <mergeCell ref="L351:L353"/>
    <mergeCell ref="L356:L357"/>
    <mergeCell ref="L358:L361"/>
    <mergeCell ref="L365:L366"/>
    <mergeCell ref="L311:L312"/>
    <mergeCell ref="L220:L222"/>
    <mergeCell ref="L260:L262"/>
    <mergeCell ref="L263:L265"/>
    <mergeCell ref="M321:M324"/>
    <mergeCell ref="L329:L333"/>
    <mergeCell ref="L334:L336"/>
    <mergeCell ref="L218:L219"/>
    <mergeCell ref="L270:L276"/>
    <mergeCell ref="L301:L305"/>
    <mergeCell ref="J87:J91"/>
    <mergeCell ref="J94:J98"/>
    <mergeCell ref="K218:K219"/>
    <mergeCell ref="J218:J219"/>
    <mergeCell ref="K292:K294"/>
    <mergeCell ref="K318:K320"/>
    <mergeCell ref="L33:L35"/>
    <mergeCell ref="L38:L39"/>
    <mergeCell ref="L40:L43"/>
    <mergeCell ref="L136:L137"/>
    <mergeCell ref="L140:L142"/>
    <mergeCell ref="L143:L153"/>
    <mergeCell ref="L99:L100"/>
    <mergeCell ref="L101:L102"/>
    <mergeCell ref="L103:L104"/>
    <mergeCell ref="L110:L113"/>
    <mergeCell ref="L114:L116"/>
    <mergeCell ref="L117:L118"/>
    <mergeCell ref="L59:L61"/>
    <mergeCell ref="L62:L63"/>
    <mergeCell ref="L67:L85"/>
    <mergeCell ref="L87:L91"/>
    <mergeCell ref="L94:L98"/>
    <mergeCell ref="L121:L129"/>
    <mergeCell ref="J266:J269"/>
    <mergeCell ref="J368:J370"/>
    <mergeCell ref="J373:J375"/>
    <mergeCell ref="K112:K113"/>
    <mergeCell ref="K243:K244"/>
    <mergeCell ref="K365:K366"/>
    <mergeCell ref="J337:J338"/>
    <mergeCell ref="J339:J340"/>
    <mergeCell ref="J351:J353"/>
    <mergeCell ref="J356:J357"/>
    <mergeCell ref="J358:J361"/>
    <mergeCell ref="J301:J305"/>
    <mergeCell ref="J308:J310"/>
    <mergeCell ref="J311:J312"/>
    <mergeCell ref="J329:J333"/>
    <mergeCell ref="J334:J336"/>
    <mergeCell ref="J306:J307"/>
    <mergeCell ref="J260:J262"/>
    <mergeCell ref="J263:J265"/>
    <mergeCell ref="J257:J258"/>
    <mergeCell ref="K321:K324"/>
    <mergeCell ref="J168:J169"/>
    <mergeCell ref="K213:K216"/>
    <mergeCell ref="K200:K201"/>
    <mergeCell ref="I368:I370"/>
    <mergeCell ref="I280:I281"/>
    <mergeCell ref="I163:I164"/>
    <mergeCell ref="I160:I162"/>
    <mergeCell ref="I165:I167"/>
    <mergeCell ref="I168:I169"/>
    <mergeCell ref="I170:I171"/>
    <mergeCell ref="J365:J366"/>
    <mergeCell ref="I226:I228"/>
    <mergeCell ref="I243:I244"/>
    <mergeCell ref="I246:I248"/>
    <mergeCell ref="I255:I256"/>
    <mergeCell ref="I257:I258"/>
    <mergeCell ref="I365:I366"/>
    <mergeCell ref="J200:J201"/>
    <mergeCell ref="J213:J216"/>
    <mergeCell ref="J163:J164"/>
    <mergeCell ref="J165:J167"/>
    <mergeCell ref="J270:J276"/>
    <mergeCell ref="J277:J279"/>
    <mergeCell ref="J280:J281"/>
    <mergeCell ref="J226:J228"/>
    <mergeCell ref="I220:I222"/>
    <mergeCell ref="J285:J289"/>
    <mergeCell ref="I101:I102"/>
    <mergeCell ref="J121:J129"/>
    <mergeCell ref="I373:I375"/>
    <mergeCell ref="J10:J12"/>
    <mergeCell ref="J13:J18"/>
    <mergeCell ref="J38:J39"/>
    <mergeCell ref="J40:J43"/>
    <mergeCell ref="I334:I336"/>
    <mergeCell ref="I337:I338"/>
    <mergeCell ref="I339:I340"/>
    <mergeCell ref="I351:I353"/>
    <mergeCell ref="I356:I357"/>
    <mergeCell ref="I284:I290"/>
    <mergeCell ref="I301:I305"/>
    <mergeCell ref="I308:I310"/>
    <mergeCell ref="I311:I312"/>
    <mergeCell ref="I329:I333"/>
    <mergeCell ref="I313:I326"/>
    <mergeCell ref="I121:I129"/>
    <mergeCell ref="I133:I135"/>
    <mergeCell ref="I136:I137"/>
    <mergeCell ref="I358:I361"/>
    <mergeCell ref="I277:I279"/>
    <mergeCell ref="I173:I174"/>
    <mergeCell ref="I103:I104"/>
    <mergeCell ref="H280:H281"/>
    <mergeCell ref="J59:J61"/>
    <mergeCell ref="J62:J63"/>
    <mergeCell ref="J67:J85"/>
    <mergeCell ref="I260:I262"/>
    <mergeCell ref="I263:I265"/>
    <mergeCell ref="I266:I269"/>
    <mergeCell ref="I270:I276"/>
    <mergeCell ref="I59:I61"/>
    <mergeCell ref="I62:I63"/>
    <mergeCell ref="I67:I85"/>
    <mergeCell ref="I87:I91"/>
    <mergeCell ref="I94:I98"/>
    <mergeCell ref="I200:I201"/>
    <mergeCell ref="I218:I219"/>
    <mergeCell ref="J92:J93"/>
    <mergeCell ref="I110:I113"/>
    <mergeCell ref="I114:I116"/>
    <mergeCell ref="I117:I118"/>
    <mergeCell ref="J143:J153"/>
    <mergeCell ref="I99:I100"/>
    <mergeCell ref="I140:I142"/>
    <mergeCell ref="I143:I153"/>
    <mergeCell ref="H255:H258"/>
    <mergeCell ref="G246:G250"/>
    <mergeCell ref="H351:H361"/>
    <mergeCell ref="G364:G379"/>
    <mergeCell ref="H364:H379"/>
    <mergeCell ref="I10:I12"/>
    <mergeCell ref="I13:I18"/>
    <mergeCell ref="I33:I35"/>
    <mergeCell ref="I38:I39"/>
    <mergeCell ref="I40:I43"/>
    <mergeCell ref="G339:G341"/>
    <mergeCell ref="H339:H341"/>
    <mergeCell ref="G344:G347"/>
    <mergeCell ref="H344:H347"/>
    <mergeCell ref="G348:G349"/>
    <mergeCell ref="H348:H349"/>
    <mergeCell ref="G299:G310"/>
    <mergeCell ref="H299:H310"/>
    <mergeCell ref="G311:G328"/>
    <mergeCell ref="H311:H328"/>
    <mergeCell ref="G334:G336"/>
    <mergeCell ref="H334:H336"/>
    <mergeCell ref="G277:G279"/>
    <mergeCell ref="H277:H279"/>
    <mergeCell ref="G280:G281"/>
    <mergeCell ref="G229:G232"/>
    <mergeCell ref="H229:H232"/>
    <mergeCell ref="G233:G234"/>
    <mergeCell ref="H233:H234"/>
    <mergeCell ref="G242:G245"/>
    <mergeCell ref="H242:H245"/>
    <mergeCell ref="H208:H210"/>
    <mergeCell ref="G220:G223"/>
    <mergeCell ref="H220:H223"/>
    <mergeCell ref="G225:G228"/>
    <mergeCell ref="H225:H228"/>
    <mergeCell ref="G218:G219"/>
    <mergeCell ref="H218:H219"/>
    <mergeCell ref="G260:G265"/>
    <mergeCell ref="H260:H265"/>
    <mergeCell ref="G266:G269"/>
    <mergeCell ref="H266:H269"/>
    <mergeCell ref="G270:G276"/>
    <mergeCell ref="H270:H276"/>
    <mergeCell ref="H246:H250"/>
    <mergeCell ref="G252:G254"/>
    <mergeCell ref="H252:H254"/>
    <mergeCell ref="G255:G258"/>
    <mergeCell ref="G202:G203"/>
    <mergeCell ref="H202:H203"/>
    <mergeCell ref="G205:G207"/>
    <mergeCell ref="H205:H207"/>
    <mergeCell ref="H156:H159"/>
    <mergeCell ref="G162:G172"/>
    <mergeCell ref="H162:H172"/>
    <mergeCell ref="G175:G180"/>
    <mergeCell ref="H175:H180"/>
    <mergeCell ref="H181:H201"/>
    <mergeCell ref="H121:H129"/>
    <mergeCell ref="G133:G139"/>
    <mergeCell ref="H133:H139"/>
    <mergeCell ref="G140:G154"/>
    <mergeCell ref="H140:H154"/>
    <mergeCell ref="H99:H102"/>
    <mergeCell ref="G103:G109"/>
    <mergeCell ref="H103:H109"/>
    <mergeCell ref="G110:G120"/>
    <mergeCell ref="H110:H120"/>
    <mergeCell ref="H130:H131"/>
    <mergeCell ref="H70:H77"/>
    <mergeCell ref="G78:G85"/>
    <mergeCell ref="H78:H85"/>
    <mergeCell ref="G87:G98"/>
    <mergeCell ref="H87:H98"/>
    <mergeCell ref="H9:H12"/>
    <mergeCell ref="G13:G17"/>
    <mergeCell ref="G67:G69"/>
    <mergeCell ref="H67:H69"/>
    <mergeCell ref="H33:H35"/>
    <mergeCell ref="G38:G39"/>
    <mergeCell ref="H38:H39"/>
    <mergeCell ref="G40:G44"/>
    <mergeCell ref="H40:H44"/>
    <mergeCell ref="G54:G55"/>
    <mergeCell ref="H54:H55"/>
    <mergeCell ref="H13:H17"/>
    <mergeCell ref="G29:G30"/>
    <mergeCell ref="H29:H30"/>
    <mergeCell ref="G57:G58"/>
    <mergeCell ref="H57:H58"/>
    <mergeCell ref="G62:G63"/>
    <mergeCell ref="H62:H63"/>
    <mergeCell ref="C87:C159"/>
    <mergeCell ref="D87:D159"/>
    <mergeCell ref="C33:C44"/>
    <mergeCell ref="D33:D44"/>
    <mergeCell ref="C45:C61"/>
    <mergeCell ref="F62:F86"/>
    <mergeCell ref="F87:F159"/>
    <mergeCell ref="F162:F203"/>
    <mergeCell ref="F205:F219"/>
    <mergeCell ref="D62:D86"/>
    <mergeCell ref="F364:F380"/>
    <mergeCell ref="G7:G8"/>
    <mergeCell ref="G33:G35"/>
    <mergeCell ref="F246:F269"/>
    <mergeCell ref="F270:F281"/>
    <mergeCell ref="F282:F328"/>
    <mergeCell ref="F26:F28"/>
    <mergeCell ref="F29:F32"/>
    <mergeCell ref="F33:F44"/>
    <mergeCell ref="F45:F61"/>
    <mergeCell ref="F329:F333"/>
    <mergeCell ref="F334:F350"/>
    <mergeCell ref="F351:F363"/>
    <mergeCell ref="G99:G102"/>
    <mergeCell ref="G156:G159"/>
    <mergeCell ref="G208:G210"/>
    <mergeCell ref="F220:F228"/>
    <mergeCell ref="F229:F245"/>
    <mergeCell ref="G351:G361"/>
    <mergeCell ref="G292:G294"/>
    <mergeCell ref="G284:G290"/>
    <mergeCell ref="G70:G77"/>
    <mergeCell ref="G121:G129"/>
    <mergeCell ref="G181:G201"/>
    <mergeCell ref="C351:C363"/>
    <mergeCell ref="D351:D363"/>
    <mergeCell ref="C364:C380"/>
    <mergeCell ref="D364:D380"/>
    <mergeCell ref="C270:C281"/>
    <mergeCell ref="D270:D281"/>
    <mergeCell ref="C282:C328"/>
    <mergeCell ref="D282:D328"/>
    <mergeCell ref="C329:C333"/>
    <mergeCell ref="D329:D333"/>
    <mergeCell ref="A205:A219"/>
    <mergeCell ref="B205:B219"/>
    <mergeCell ref="C162:C203"/>
    <mergeCell ref="D162:D203"/>
    <mergeCell ref="C205:C219"/>
    <mergeCell ref="D205:D219"/>
    <mergeCell ref="C334:C350"/>
    <mergeCell ref="D334:D350"/>
    <mergeCell ref="C220:C228"/>
    <mergeCell ref="D220:D228"/>
    <mergeCell ref="C229:C245"/>
    <mergeCell ref="D229:D245"/>
    <mergeCell ref="A220:A228"/>
    <mergeCell ref="B220:B228"/>
    <mergeCell ref="A229:A245"/>
    <mergeCell ref="B229:B245"/>
    <mergeCell ref="C246:C269"/>
    <mergeCell ref="D246:D269"/>
    <mergeCell ref="A364:A380"/>
    <mergeCell ref="B364:B380"/>
    <mergeCell ref="C7:C19"/>
    <mergeCell ref="D7:D19"/>
    <mergeCell ref="C20:C25"/>
    <mergeCell ref="D20:D25"/>
    <mergeCell ref="C26:C28"/>
    <mergeCell ref="D26:D28"/>
    <mergeCell ref="C29:C32"/>
    <mergeCell ref="D29:D32"/>
    <mergeCell ref="A329:A333"/>
    <mergeCell ref="B329:B333"/>
    <mergeCell ref="A334:A350"/>
    <mergeCell ref="B334:B350"/>
    <mergeCell ref="A351:A363"/>
    <mergeCell ref="B351:B363"/>
    <mergeCell ref="A246:A269"/>
    <mergeCell ref="B246:B269"/>
    <mergeCell ref="A270:A281"/>
    <mergeCell ref="B270:B281"/>
    <mergeCell ref="A282:A328"/>
    <mergeCell ref="B282:B328"/>
    <mergeCell ref="D45:D61"/>
    <mergeCell ref="C62:C86"/>
    <mergeCell ref="A62:A86"/>
    <mergeCell ref="B62:B86"/>
    <mergeCell ref="A87:A159"/>
    <mergeCell ref="B87:B159"/>
    <mergeCell ref="A162:A203"/>
    <mergeCell ref="B162:B203"/>
    <mergeCell ref="A29:A32"/>
    <mergeCell ref="B29:B32"/>
    <mergeCell ref="A33:A44"/>
    <mergeCell ref="B33:B44"/>
    <mergeCell ref="A45:A61"/>
    <mergeCell ref="B45:B61"/>
    <mergeCell ref="A7:A19"/>
    <mergeCell ref="B7:B19"/>
    <mergeCell ref="A20:A25"/>
    <mergeCell ref="B20:B25"/>
    <mergeCell ref="A26:A28"/>
    <mergeCell ref="B26:B28"/>
    <mergeCell ref="Q4:Q6"/>
    <mergeCell ref="T4:T6"/>
    <mergeCell ref="U4:U6"/>
    <mergeCell ref="F7:F19"/>
    <mergeCell ref="F20:F25"/>
    <mergeCell ref="L10:L12"/>
    <mergeCell ref="L13:L18"/>
    <mergeCell ref="S4:S6"/>
    <mergeCell ref="K4:K6"/>
    <mergeCell ref="L4:L6"/>
    <mergeCell ref="M4:M6"/>
    <mergeCell ref="N4:N6"/>
    <mergeCell ref="O4:O6"/>
    <mergeCell ref="P4:P6"/>
    <mergeCell ref="R4:R6"/>
    <mergeCell ref="H7:H8"/>
    <mergeCell ref="G9:G12"/>
    <mergeCell ref="A3:M3"/>
    <mergeCell ref="A4:A6"/>
    <mergeCell ref="B4:B6"/>
    <mergeCell ref="C4:C6"/>
    <mergeCell ref="D4:D6"/>
    <mergeCell ref="E4:E6"/>
    <mergeCell ref="F4:F6"/>
    <mergeCell ref="G4:G6"/>
    <mergeCell ref="I4:I6"/>
    <mergeCell ref="J4:J6"/>
    <mergeCell ref="K87:K89"/>
    <mergeCell ref="M87:M89"/>
    <mergeCell ref="U87:U91"/>
    <mergeCell ref="V87:V91"/>
    <mergeCell ref="K150:K152"/>
    <mergeCell ref="M150:M152"/>
    <mergeCell ref="K148:K149"/>
    <mergeCell ref="K145:K147"/>
    <mergeCell ref="M145:M147"/>
    <mergeCell ref="K92:K93"/>
    <mergeCell ref="U92:U93"/>
    <mergeCell ref="V92:V93"/>
    <mergeCell ref="Q99:Q100"/>
    <mergeCell ref="L92:L93"/>
    <mergeCell ref="M92:M93"/>
    <mergeCell ref="L133:L135"/>
    <mergeCell ref="K130:K131"/>
    <mergeCell ref="L130:L131"/>
    <mergeCell ref="O99:O100"/>
    <mergeCell ref="P99:P100"/>
    <mergeCell ref="M130:M131"/>
    <mergeCell ref="J99:J100"/>
    <mergeCell ref="J101:J102"/>
    <mergeCell ref="J103:J104"/>
    <mergeCell ref="J110:J113"/>
    <mergeCell ref="J117:J118"/>
    <mergeCell ref="J243:J244"/>
    <mergeCell ref="J246:J248"/>
    <mergeCell ref="J255:J256"/>
    <mergeCell ref="J114:J116"/>
    <mergeCell ref="J130:J131"/>
    <mergeCell ref="U84:U85"/>
    <mergeCell ref="V84:V85"/>
    <mergeCell ref="W84:W85"/>
    <mergeCell ref="X84:X85"/>
    <mergeCell ref="T308:T309"/>
    <mergeCell ref="Q285:Q288"/>
    <mergeCell ref="W134:W135"/>
    <mergeCell ref="X134:X135"/>
    <mergeCell ref="T99:T100"/>
    <mergeCell ref="W187:W195"/>
    <mergeCell ref="W218:W219"/>
    <mergeCell ref="V160:V162"/>
    <mergeCell ref="Q134:Q135"/>
    <mergeCell ref="T134:T135"/>
    <mergeCell ref="S134:S135"/>
    <mergeCell ref="R134:R135"/>
    <mergeCell ref="U134:U135"/>
    <mergeCell ref="V134:V135"/>
    <mergeCell ref="X163:X164"/>
    <mergeCell ref="W196:W198"/>
    <mergeCell ref="U218:U219"/>
    <mergeCell ref="U196:U198"/>
    <mergeCell ref="V196:V198"/>
    <mergeCell ref="U187:U195"/>
    <mergeCell ref="Y134:Y135"/>
    <mergeCell ref="N134:N135"/>
    <mergeCell ref="J156:J158"/>
    <mergeCell ref="V142:V152"/>
    <mergeCell ref="W142:W152"/>
    <mergeCell ref="X142:X152"/>
    <mergeCell ref="J220:J222"/>
    <mergeCell ref="J133:J135"/>
    <mergeCell ref="J136:J137"/>
    <mergeCell ref="J140:J142"/>
    <mergeCell ref="K173:K174"/>
    <mergeCell ref="J173:J174"/>
    <mergeCell ref="K211:K212"/>
    <mergeCell ref="J211:J212"/>
    <mergeCell ref="J170:J171"/>
    <mergeCell ref="J160:J162"/>
    <mergeCell ref="W163:W164"/>
    <mergeCell ref="O134:O135"/>
    <mergeCell ref="P134:P135"/>
    <mergeCell ref="V218:V219"/>
    <mergeCell ref="U178:U182"/>
    <mergeCell ref="U184:U186"/>
    <mergeCell ref="V184:V186"/>
    <mergeCell ref="W184:W186"/>
    <mergeCell ref="U56:U57"/>
    <mergeCell ref="K33:K34"/>
    <mergeCell ref="M33:M34"/>
    <mergeCell ref="J33:J37"/>
    <mergeCell ref="X72:X80"/>
    <mergeCell ref="X82:X83"/>
    <mergeCell ref="W82:W83"/>
    <mergeCell ref="V82:V83"/>
    <mergeCell ref="X56:X57"/>
    <mergeCell ref="W56:W57"/>
    <mergeCell ref="V56:V57"/>
    <mergeCell ref="U62:U63"/>
    <mergeCell ref="O62:O63"/>
    <mergeCell ref="P62:P63"/>
    <mergeCell ref="Q62:Q63"/>
    <mergeCell ref="T62:T63"/>
    <mergeCell ref="V67:V68"/>
    <mergeCell ref="W67:W68"/>
    <mergeCell ref="X67:X68"/>
    <mergeCell ref="V69:V71"/>
    <mergeCell ref="W69:W71"/>
    <mergeCell ref="X69:X71"/>
  </mergeCells>
  <hyperlinks>
    <hyperlink ref="K371" r:id="rId1" display="../../../Documents and Settings/JOSEMB/Mis documentos/TABLEROS DE CONTROL MANAURE.xlsx - 'PLAN INDICATIVO'!#¡REF!"/>
  </hyperlinks>
  <printOptions/>
  <pageMargins left="0.7" right="0.7" top="0.75" bottom="0.75" header="0.3" footer="0.3"/>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Mayra Leguizamon</cp:lastModifiedBy>
  <dcterms:created xsi:type="dcterms:W3CDTF">2012-10-25T14:32:32Z</dcterms:created>
  <dcterms:modified xsi:type="dcterms:W3CDTF">2014-03-18T23:22:11Z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