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Hoja1" sheetId="1" r:id="rId1"/>
    <sheet name="Hoja2" sheetId="2" r:id="rId2"/>
    <sheet name="Hoja3" sheetId="3" r:id="rId3"/>
  </sheets>
  <definedNames>
    <definedName name="_xlnm._FilterDatabase" localSheetId="0" hidden="1">'Hoja1'!$B$18:$L$92</definedName>
  </definedNames>
  <calcPr fullCalcOnLoad="1"/>
</workbook>
</file>

<file path=xl/sharedStrings.xml><?xml version="1.0" encoding="utf-8"?>
<sst xmlns="http://schemas.openxmlformats.org/spreadsheetml/2006/main" count="559" uniqueCount="155">
  <si>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</si>
  <si>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</si>
  <si>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</si>
  <si>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</si>
  <si>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</si>
  <si>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</si>
  <si>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</si>
  <si>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</si>
  <si>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</si>
  <si>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</si>
  <si>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</si>
  <si>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</si>
  <si>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</si>
  <si>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</si>
  <si>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</si>
  <si>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</si>
  <si>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</si>
  <si>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</si>
  <si>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</si>
  <si>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</si>
  <si>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</si>
  <si>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</si>
  <si>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</si>
  <si>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</si>
  <si>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</si>
  <si>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</si>
  <si>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</si>
  <si>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</si>
  <si>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</si>
  <si>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Pago de los servicios públicos de las instituciones educativas y sus anexas</t>
  </si>
  <si>
    <t>NO</t>
  </si>
  <si>
    <t>NO APLICA</t>
  </si>
  <si>
    <t>Enero</t>
  </si>
  <si>
    <t>Licitación Pública</t>
  </si>
  <si>
    <t>Alimentación Escolar</t>
  </si>
  <si>
    <t>Contratación Directa</t>
  </si>
  <si>
    <t>Recursos Propios</t>
  </si>
  <si>
    <t>Febrero</t>
  </si>
  <si>
    <t>SGP Libre Inversión</t>
  </si>
  <si>
    <t>SGP Cultura</t>
  </si>
  <si>
    <t>SGP Educación</t>
  </si>
  <si>
    <t>SGP Alimentación Escolar</t>
  </si>
  <si>
    <t>SGP Salud Pública</t>
  </si>
  <si>
    <t>Licitación</t>
  </si>
  <si>
    <t>Marzo</t>
  </si>
  <si>
    <t>Julio</t>
  </si>
  <si>
    <t>SGP Libre inversión</t>
  </si>
  <si>
    <t>SGR SMSCE</t>
  </si>
  <si>
    <t>SGP Otros Sectores</t>
  </si>
  <si>
    <t>Prestación de servicios para el apoyo a las actividades de Servicios generales realizadas en el matadero municipal</t>
  </si>
  <si>
    <t>Prestación de servicios para el apoyo a la gestión de la secretaría general como instructor de tambora de la casa de la cultura municipal</t>
  </si>
  <si>
    <t>Prestación de servicios para el apoyo a la gestión de la secretaría general como instructor de banda de la casa de la cultura municipal</t>
  </si>
  <si>
    <t>Prestación de servicios para el apoyo a la gestión de la secretaría general como instructor de danza de la casa de la cultura municipal</t>
  </si>
  <si>
    <t>Prestación de servicios para el apoyo a la gestión de la secretaría general como instructor de acordeón de la casa de la cultura municipal</t>
  </si>
  <si>
    <t>Prestación de servicios para el apoyo a la gestión de la secretaría general como instructor de artesanías de la casa de la cultura municipal</t>
  </si>
  <si>
    <t>Prestación de servicios para el apoyo a la gestión de la Secretaría de gobierno en la oficina de enlace municipal</t>
  </si>
  <si>
    <t>Selección Abreviada</t>
  </si>
  <si>
    <t>Agosto</t>
  </si>
  <si>
    <t>83101501
83101601
83101804</t>
  </si>
  <si>
    <t>Servicios de logística a procesos electorales</t>
  </si>
  <si>
    <t>Mínima Cuantía</t>
  </si>
  <si>
    <t>Servicio de telefonía celular</t>
  </si>
  <si>
    <t xml:space="preserve">Javier Jose Rosado Mendinuta-Jefe de Planeacion - mail. javierjoserosado@gmail.com-cel </t>
  </si>
  <si>
    <t>Prestación de servicios de apoyo a la gestión de la Secretaria General  del municipio en las actividades de asistencia en la emisión de reportes e informes y manejo de correspondencia</t>
  </si>
  <si>
    <t>Prestación de servicios para el apoyo a las actividades de Servicios generales realizadas en la alcaldia.</t>
  </si>
  <si>
    <t>Servicio de mantenimiento prevencion y control de todas las instalaciones electricas y de refrigeracion de las instituciones educativas del municipio de El Paso cesar.</t>
  </si>
  <si>
    <t>Prestación de servicios  para el  apoyo a la gestión de la secretaria general en el mantenimiento  de herramientas informáticas de las diferentes salas de cómputo de las instituciones educativas del municipio.</t>
  </si>
  <si>
    <t>Construcción centro vida para el adulto mayor del municipio de el Paso Cesar</t>
  </si>
  <si>
    <t>Prestación de servicios de apoyo a la gestión del Órgano Colegiado de Administración y Decisión – OCAD del municipio de El Pasoí cesar en el seguimiento a los recursos del sistema general de regalías a través de la plataforma SMSCE en sus aplicativos Cuentas y Gesproy</t>
  </si>
  <si>
    <t>Prestación de servicios para el apoyo a la Secretaría de Planeación Municipal en la puesta en marcha de la motoniveladora del banco de maquinaria del municipio de El Paso Cesar</t>
  </si>
  <si>
    <t>Prestación de servicios para el apoyo a la secretaría de planeación en la administración del Sisben municipal de El Paso Cesar</t>
  </si>
  <si>
    <t>Prestación de servicios para el apoyo a la gestión de la comisaría de familia para el desarrollo de actividades de promoción social de la población vulnerable del municipio de El Paso Cesar</t>
  </si>
  <si>
    <t xml:space="preserve">SGR </t>
  </si>
  <si>
    <t>Suministro de 50 Mbps de internet banda ancha para la alcaldía municipal de El Paso Cesar</t>
  </si>
  <si>
    <t xml:space="preserve">MISION
El Paso, es un municipio que guía y proyecta de manera integral el desarrollo colectivo de los paseros, en el mediano y largo plazo, enmarcado en la unidad territorial y presta los servicios que constitucional y legalmente le han sido asignado para promover el desarrollo social, económico y cultural, buscando un mejoramiento de la calidad de vida de los habitantes del Municipio.
VISION
El municipio de El Paso en el 2018 se constituirá en un territorio desarrollado en todas sus potencialidades productivas, sobre la base de los valores éticos y morales, preservando las identidades culturales, con una organización territorial y económica orientada al aprovechamiento de las fortalezas de cada localidad, imperando el respeto por la sociedad, con un criterio de distribución de los recursos oportunos y equitativo, buscando el fortalecimiento económico del municipio orientados en la productividad agroindustrial, y aprovechando el corredor vial comercial y de servicios, para convertirlo en el epicentro minero del país, en donde exista un medio ambiente mejorado y sostenible, en donde el quehacer humano fluya de manera amable dentro de un marco democrático 
</t>
  </si>
  <si>
    <t>MUNICIPIO DE EL PASO</t>
  </si>
  <si>
    <t>CALLE 3 N°3-52</t>
  </si>
  <si>
    <t>www.elpaso-cesar.gov.co</t>
  </si>
  <si>
    <t>LA PALABRA SE CUMPLE LAS OBRAS SE VEN</t>
  </si>
  <si>
    <t xml:space="preserve">fondo de seguridad </t>
  </si>
  <si>
    <t>Mejoramiento, rehabilitación y conservación de la señalización vial del municipio de El Paso Cesar</t>
  </si>
  <si>
    <t>Construcción centro materno infantil en corregimiento de La Loma en municipio de El Paso  Cesar</t>
  </si>
  <si>
    <t>Repoblamiento caprino en el municipio de El Paso Cesar</t>
  </si>
  <si>
    <t>Remodelación de la plaza principal de cabecera municipal de el municipio de El Paso Cesar</t>
  </si>
  <si>
    <t>Remodelación del palacio municipal de el Municipio de El Paso Cesar</t>
  </si>
  <si>
    <t>construcción de la plaza de mercado de el corregimiento de La Loma en municipio de El Paso Cesar</t>
  </si>
  <si>
    <t>remodelación de lo puesto de salud del corregimiento de Potrerillo en el municipio de El Paso Cesar</t>
  </si>
  <si>
    <t>construcción de pavimento en concreto rígido en diferentes sectores de la cabecera municipal de El Paso Cesar</t>
  </si>
  <si>
    <t>construcción de vivienda nueva en el municipio de El Paso Cesar</t>
  </si>
  <si>
    <t>construcción de un poli deportivo  en el municipio de El Paso Cesar</t>
  </si>
  <si>
    <t>Construcción de acueducto rurales en el municipio de El Paso</t>
  </si>
  <si>
    <t>Reforestación urbana en el municipio de El Paso Cesar</t>
  </si>
  <si>
    <t>construcción de aulas en las diferentes instituciones educativas del municipio de El Paso Cesar</t>
  </si>
  <si>
    <t>Remodelación de la plaza principal de el corregimiento de la Loma municipal de el municipio de El Paso Cesar</t>
  </si>
  <si>
    <t>Jefe De Planeación JAVIER JOSE ROSADO MENDINUETA</t>
  </si>
  <si>
    <t>Prestación de servicios profesionales para brindar apoyo a la Oficina Asesora de Planeación y el Banco de Proyecto   del municipio de El Paso Cesar en los procesos relacionados con el manejo de proyectos de vivienda de interés social municipal, apoyo en los procesos de desenglobe y adjudicación de predios municipales y apoyo en las diferentes actividades llevadas a cabo en esta oficina</t>
  </si>
  <si>
    <t>Recursos Propios, y fortalecimiento institucional del SGR</t>
  </si>
  <si>
    <t>Prestación de servicios de transporte escolar para realizar las rutas escolares rurales, y facilitar el acceso, desplazamiento y permanencia de los estudiantes de la zona rural del municipio de El Paso 2014</t>
  </si>
  <si>
    <t>Servicios profesionales para  asesorar, atender, contestar y realizar la presentación de demandas y demás acciones judiciales en la defensa de los intereses del municipio.</t>
  </si>
  <si>
    <t>Prestación de servicios profesionales para apoyo a la gestión de la Secretaria de hacienda  del municipio.</t>
  </si>
  <si>
    <t xml:space="preserve">Prestación de servicios de apoyo a la gestión de la secretaria general en las actividades de inspección, mantenimiento y jardinería de las sedes de la alcaldía </t>
  </si>
  <si>
    <t>Prestación de servicios de apoyo a la gestión de la secretaria general en la asistencia de la biblioteca municipal , para dar cumplimiento y continuidad del plan nacional de lectura y bibliotecas.</t>
  </si>
  <si>
    <t>Prestación de servicios de apoyo a la gestión de la secretaria general en las actividades de inspección, mantenimiento y jardinería de la casa municipal de cultura del municipio de curumaní – cesar</t>
  </si>
  <si>
    <t>Prestación de servicios para la administración y actualizacion y  del sitio web del municipio de El Paso Cesar</t>
  </si>
  <si>
    <t>abril</t>
  </si>
  <si>
    <t>mayo</t>
  </si>
  <si>
    <t>Septiembre</t>
  </si>
  <si>
    <t>Octubre</t>
  </si>
  <si>
    <t>Noviembre</t>
  </si>
  <si>
    <t>Diciembre</t>
  </si>
  <si>
    <t>SGR</t>
  </si>
  <si>
    <t>Elaboración de los planes de manejo de vertimiento en el municipio de El Paso Cesar</t>
  </si>
  <si>
    <t>Helen Manjares Castro - Secretaria General mail alcaldiaelpaso@gmail.com</t>
  </si>
  <si>
    <t>Marta Arias Secretaria de Hacienda mail alcaldiaelpasocesar@gmail.com</t>
  </si>
  <si>
    <t>Yanires Melo Serna Secretaria de salud meil alcaldiadeelpasocesar@gmail.com</t>
  </si>
  <si>
    <t>Compra de dos motos para la Oficina de Planeacion de el municipio de El Paso Cesar</t>
  </si>
  <si>
    <t>Recursos propios</t>
  </si>
  <si>
    <t>25172503 - 25174002 - 25174202</t>
  </si>
  <si>
    <t>30121504 - 30121710</t>
  </si>
  <si>
    <t>47132102-30151913</t>
  </si>
  <si>
    <t>No</t>
  </si>
  <si>
    <t>Estampillas Pro anciano - Recursos Propios</t>
  </si>
  <si>
    <t>Prestación de servicios para el Apoyo a la gestión de la secretaria de salud municipal en el fortalecimiento de las actividades de la población con capacidades diferentes (discapacidad) en el municipio.</t>
  </si>
  <si>
    <t>Prestación de servicios para el Apoyo a la gestión de la secretaria de salud municipal para el fortalecimiento del aseguramiento en el municipio.</t>
  </si>
  <si>
    <t>Prestación de servicios para el Apoyo a la gestión de la secretaria de salud municipal en la elaboración del plan de intervenciones colectivas del municipio.</t>
  </si>
  <si>
    <t>Prestación de servicios para el Apoyo a la gestión de la secretaria de salud municipal en  el fortalecimiento de las acciones operativas de promoción y prevención en la atención psicosocial de la población victima del conflicto armado  del municipio de El Paso.</t>
  </si>
  <si>
    <t>Prestación de servicios profesionales para  el Apoyo a la gestión de la secretaria de salud municipal en el fortalecimiento de las acciones operativas de promoción y prevención en vigilancia en salud publica del municipio.</t>
  </si>
  <si>
    <t xml:space="preserve"> Desarrollo de actividades de promoción de la salud y prevención de los riesgos en salud publica de las acciones contempladas en los proyectos del plan de intervenciones colectivas (pico)201. enmarcado en el plan operativo de la vigencia 201 1. unidos por la salud infantil, 2. unidos por la salud sexual y reproductiva, 3. unidos por la nutrición, 4. unidos por las enfermedades crónicas transmitidas por vectores, 5. unidos por las enfermedades crónicas y salud oral, 6. unidos por la salud mental.</t>
  </si>
  <si>
    <t>Actualización del manual de contratación del municipio de El Paso Cesar</t>
  </si>
  <si>
    <t>Prestación de servicios profesionales para Apoyo a la gestión de la secretaria de salud del municipio de El Paso en el fortalecimiento de las actividades consistentes en  la recolección de datos, procesamiento y cargue de los informes de la superintendencia de salud vigencia 2013-2014</t>
  </si>
  <si>
    <t>Apoyo a la gestión de la secretaria de salud del municipio de El Paso en la  condensación de las bases de datos de los monitoreos rapidos de cobertura, respeto a los esquemas de vacunación.</t>
  </si>
  <si>
    <t>la implementación de la estrategia de atención integral al adulto mayor</t>
  </si>
  <si>
    <t>Martin Altamar Escobar Secretario de Gobierno</t>
  </si>
  <si>
    <t xml:space="preserve">Prestación de servicios profesionales como contador publico para el apoyo a la gestión de la secretaria de hacienda del municipio de El Paso cesar </t>
  </si>
  <si>
    <t xml:space="preserve">Prestación de servicios profesionales para el acompañamiento en las operaciones de los sistemas informáticos de la secretaria de hacienda de la alcaldía municipal de El Paso cesar </t>
  </si>
  <si>
    <t>Prestación de servicios para el apoyo al fortalecimiento de las actividades desarrolladas en banco de programas y proyectos municipio de El Paso cesar</t>
  </si>
  <si>
    <t xml:space="preserve">Prestación de servicios profesionales para el apoyo a la gestión de la secretaría de hacienda municipal en la conceptualización en el desarrollo del presupuesto municipal y en el asesoramiento y acompañamiento de los procesos de gestión en finanzas públicas en la Alcaldía del municipio de El Paso cesar </t>
  </si>
  <si>
    <t xml:space="preserve">Adecuaciones de baterías sanitarias en la instituciones  educativas de el  Paso Cesar </t>
  </si>
  <si>
    <t>Ampliación y optimización del servicio de alcantarillado sanitario de la Cabecera Municipal de el municipio de El Paso Cesar</t>
  </si>
  <si>
    <t>Estampillas Pro cultura</t>
  </si>
  <si>
    <t>Suministro de combustible para los vehículos  que opera la policía nacional con el fin de garantizar la seguridad  en el municipio de El Paso</t>
  </si>
  <si>
    <t>Suministro de combustible para los vehículos  que opera la alcaldía municipal con el fin de garantizar el funcionamiento de la mismas  en el municipio de El Paso</t>
  </si>
  <si>
    <t>Pavimento en la vía principal del corregimiento de  El Vallito municipio de El Paso</t>
  </si>
  <si>
    <t>Repuesto y asesorios para la Motoniveladora y retro excavadora del municipio de El Paso Cesar</t>
  </si>
  <si>
    <t>Mínima cuantía</t>
  </si>
  <si>
    <t>Gestión inter administrativa</t>
  </si>
  <si>
    <t>Papelería y útiles de oficina para las diferentes dependencias de la alcaldía del municipio de El Paso Cesar</t>
  </si>
  <si>
    <t>Útiles de aseo para la alcaldía municipal de El Paso Cesar</t>
  </si>
  <si>
    <t>Suministro de comidas y refrigerios para las diferentes actividades de la alcaldía municipal de El Paso</t>
  </si>
  <si>
    <t>Repoblamiento en los estanques piscícolas con alevinos  en el municipio de El Paso Cesar</t>
  </si>
  <si>
    <t>compra de ataúdes para la población vulnerable en el municipio de el Paso Cesar</t>
  </si>
  <si>
    <t>alquiler de vehículos para transporte para realización de diferentes actividades en el munícipe del municipio de El Paso Cesar</t>
  </si>
  <si>
    <t>alquiler de vehículos para transporte de alcalde del municipio de El Paso Cesar</t>
  </si>
  <si>
    <t>compra de pólizas de vida para el alcalde municipal y los honorables concejales del municipio de El Paso Cesar</t>
  </si>
  <si>
    <t>Promoción de la seguridad social de artistas y gestores culturales del municipio de El Paso  Cesar</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</si>
</sst>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s>
  <fonts count="41">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style="thin"/>
      <bottom style="medium"/>
    </border>
    <border>
      <left style="thin"/>
      <right style="thin"/>
      <top style="medium"/>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57">
    <xf numFmtId="0" fontId="0" fillId="0" borderId="0" xfId="0" applyFont="1" applyAlignment="1">
      <alignment/>
    </xf>
    <xf numFmtId="0" fontId="0" fillId="0" borderId="0" xfId="0" applyFill="1" applyAlignment="1">
      <alignment wrapText="1"/>
    </xf>
    <xf numFmtId="0" fontId="0" fillId="0" borderId="10" xfId="0" applyFill="1" applyBorder="1" applyAlignment="1">
      <alignment wrapText="1"/>
    </xf>
    <xf numFmtId="0" fontId="39" fillId="0" borderId="0" xfId="0" applyFont="1" applyFill="1" applyAlignment="1">
      <alignment/>
    </xf>
    <xf numFmtId="0" fontId="0" fillId="0" borderId="11" xfId="0" applyFill="1" applyBorder="1" applyAlignment="1">
      <alignment wrapText="1"/>
    </xf>
    <xf numFmtId="0" fontId="0" fillId="0" borderId="12" xfId="0" applyFill="1" applyBorder="1" applyAlignment="1">
      <alignment wrapText="1"/>
    </xf>
    <xf numFmtId="0" fontId="0" fillId="0" borderId="13" xfId="0" applyFill="1" applyBorder="1" applyAlignment="1">
      <alignment wrapText="1"/>
    </xf>
    <xf numFmtId="0" fontId="30" fillId="0" borderId="13" xfId="46" applyFill="1" applyBorder="1" applyAlignment="1">
      <alignment wrapText="1"/>
    </xf>
    <xf numFmtId="164" fontId="0" fillId="0" borderId="13" xfId="0" applyNumberFormat="1" applyFill="1" applyBorder="1" applyAlignment="1">
      <alignment wrapText="1"/>
    </xf>
    <xf numFmtId="0" fontId="0" fillId="0" borderId="14" xfId="0" applyFill="1" applyBorder="1" applyAlignment="1">
      <alignment wrapText="1"/>
    </xf>
    <xf numFmtId="14" fontId="0" fillId="0" borderId="15" xfId="0" applyNumberFormat="1" applyFill="1" applyBorder="1" applyAlignment="1">
      <alignment wrapText="1"/>
    </xf>
    <xf numFmtId="0" fontId="22" fillId="0" borderId="12" xfId="39" applyFill="1" applyBorder="1" applyAlignment="1">
      <alignment wrapText="1"/>
    </xf>
    <xf numFmtId="0" fontId="0" fillId="0" borderId="16" xfId="0" applyFill="1" applyBorder="1" applyAlignment="1">
      <alignment wrapText="1"/>
    </xf>
    <xf numFmtId="0" fontId="0" fillId="0" borderId="17" xfId="0" applyFill="1" applyBorder="1" applyAlignment="1">
      <alignment wrapText="1"/>
    </xf>
    <xf numFmtId="0" fontId="0" fillId="0" borderId="15" xfId="0" applyFill="1" applyBorder="1" applyAlignment="1">
      <alignment wrapText="1"/>
    </xf>
    <xf numFmtId="0" fontId="39" fillId="0" borderId="0" xfId="0" applyFont="1" applyFill="1" applyAlignment="1">
      <alignment wrapText="1"/>
    </xf>
    <xf numFmtId="0" fontId="0" fillId="0" borderId="0" xfId="0" applyFill="1" applyAlignment="1">
      <alignment/>
    </xf>
    <xf numFmtId="0" fontId="22" fillId="0" borderId="11" xfId="39" applyFill="1" applyBorder="1" applyAlignment="1">
      <alignment wrapText="1"/>
    </xf>
    <xf numFmtId="0" fontId="22" fillId="0" borderId="18" xfId="39" applyFill="1" applyBorder="1" applyAlignment="1">
      <alignment horizontal="left" wrapText="1"/>
    </xf>
    <xf numFmtId="0" fontId="0" fillId="0" borderId="18" xfId="39" applyFont="1" applyFill="1" applyBorder="1" applyAlignment="1">
      <alignment horizontal="center" vertical="center" wrapText="1"/>
    </xf>
    <xf numFmtId="0" fontId="0" fillId="0" borderId="12" xfId="39"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6" xfId="0" applyFill="1" applyBorder="1" applyAlignment="1">
      <alignment vertical="top" wrapText="1"/>
    </xf>
    <xf numFmtId="0" fontId="0" fillId="0" borderId="13" xfId="0" applyFill="1" applyBorder="1" applyAlignment="1">
      <alignment vertical="top" wrapText="1"/>
    </xf>
    <xf numFmtId="0" fontId="0" fillId="0" borderId="0" xfId="0" applyFill="1" applyAlignment="1">
      <alignment vertical="top" wrapText="1"/>
    </xf>
    <xf numFmtId="0" fontId="0" fillId="0" borderId="10" xfId="0" applyFill="1" applyBorder="1" applyAlignment="1">
      <alignment vertical="top" wrapText="1"/>
    </xf>
    <xf numFmtId="0" fontId="0" fillId="0" borderId="13" xfId="0" applyFont="1" applyFill="1" applyBorder="1" applyAlignment="1">
      <alignment vertical="top" wrapText="1"/>
    </xf>
    <xf numFmtId="0" fontId="0" fillId="0" borderId="14" xfId="0" applyFill="1" applyBorder="1" applyAlignment="1">
      <alignment vertical="top" wrapText="1"/>
    </xf>
    <xf numFmtId="0" fontId="0" fillId="0" borderId="17" xfId="0" applyFill="1" applyBorder="1" applyAlignment="1">
      <alignment vertical="top" wrapText="1"/>
    </xf>
    <xf numFmtId="0" fontId="0" fillId="0" borderId="10" xfId="0" applyFill="1" applyBorder="1" applyAlignment="1">
      <alignment horizontal="right" vertical="top" wrapText="1"/>
    </xf>
    <xf numFmtId="0" fontId="0" fillId="0" borderId="11" xfId="39" applyFont="1" applyFill="1" applyBorder="1" applyAlignment="1">
      <alignment horizontal="center" vertical="center" wrapText="1"/>
    </xf>
    <xf numFmtId="0" fontId="0" fillId="0" borderId="19" xfId="0" applyFill="1" applyBorder="1" applyAlignment="1">
      <alignment vertical="top" wrapText="1"/>
    </xf>
    <xf numFmtId="44" fontId="0" fillId="0" borderId="17" xfId="51" applyFont="1" applyFill="1" applyBorder="1" applyAlignment="1">
      <alignment vertical="top" wrapText="1"/>
    </xf>
    <xf numFmtId="44" fontId="0" fillId="0" borderId="0" xfId="51" applyFont="1" applyFill="1" applyAlignment="1">
      <alignment wrapText="1"/>
    </xf>
    <xf numFmtId="0" fontId="40" fillId="0" borderId="16" xfId="0" applyFont="1" applyBorder="1" applyAlignment="1">
      <alignment/>
    </xf>
    <xf numFmtId="0" fontId="0" fillId="0" borderId="16" xfId="0" applyBorder="1" applyAlignment="1">
      <alignment/>
    </xf>
    <xf numFmtId="0" fontId="0" fillId="0" borderId="19" xfId="0" applyFill="1" applyBorder="1" applyAlignment="1">
      <alignment horizontal="right" vertical="top" wrapText="1"/>
    </xf>
    <xf numFmtId="44" fontId="0" fillId="0" borderId="17" xfId="0" applyNumberFormat="1" applyFill="1" applyBorder="1" applyAlignment="1">
      <alignment vertical="top" wrapText="1"/>
    </xf>
    <xf numFmtId="0" fontId="0" fillId="0" borderId="13" xfId="0" applyFill="1" applyBorder="1" applyAlignment="1">
      <alignment vertical="justify" wrapText="1"/>
    </xf>
    <xf numFmtId="0" fontId="0" fillId="0" borderId="20" xfId="0" applyFill="1" applyBorder="1" applyAlignment="1">
      <alignment horizontal="left" vertical="top" wrapText="1"/>
    </xf>
    <xf numFmtId="0" fontId="0" fillId="0" borderId="21" xfId="0" applyFill="1" applyBorder="1" applyAlignment="1">
      <alignment horizontal="left" vertical="top" wrapText="1"/>
    </xf>
    <xf numFmtId="0" fontId="0" fillId="0" borderId="22" xfId="0" applyFill="1" applyBorder="1" applyAlignment="1">
      <alignment horizontal="left" vertical="top" wrapText="1"/>
    </xf>
    <xf numFmtId="0" fontId="0" fillId="0" borderId="23" xfId="0" applyFill="1" applyBorder="1" applyAlignment="1">
      <alignment horizontal="left" vertical="top" wrapText="1"/>
    </xf>
    <xf numFmtId="0" fontId="0" fillId="0" borderId="0" xfId="0" applyFill="1" applyBorder="1" applyAlignment="1">
      <alignment horizontal="left" vertical="top" wrapText="1"/>
    </xf>
    <xf numFmtId="0" fontId="0" fillId="0" borderId="24" xfId="0" applyFill="1" applyBorder="1" applyAlignment="1">
      <alignment horizontal="left" vertical="top" wrapText="1"/>
    </xf>
    <xf numFmtId="0" fontId="0" fillId="0" borderId="25" xfId="0" applyFill="1" applyBorder="1" applyAlignment="1">
      <alignment horizontal="left" vertical="top" wrapText="1"/>
    </xf>
    <xf numFmtId="0" fontId="0" fillId="0" borderId="26" xfId="0" applyFill="1" applyBorder="1" applyAlignment="1">
      <alignment horizontal="left" vertical="top" wrapText="1"/>
    </xf>
    <xf numFmtId="0" fontId="0" fillId="0" borderId="27" xfId="0" applyFill="1" applyBorder="1" applyAlignment="1">
      <alignment horizontal="left" vertical="top" wrapText="1"/>
    </xf>
    <xf numFmtId="0" fontId="0" fillId="0" borderId="20" xfId="0" applyFill="1" applyBorder="1" applyAlignment="1">
      <alignment horizontal="center" vertical="top"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1676400</xdr:colOff>
      <xdr:row>0</xdr:row>
      <xdr:rowOff>1333500</xdr:rowOff>
    </xdr:to>
    <xdr:pic>
      <xdr:nvPicPr>
        <xdr:cNvPr id="1" name="3 Imagen"/>
        <xdr:cNvPicPr preferRelativeResize="1">
          <a:picLocks noChangeAspect="1"/>
        </xdr:cNvPicPr>
      </xdr:nvPicPr>
      <xdr:blipFill>
        <a:blip r:embed="rId1"/>
        <a:stretch>
          <a:fillRect/>
        </a:stretch>
      </xdr:blipFill>
      <xdr:spPr>
        <a:xfrm>
          <a:off x="247650" y="0"/>
          <a:ext cx="1676400" cy="133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lpaso-cesar.gov.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100"/>
  <sheetViews>
    <sheetView tabSelected="1" zoomScale="80" zoomScaleNormal="80" zoomScalePageLayoutView="80" workbookViewId="0" topLeftCell="A10">
      <selection activeCell="G1" sqref="G1"/>
    </sheetView>
  </sheetViews>
  <sheetFormatPr defaultColWidth="10.8515625" defaultRowHeight="15"/>
  <cols>
    <col min="1" max="1" width="3.7109375" style="1" customWidth="1"/>
    <col min="2" max="2" width="25.7109375" style="1" customWidth="1"/>
    <col min="3" max="3" width="66.421875" style="1" customWidth="1"/>
    <col min="4" max="4" width="15.140625" style="1" customWidth="1"/>
    <col min="5" max="5" width="10.28125" style="1" customWidth="1"/>
    <col min="6" max="6" width="17.421875" style="1" customWidth="1"/>
    <col min="7" max="7" width="13.00390625" style="1" customWidth="1"/>
    <col min="8" max="8" width="13.57421875" style="1" customWidth="1"/>
    <col min="9" max="9" width="16.421875" style="1" customWidth="1"/>
    <col min="10" max="10" width="11.8515625" style="1" customWidth="1"/>
    <col min="11" max="11" width="12.7109375" style="1" customWidth="1"/>
    <col min="12" max="12" width="43.8515625" style="1" customWidth="1"/>
    <col min="13" max="13" width="14.00390625" style="1" customWidth="1"/>
    <col min="14" max="14" width="42.421875" style="1" customWidth="1"/>
    <col min="15" max="16384" width="10.8515625" style="1" customWidth="1"/>
  </cols>
  <sheetData>
    <row r="1" ht="113.25" customHeight="1"/>
    <row r="2" ht="15">
      <c r="B2" s="3" t="s">
        <v>20</v>
      </c>
    </row>
    <row r="3" ht="15">
      <c r="B3" s="3"/>
    </row>
    <row r="4" ht="15.75" thickBot="1">
      <c r="B4" s="3" t="s">
        <v>0</v>
      </c>
    </row>
    <row r="5" spans="2:9" ht="15">
      <c r="B5" s="4" t="s">
        <v>1</v>
      </c>
      <c r="C5" s="5" t="s">
        <v>75</v>
      </c>
      <c r="F5" s="39" t="s">
        <v>27</v>
      </c>
      <c r="G5" s="40"/>
      <c r="H5" s="40"/>
      <c r="I5" s="41"/>
    </row>
    <row r="6" spans="2:9" ht="15">
      <c r="B6" s="2" t="s">
        <v>2</v>
      </c>
      <c r="C6" s="6" t="s">
        <v>76</v>
      </c>
      <c r="F6" s="42"/>
      <c r="G6" s="43"/>
      <c r="H6" s="43"/>
      <c r="I6" s="44"/>
    </row>
    <row r="7" spans="2:9" ht="15">
      <c r="B7" s="2" t="s">
        <v>3</v>
      </c>
      <c r="C7" s="6">
        <v>5530153</v>
      </c>
      <c r="F7" s="42"/>
      <c r="G7" s="43"/>
      <c r="H7" s="43"/>
      <c r="I7" s="44"/>
    </row>
    <row r="8" spans="2:9" ht="15">
      <c r="B8" s="2" t="s">
        <v>16</v>
      </c>
      <c r="C8" s="7" t="s">
        <v>77</v>
      </c>
      <c r="F8" s="42"/>
      <c r="G8" s="43"/>
      <c r="H8" s="43"/>
      <c r="I8" s="44"/>
    </row>
    <row r="9" spans="2:9" ht="334.5" customHeight="1">
      <c r="B9" s="25" t="s">
        <v>19</v>
      </c>
      <c r="C9" s="38" t="s">
        <v>74</v>
      </c>
      <c r="F9" s="45"/>
      <c r="G9" s="46"/>
      <c r="H9" s="46"/>
      <c r="I9" s="47"/>
    </row>
    <row r="10" spans="2:3" ht="15">
      <c r="B10" s="2" t="s">
        <v>4</v>
      </c>
      <c r="C10" s="6" t="s">
        <v>78</v>
      </c>
    </row>
    <row r="11" spans="2:9" ht="15">
      <c r="B11" s="2" t="s">
        <v>5</v>
      </c>
      <c r="C11" s="6" t="s">
        <v>94</v>
      </c>
      <c r="F11" s="48" t="s">
        <v>26</v>
      </c>
      <c r="G11" s="49"/>
      <c r="H11" s="49"/>
      <c r="I11" s="50"/>
    </row>
    <row r="12" spans="2:9" ht="15">
      <c r="B12" s="2" t="s">
        <v>23</v>
      </c>
      <c r="C12" s="8">
        <f>I93</f>
        <v>23949156048</v>
      </c>
      <c r="F12" s="51"/>
      <c r="G12" s="52"/>
      <c r="H12" s="52"/>
      <c r="I12" s="53"/>
    </row>
    <row r="13" spans="2:9" ht="30">
      <c r="B13" s="2" t="s">
        <v>24</v>
      </c>
      <c r="C13" s="8">
        <v>172480000</v>
      </c>
      <c r="F13" s="51"/>
      <c r="G13" s="52"/>
      <c r="H13" s="52"/>
      <c r="I13" s="53"/>
    </row>
    <row r="14" spans="2:9" ht="30">
      <c r="B14" s="2" t="s">
        <v>25</v>
      </c>
      <c r="C14" s="8">
        <v>17248000</v>
      </c>
      <c r="F14" s="51"/>
      <c r="G14" s="52"/>
      <c r="H14" s="52"/>
      <c r="I14" s="53"/>
    </row>
    <row r="15" spans="2:9" ht="30.75" thickBot="1">
      <c r="B15" s="9" t="s">
        <v>18</v>
      </c>
      <c r="C15" s="10">
        <v>41648</v>
      </c>
      <c r="F15" s="54"/>
      <c r="G15" s="55"/>
      <c r="H15" s="55"/>
      <c r="I15" s="56"/>
    </row>
    <row r="17" ht="15.75" thickBot="1">
      <c r="B17" s="3" t="s">
        <v>15</v>
      </c>
    </row>
    <row r="18" spans="2:12" s="21" customFormat="1" ht="75" customHeight="1">
      <c r="B18" s="30" t="s">
        <v>28</v>
      </c>
      <c r="C18" s="19" t="s">
        <v>6</v>
      </c>
      <c r="D18" s="19" t="s">
        <v>17</v>
      </c>
      <c r="E18" s="19" t="s">
        <v>7</v>
      </c>
      <c r="F18" s="19" t="s">
        <v>8</v>
      </c>
      <c r="G18" s="19" t="s">
        <v>9</v>
      </c>
      <c r="H18" s="19" t="s">
        <v>10</v>
      </c>
      <c r="I18" s="19" t="s">
        <v>11</v>
      </c>
      <c r="J18" s="19" t="s">
        <v>12</v>
      </c>
      <c r="K18" s="19" t="s">
        <v>13</v>
      </c>
      <c r="L18" s="20" t="s">
        <v>14</v>
      </c>
    </row>
    <row r="19" spans="2:12" s="24" customFormat="1" ht="90">
      <c r="B19" s="25">
        <v>80111617</v>
      </c>
      <c r="C19" s="22" t="s">
        <v>95</v>
      </c>
      <c r="D19" s="22" t="s">
        <v>32</v>
      </c>
      <c r="E19" s="22">
        <v>7</v>
      </c>
      <c r="F19" s="22" t="s">
        <v>35</v>
      </c>
      <c r="G19" s="22" t="s">
        <v>96</v>
      </c>
      <c r="H19" s="22">
        <v>120000000</v>
      </c>
      <c r="I19" s="22">
        <f>+H19</f>
        <v>120000000</v>
      </c>
      <c r="J19" s="22" t="s">
        <v>30</v>
      </c>
      <c r="K19" s="22" t="s">
        <v>31</v>
      </c>
      <c r="L19" s="23" t="s">
        <v>62</v>
      </c>
    </row>
    <row r="20" spans="2:12" s="24" customFormat="1" ht="45">
      <c r="B20" s="29" t="s">
        <v>58</v>
      </c>
      <c r="C20" s="22" t="s">
        <v>29</v>
      </c>
      <c r="D20" s="22" t="s">
        <v>32</v>
      </c>
      <c r="E20" s="22">
        <v>12</v>
      </c>
      <c r="F20" s="22" t="s">
        <v>35</v>
      </c>
      <c r="G20" s="22" t="s">
        <v>40</v>
      </c>
      <c r="H20" s="22">
        <v>200000000</v>
      </c>
      <c r="I20" s="22">
        <v>200000000</v>
      </c>
      <c r="J20" s="22" t="s">
        <v>30</v>
      </c>
      <c r="K20" s="22" t="s">
        <v>31</v>
      </c>
      <c r="L20" s="23" t="s">
        <v>112</v>
      </c>
    </row>
    <row r="21" spans="2:12" s="24" customFormat="1" ht="45">
      <c r="B21" s="25">
        <v>78111803</v>
      </c>
      <c r="C21" s="22" t="s">
        <v>97</v>
      </c>
      <c r="D21" s="22" t="s">
        <v>32</v>
      </c>
      <c r="E21" s="22">
        <v>10</v>
      </c>
      <c r="F21" s="22" t="s">
        <v>33</v>
      </c>
      <c r="G21" s="22" t="s">
        <v>40</v>
      </c>
      <c r="H21" s="22">
        <v>400000000</v>
      </c>
      <c r="I21" s="22">
        <f aca="true" t="shared" si="0" ref="I21:I27">+H21</f>
        <v>400000000</v>
      </c>
      <c r="J21" s="22" t="s">
        <v>30</v>
      </c>
      <c r="K21" s="22" t="s">
        <v>31</v>
      </c>
      <c r="L21" s="23" t="s">
        <v>62</v>
      </c>
    </row>
    <row r="22" spans="2:12" s="24" customFormat="1" ht="45">
      <c r="B22" s="25">
        <v>85151704</v>
      </c>
      <c r="C22" s="22" t="s">
        <v>34</v>
      </c>
      <c r="D22" s="22" t="s">
        <v>32</v>
      </c>
      <c r="E22" s="22">
        <v>10</v>
      </c>
      <c r="F22" s="22" t="s">
        <v>33</v>
      </c>
      <c r="G22" s="22" t="s">
        <v>41</v>
      </c>
      <c r="H22" s="22">
        <v>600000000</v>
      </c>
      <c r="I22" s="22">
        <f t="shared" si="0"/>
        <v>600000000</v>
      </c>
      <c r="J22" s="22" t="s">
        <v>30</v>
      </c>
      <c r="K22" s="22" t="s">
        <v>31</v>
      </c>
      <c r="L22" s="23" t="s">
        <v>62</v>
      </c>
    </row>
    <row r="23" spans="2:12" s="24" customFormat="1" ht="45">
      <c r="B23" s="25">
        <v>80111620</v>
      </c>
      <c r="C23" s="22" t="s">
        <v>98</v>
      </c>
      <c r="D23" s="22" t="s">
        <v>32</v>
      </c>
      <c r="E23" s="22">
        <v>12</v>
      </c>
      <c r="F23" s="22" t="s">
        <v>35</v>
      </c>
      <c r="G23" s="22" t="s">
        <v>36</v>
      </c>
      <c r="H23" s="22">
        <v>60789188</v>
      </c>
      <c r="I23" s="22">
        <f t="shared" si="0"/>
        <v>60789188</v>
      </c>
      <c r="J23" s="22" t="s">
        <v>30</v>
      </c>
      <c r="K23" s="22" t="s">
        <v>31</v>
      </c>
      <c r="L23" s="23" t="s">
        <v>112</v>
      </c>
    </row>
    <row r="24" spans="2:12" s="24" customFormat="1" ht="45">
      <c r="B24" s="25">
        <v>80111620</v>
      </c>
      <c r="C24" s="22" t="s">
        <v>63</v>
      </c>
      <c r="D24" s="22" t="s">
        <v>32</v>
      </c>
      <c r="E24" s="22">
        <v>11</v>
      </c>
      <c r="F24" s="22" t="s">
        <v>35</v>
      </c>
      <c r="G24" s="22" t="s">
        <v>36</v>
      </c>
      <c r="H24" s="22">
        <v>100000000</v>
      </c>
      <c r="I24" s="22">
        <f t="shared" si="0"/>
        <v>100000000</v>
      </c>
      <c r="J24" s="22" t="s">
        <v>30</v>
      </c>
      <c r="K24" s="22" t="s">
        <v>31</v>
      </c>
      <c r="L24" s="23" t="s">
        <v>112</v>
      </c>
    </row>
    <row r="25" spans="2:12" s="24" customFormat="1" ht="30">
      <c r="B25" s="25">
        <v>80111620</v>
      </c>
      <c r="C25" s="22" t="s">
        <v>99</v>
      </c>
      <c r="D25" s="22" t="s">
        <v>32</v>
      </c>
      <c r="E25" s="22">
        <v>12</v>
      </c>
      <c r="F25" s="22" t="s">
        <v>35</v>
      </c>
      <c r="G25" s="22" t="s">
        <v>36</v>
      </c>
      <c r="H25" s="22">
        <v>40789188</v>
      </c>
      <c r="I25" s="22">
        <f t="shared" si="0"/>
        <v>40789188</v>
      </c>
      <c r="J25" s="22" t="s">
        <v>30</v>
      </c>
      <c r="K25" s="22" t="s">
        <v>31</v>
      </c>
      <c r="L25" s="23" t="s">
        <v>113</v>
      </c>
    </row>
    <row r="26" spans="2:12" s="24" customFormat="1" ht="45">
      <c r="B26" s="25">
        <v>80111620</v>
      </c>
      <c r="C26" s="22" t="s">
        <v>100</v>
      </c>
      <c r="D26" s="22" t="s">
        <v>32</v>
      </c>
      <c r="E26" s="22">
        <v>12</v>
      </c>
      <c r="F26" s="22" t="s">
        <v>35</v>
      </c>
      <c r="G26" s="22" t="s">
        <v>36</v>
      </c>
      <c r="H26" s="22">
        <v>30444000</v>
      </c>
      <c r="I26" s="22">
        <f t="shared" si="0"/>
        <v>30444000</v>
      </c>
      <c r="J26" s="22" t="s">
        <v>30</v>
      </c>
      <c r="K26" s="22" t="s">
        <v>31</v>
      </c>
      <c r="L26" s="23" t="s">
        <v>112</v>
      </c>
    </row>
    <row r="27" spans="2:12" s="24" customFormat="1" ht="45">
      <c r="B27" s="25">
        <v>80111620</v>
      </c>
      <c r="C27" s="22" t="s">
        <v>101</v>
      </c>
      <c r="D27" s="22" t="s">
        <v>32</v>
      </c>
      <c r="E27" s="22">
        <v>11</v>
      </c>
      <c r="F27" s="22" t="s">
        <v>35</v>
      </c>
      <c r="G27" s="22" t="s">
        <v>39</v>
      </c>
      <c r="H27" s="22">
        <v>11198000</v>
      </c>
      <c r="I27" s="22">
        <f t="shared" si="0"/>
        <v>11198000</v>
      </c>
      <c r="J27" s="22" t="s">
        <v>30</v>
      </c>
      <c r="K27" s="22" t="s">
        <v>31</v>
      </c>
      <c r="L27" s="23" t="s">
        <v>112</v>
      </c>
    </row>
    <row r="28" spans="2:12" s="24" customFormat="1" ht="45">
      <c r="B28" s="25">
        <v>80111620</v>
      </c>
      <c r="C28" s="22" t="s">
        <v>102</v>
      </c>
      <c r="D28" s="22" t="s">
        <v>32</v>
      </c>
      <c r="E28" s="22">
        <v>11</v>
      </c>
      <c r="F28" s="22" t="s">
        <v>35</v>
      </c>
      <c r="G28" s="22" t="s">
        <v>36</v>
      </c>
      <c r="H28" s="22">
        <v>9587593</v>
      </c>
      <c r="I28" s="22">
        <f aca="true" t="shared" si="1" ref="I28:I40">+H28</f>
        <v>9587593</v>
      </c>
      <c r="J28" s="22" t="s">
        <v>30</v>
      </c>
      <c r="K28" s="22" t="s">
        <v>31</v>
      </c>
      <c r="L28" s="23" t="s">
        <v>112</v>
      </c>
    </row>
    <row r="29" spans="2:12" s="24" customFormat="1" ht="30">
      <c r="B29" s="25">
        <v>80111620</v>
      </c>
      <c r="C29" s="22" t="s">
        <v>64</v>
      </c>
      <c r="D29" s="22" t="s">
        <v>32</v>
      </c>
      <c r="E29" s="22">
        <v>11</v>
      </c>
      <c r="F29" s="22" t="s">
        <v>35</v>
      </c>
      <c r="G29" s="22" t="s">
        <v>36</v>
      </c>
      <c r="H29" s="22">
        <f>9587593*2</f>
        <v>19175186</v>
      </c>
      <c r="I29" s="22">
        <f t="shared" si="1"/>
        <v>19175186</v>
      </c>
      <c r="J29" s="22" t="s">
        <v>30</v>
      </c>
      <c r="K29" s="22" t="s">
        <v>31</v>
      </c>
      <c r="L29" s="23" t="s">
        <v>112</v>
      </c>
    </row>
    <row r="30" spans="2:12" s="24" customFormat="1" ht="30">
      <c r="B30" s="25">
        <v>80111620</v>
      </c>
      <c r="C30" s="22" t="s">
        <v>49</v>
      </c>
      <c r="D30" s="22" t="s">
        <v>32</v>
      </c>
      <c r="E30" s="22">
        <v>11</v>
      </c>
      <c r="F30" s="22" t="s">
        <v>35</v>
      </c>
      <c r="G30" s="22" t="s">
        <v>36</v>
      </c>
      <c r="H30" s="22">
        <f>9587593</f>
        <v>9587593</v>
      </c>
      <c r="I30" s="22">
        <f t="shared" si="1"/>
        <v>9587593</v>
      </c>
      <c r="J30" s="22" t="s">
        <v>30</v>
      </c>
      <c r="K30" s="22" t="s">
        <v>31</v>
      </c>
      <c r="L30" s="23" t="s">
        <v>112</v>
      </c>
    </row>
    <row r="31" spans="2:12" s="24" customFormat="1" ht="45">
      <c r="B31" s="25">
        <v>72121103</v>
      </c>
      <c r="C31" s="22" t="s">
        <v>65</v>
      </c>
      <c r="D31" s="22" t="s">
        <v>32</v>
      </c>
      <c r="E31" s="22">
        <v>11</v>
      </c>
      <c r="F31" s="22" t="s">
        <v>35</v>
      </c>
      <c r="G31" s="22" t="s">
        <v>40</v>
      </c>
      <c r="H31" s="22">
        <v>22396000</v>
      </c>
      <c r="I31" s="22">
        <f t="shared" si="1"/>
        <v>22396000</v>
      </c>
      <c r="J31" s="22" t="s">
        <v>30</v>
      </c>
      <c r="K31" s="22" t="s">
        <v>31</v>
      </c>
      <c r="L31" s="23" t="s">
        <v>62</v>
      </c>
    </row>
    <row r="32" spans="2:12" s="24" customFormat="1" ht="60">
      <c r="B32" s="25">
        <v>80111620</v>
      </c>
      <c r="C32" s="22" t="s">
        <v>66</v>
      </c>
      <c r="D32" s="22" t="s">
        <v>32</v>
      </c>
      <c r="E32" s="22">
        <v>11</v>
      </c>
      <c r="F32" s="22" t="s">
        <v>35</v>
      </c>
      <c r="G32" s="22" t="s">
        <v>40</v>
      </c>
      <c r="H32" s="22">
        <v>22906382</v>
      </c>
      <c r="I32" s="22">
        <f t="shared" si="1"/>
        <v>22906382</v>
      </c>
      <c r="J32" s="22" t="s">
        <v>30</v>
      </c>
      <c r="K32" s="22" t="s">
        <v>31</v>
      </c>
      <c r="L32" s="23" t="s">
        <v>112</v>
      </c>
    </row>
    <row r="33" spans="2:12" s="24" customFormat="1" ht="30">
      <c r="B33" s="25">
        <v>80111620</v>
      </c>
      <c r="C33" s="22" t="s">
        <v>103</v>
      </c>
      <c r="D33" s="22" t="s">
        <v>32</v>
      </c>
      <c r="E33" s="22">
        <v>11</v>
      </c>
      <c r="F33" s="22" t="s">
        <v>35</v>
      </c>
      <c r="G33" s="22" t="s">
        <v>38</v>
      </c>
      <c r="H33" s="22">
        <v>18700660</v>
      </c>
      <c r="I33" s="22">
        <f t="shared" si="1"/>
        <v>18700660</v>
      </c>
      <c r="J33" s="22" t="s">
        <v>30</v>
      </c>
      <c r="K33" s="22" t="s">
        <v>31</v>
      </c>
      <c r="L33" s="23" t="s">
        <v>112</v>
      </c>
    </row>
    <row r="34" spans="2:12" s="24" customFormat="1" ht="30">
      <c r="B34" s="25">
        <v>93141702</v>
      </c>
      <c r="C34" s="22" t="s">
        <v>50</v>
      </c>
      <c r="D34" s="22" t="s">
        <v>32</v>
      </c>
      <c r="E34" s="22">
        <v>11</v>
      </c>
      <c r="F34" s="22" t="s">
        <v>35</v>
      </c>
      <c r="G34" s="22" t="s">
        <v>39</v>
      </c>
      <c r="H34" s="22">
        <v>13437600</v>
      </c>
      <c r="I34" s="22">
        <f t="shared" si="1"/>
        <v>13437600</v>
      </c>
      <c r="J34" s="22" t="s">
        <v>30</v>
      </c>
      <c r="K34" s="22" t="s">
        <v>31</v>
      </c>
      <c r="L34" s="23" t="s">
        <v>112</v>
      </c>
    </row>
    <row r="35" spans="2:12" s="24" customFormat="1" ht="30">
      <c r="B35" s="25">
        <v>93141702</v>
      </c>
      <c r="C35" s="22" t="s">
        <v>51</v>
      </c>
      <c r="D35" s="22" t="s">
        <v>32</v>
      </c>
      <c r="E35" s="22">
        <v>11</v>
      </c>
      <c r="F35" s="22" t="s">
        <v>35</v>
      </c>
      <c r="G35" s="22" t="s">
        <v>39</v>
      </c>
      <c r="H35" s="22">
        <v>13437600</v>
      </c>
      <c r="I35" s="22">
        <f t="shared" si="1"/>
        <v>13437600</v>
      </c>
      <c r="J35" s="22" t="s">
        <v>30</v>
      </c>
      <c r="K35" s="22" t="s">
        <v>31</v>
      </c>
      <c r="L35" s="23" t="s">
        <v>112</v>
      </c>
    </row>
    <row r="36" spans="2:12" s="24" customFormat="1" ht="30">
      <c r="B36" s="25">
        <v>93141702</v>
      </c>
      <c r="C36" s="22" t="s">
        <v>52</v>
      </c>
      <c r="D36" s="22" t="s">
        <v>32</v>
      </c>
      <c r="E36" s="22">
        <v>11</v>
      </c>
      <c r="F36" s="22" t="s">
        <v>35</v>
      </c>
      <c r="G36" s="22" t="s">
        <v>39</v>
      </c>
      <c r="H36" s="22">
        <v>13437600</v>
      </c>
      <c r="I36" s="22">
        <f t="shared" si="1"/>
        <v>13437600</v>
      </c>
      <c r="J36" s="22" t="s">
        <v>30</v>
      </c>
      <c r="K36" s="22" t="s">
        <v>31</v>
      </c>
      <c r="L36" s="23" t="s">
        <v>112</v>
      </c>
    </row>
    <row r="37" spans="2:12" s="24" customFormat="1" ht="30">
      <c r="B37" s="25">
        <v>93141702</v>
      </c>
      <c r="C37" s="22" t="s">
        <v>53</v>
      </c>
      <c r="D37" s="22" t="s">
        <v>32</v>
      </c>
      <c r="E37" s="22">
        <v>11</v>
      </c>
      <c r="F37" s="22" t="s">
        <v>35</v>
      </c>
      <c r="G37" s="22" t="s">
        <v>39</v>
      </c>
      <c r="H37" s="22">
        <v>13437600</v>
      </c>
      <c r="I37" s="22">
        <f t="shared" si="1"/>
        <v>13437600</v>
      </c>
      <c r="J37" s="22" t="s">
        <v>30</v>
      </c>
      <c r="K37" s="22" t="s">
        <v>31</v>
      </c>
      <c r="L37" s="23" t="s">
        <v>112</v>
      </c>
    </row>
    <row r="38" spans="2:12" s="24" customFormat="1" ht="30">
      <c r="B38" s="25">
        <v>93141702</v>
      </c>
      <c r="C38" s="22" t="s">
        <v>54</v>
      </c>
      <c r="D38" s="22" t="s">
        <v>32</v>
      </c>
      <c r="E38" s="22">
        <v>11</v>
      </c>
      <c r="F38" s="22" t="s">
        <v>35</v>
      </c>
      <c r="G38" s="22" t="s">
        <v>39</v>
      </c>
      <c r="H38" s="22">
        <v>13437600</v>
      </c>
      <c r="I38" s="22">
        <f t="shared" si="1"/>
        <v>13437600</v>
      </c>
      <c r="J38" s="22" t="s">
        <v>30</v>
      </c>
      <c r="K38" s="22" t="s">
        <v>31</v>
      </c>
      <c r="L38" s="23" t="s">
        <v>112</v>
      </c>
    </row>
    <row r="39" spans="2:12" s="24" customFormat="1" ht="60">
      <c r="B39" s="25">
        <v>95122105</v>
      </c>
      <c r="C39" s="22" t="s">
        <v>67</v>
      </c>
      <c r="D39" s="22" t="s">
        <v>44</v>
      </c>
      <c r="E39" s="22">
        <v>4</v>
      </c>
      <c r="F39" s="22" t="s">
        <v>33</v>
      </c>
      <c r="G39" s="22" t="s">
        <v>121</v>
      </c>
      <c r="H39" s="22">
        <v>250000000</v>
      </c>
      <c r="I39" s="22">
        <f t="shared" si="1"/>
        <v>250000000</v>
      </c>
      <c r="J39" s="22" t="s">
        <v>30</v>
      </c>
      <c r="K39" s="22" t="s">
        <v>31</v>
      </c>
      <c r="L39" s="23" t="s">
        <v>62</v>
      </c>
    </row>
    <row r="40" spans="2:12" s="24" customFormat="1" ht="60" customHeight="1">
      <c r="B40" s="25">
        <v>80111609</v>
      </c>
      <c r="C40" s="22" t="s">
        <v>122</v>
      </c>
      <c r="D40" s="22" t="s">
        <v>32</v>
      </c>
      <c r="E40" s="22">
        <v>11</v>
      </c>
      <c r="F40" s="22" t="s">
        <v>35</v>
      </c>
      <c r="G40" s="22" t="s">
        <v>36</v>
      </c>
      <c r="H40" s="22">
        <v>11000000</v>
      </c>
      <c r="I40" s="22">
        <f t="shared" si="1"/>
        <v>11000000</v>
      </c>
      <c r="J40" s="22" t="s">
        <v>30</v>
      </c>
      <c r="K40" s="22" t="s">
        <v>31</v>
      </c>
      <c r="L40" s="23" t="s">
        <v>114</v>
      </c>
    </row>
    <row r="41" spans="2:12" s="24" customFormat="1" ht="45">
      <c r="B41" s="25">
        <v>80111609</v>
      </c>
      <c r="C41" s="22" t="s">
        <v>123</v>
      </c>
      <c r="D41" s="22" t="s">
        <v>32</v>
      </c>
      <c r="E41" s="22">
        <v>11</v>
      </c>
      <c r="F41" s="22" t="s">
        <v>35</v>
      </c>
      <c r="G41" s="22" t="s">
        <v>36</v>
      </c>
      <c r="H41" s="22">
        <v>12003371</v>
      </c>
      <c r="I41" s="22">
        <v>12003371</v>
      </c>
      <c r="J41" s="22" t="s">
        <v>30</v>
      </c>
      <c r="K41" s="22" t="s">
        <v>31</v>
      </c>
      <c r="L41" s="23" t="s">
        <v>114</v>
      </c>
    </row>
    <row r="42" spans="2:12" s="24" customFormat="1" ht="45">
      <c r="B42" s="25">
        <v>85101701</v>
      </c>
      <c r="C42" s="22" t="s">
        <v>124</v>
      </c>
      <c r="D42" s="22" t="s">
        <v>32</v>
      </c>
      <c r="E42" s="22">
        <v>1</v>
      </c>
      <c r="F42" s="22" t="s">
        <v>35</v>
      </c>
      <c r="G42" s="22" t="s">
        <v>36</v>
      </c>
      <c r="H42" s="22">
        <v>10500000</v>
      </c>
      <c r="I42" s="22">
        <v>10500000</v>
      </c>
      <c r="J42" s="22" t="s">
        <v>30</v>
      </c>
      <c r="K42" s="22" t="s">
        <v>31</v>
      </c>
      <c r="L42" s="23" t="s">
        <v>114</v>
      </c>
    </row>
    <row r="43" spans="2:12" s="24" customFormat="1" ht="67.5" customHeight="1">
      <c r="B43" s="25">
        <v>80111620</v>
      </c>
      <c r="C43" s="22" t="s">
        <v>125</v>
      </c>
      <c r="D43" s="22" t="s">
        <v>32</v>
      </c>
      <c r="E43" s="22">
        <v>5</v>
      </c>
      <c r="F43" s="22" t="s">
        <v>35</v>
      </c>
      <c r="G43" s="22" t="s">
        <v>48</v>
      </c>
      <c r="H43" s="22">
        <v>10000000</v>
      </c>
      <c r="I43" s="22">
        <v>10000000</v>
      </c>
      <c r="J43" s="22" t="s">
        <v>30</v>
      </c>
      <c r="K43" s="22" t="s">
        <v>31</v>
      </c>
      <c r="L43" s="23" t="s">
        <v>114</v>
      </c>
    </row>
    <row r="44" spans="2:12" s="24" customFormat="1" ht="60">
      <c r="B44" s="25">
        <v>80111620</v>
      </c>
      <c r="C44" s="22" t="s">
        <v>126</v>
      </c>
      <c r="D44" s="22" t="s">
        <v>32</v>
      </c>
      <c r="E44" s="22">
        <v>11</v>
      </c>
      <c r="F44" s="22" t="s">
        <v>35</v>
      </c>
      <c r="G44" s="22" t="s">
        <v>36</v>
      </c>
      <c r="H44" s="22">
        <v>24000000</v>
      </c>
      <c r="I44" s="22">
        <f>+H44</f>
        <v>24000000</v>
      </c>
      <c r="J44" s="22" t="s">
        <v>30</v>
      </c>
      <c r="K44" s="22" t="s">
        <v>31</v>
      </c>
      <c r="L44" s="23" t="s">
        <v>114</v>
      </c>
    </row>
    <row r="45" spans="2:12" s="24" customFormat="1" ht="154.5" customHeight="1">
      <c r="B45" s="25">
        <v>85101701</v>
      </c>
      <c r="C45" s="22" t="s">
        <v>127</v>
      </c>
      <c r="D45" s="22" t="s">
        <v>32</v>
      </c>
      <c r="E45" s="22">
        <v>12</v>
      </c>
      <c r="F45" s="22" t="s">
        <v>35</v>
      </c>
      <c r="G45" s="22" t="s">
        <v>42</v>
      </c>
      <c r="H45" s="22">
        <v>300000000</v>
      </c>
      <c r="I45" s="22">
        <v>300000000</v>
      </c>
      <c r="J45" s="22" t="s">
        <v>30</v>
      </c>
      <c r="K45" s="22" t="s">
        <v>31</v>
      </c>
      <c r="L45" s="23" t="s">
        <v>114</v>
      </c>
    </row>
    <row r="46" spans="2:12" s="24" customFormat="1" ht="45">
      <c r="B46" s="25">
        <v>93151507</v>
      </c>
      <c r="C46" s="22" t="s">
        <v>128</v>
      </c>
      <c r="D46" s="22" t="s">
        <v>32</v>
      </c>
      <c r="E46" s="22">
        <v>1</v>
      </c>
      <c r="F46" s="22" t="s">
        <v>60</v>
      </c>
      <c r="G46" s="22" t="s">
        <v>36</v>
      </c>
      <c r="H46" s="22">
        <v>16000000</v>
      </c>
      <c r="I46" s="22">
        <f>+H46</f>
        <v>16000000</v>
      </c>
      <c r="J46" s="22" t="s">
        <v>30</v>
      </c>
      <c r="K46" s="22" t="s">
        <v>31</v>
      </c>
      <c r="L46" s="23" t="s">
        <v>62</v>
      </c>
    </row>
    <row r="47" spans="2:12" s="24" customFormat="1" ht="75">
      <c r="B47" s="25">
        <v>80111609</v>
      </c>
      <c r="C47" s="22" t="s">
        <v>129</v>
      </c>
      <c r="D47" s="22" t="s">
        <v>32</v>
      </c>
      <c r="E47" s="22">
        <v>11</v>
      </c>
      <c r="F47" s="22" t="s">
        <v>35</v>
      </c>
      <c r="G47" s="22" t="s">
        <v>36</v>
      </c>
      <c r="H47" s="22">
        <v>13000000</v>
      </c>
      <c r="I47" s="22">
        <v>13000000</v>
      </c>
      <c r="J47" s="22" t="s">
        <v>30</v>
      </c>
      <c r="K47" s="22" t="s">
        <v>31</v>
      </c>
      <c r="L47" s="23" t="s">
        <v>114</v>
      </c>
    </row>
    <row r="48" spans="2:12" s="24" customFormat="1" ht="60.75" customHeight="1">
      <c r="B48" s="25">
        <v>80111609</v>
      </c>
      <c r="C48" s="22" t="s">
        <v>130</v>
      </c>
      <c r="D48" s="22" t="s">
        <v>32</v>
      </c>
      <c r="E48" s="22">
        <v>9</v>
      </c>
      <c r="F48" s="22" t="s">
        <v>35</v>
      </c>
      <c r="G48" s="22" t="s">
        <v>42</v>
      </c>
      <c r="H48" s="22">
        <v>14000000</v>
      </c>
      <c r="I48" s="22">
        <v>14000000</v>
      </c>
      <c r="J48" s="22" t="s">
        <v>30</v>
      </c>
      <c r="K48" s="22" t="s">
        <v>31</v>
      </c>
      <c r="L48" s="23" t="s">
        <v>114</v>
      </c>
    </row>
    <row r="49" spans="2:12" s="24" customFormat="1" ht="30">
      <c r="B49" s="25">
        <v>85101701</v>
      </c>
      <c r="C49" s="22" t="s">
        <v>131</v>
      </c>
      <c r="D49" s="22" t="s">
        <v>44</v>
      </c>
      <c r="E49" s="22">
        <v>7</v>
      </c>
      <c r="F49" s="22" t="s">
        <v>43</v>
      </c>
      <c r="G49" s="22" t="s">
        <v>36</v>
      </c>
      <c r="H49" s="22">
        <v>1600000000</v>
      </c>
      <c r="I49" s="22">
        <v>160000000</v>
      </c>
      <c r="J49" s="22" t="s">
        <v>30</v>
      </c>
      <c r="K49" s="22" t="s">
        <v>31</v>
      </c>
      <c r="L49" s="23" t="s">
        <v>114</v>
      </c>
    </row>
    <row r="50" spans="2:12" s="24" customFormat="1" ht="30">
      <c r="B50" s="25">
        <v>80111620</v>
      </c>
      <c r="C50" s="22" t="s">
        <v>55</v>
      </c>
      <c r="D50" s="22" t="s">
        <v>32</v>
      </c>
      <c r="E50" s="22">
        <v>11</v>
      </c>
      <c r="F50" s="22" t="s">
        <v>35</v>
      </c>
      <c r="G50" s="22" t="s">
        <v>38</v>
      </c>
      <c r="H50" s="22">
        <v>18636518</v>
      </c>
      <c r="I50" s="22">
        <f>+H50</f>
        <v>18636518</v>
      </c>
      <c r="J50" s="22" t="s">
        <v>30</v>
      </c>
      <c r="K50" s="22" t="s">
        <v>31</v>
      </c>
      <c r="L50" s="26" t="s">
        <v>132</v>
      </c>
    </row>
    <row r="51" spans="2:12" s="24" customFormat="1" ht="45">
      <c r="B51" s="25">
        <v>80111620</v>
      </c>
      <c r="C51" s="22" t="s">
        <v>133</v>
      </c>
      <c r="D51" s="22" t="s">
        <v>32</v>
      </c>
      <c r="E51" s="22">
        <v>11</v>
      </c>
      <c r="F51" s="22" t="s">
        <v>35</v>
      </c>
      <c r="G51" s="22" t="s">
        <v>46</v>
      </c>
      <c r="H51" s="22">
        <v>28000000</v>
      </c>
      <c r="I51" s="22">
        <f aca="true" t="shared" si="2" ref="I51:I57">+H51</f>
        <v>28000000</v>
      </c>
      <c r="J51" s="22" t="s">
        <v>30</v>
      </c>
      <c r="K51" s="22" t="s">
        <v>31</v>
      </c>
      <c r="L51" s="23" t="s">
        <v>113</v>
      </c>
    </row>
    <row r="52" spans="2:12" s="24" customFormat="1" ht="45">
      <c r="B52" s="25">
        <v>80111609</v>
      </c>
      <c r="C52" s="22" t="s">
        <v>134</v>
      </c>
      <c r="D52" s="22" t="s">
        <v>32</v>
      </c>
      <c r="E52" s="22">
        <v>11</v>
      </c>
      <c r="F52" s="22" t="s">
        <v>35</v>
      </c>
      <c r="G52" s="22" t="s">
        <v>46</v>
      </c>
      <c r="H52" s="22">
        <v>39798543</v>
      </c>
      <c r="I52" s="22">
        <f t="shared" si="2"/>
        <v>39798543</v>
      </c>
      <c r="J52" s="22" t="s">
        <v>30</v>
      </c>
      <c r="K52" s="22" t="s">
        <v>31</v>
      </c>
      <c r="L52" s="23" t="s">
        <v>113</v>
      </c>
    </row>
    <row r="53" spans="2:12" s="24" customFormat="1" ht="45">
      <c r="B53" s="25">
        <v>80111620</v>
      </c>
      <c r="C53" s="22" t="s">
        <v>135</v>
      </c>
      <c r="D53" s="22" t="s">
        <v>32</v>
      </c>
      <c r="E53" s="22">
        <v>12</v>
      </c>
      <c r="F53" s="22" t="s">
        <v>35</v>
      </c>
      <c r="G53" s="22" t="s">
        <v>46</v>
      </c>
      <c r="H53" s="22">
        <v>40000000</v>
      </c>
      <c r="I53" s="22">
        <f t="shared" si="2"/>
        <v>40000000</v>
      </c>
      <c r="J53" s="22" t="s">
        <v>30</v>
      </c>
      <c r="K53" s="22" t="s">
        <v>31</v>
      </c>
      <c r="L53" s="23" t="s">
        <v>62</v>
      </c>
    </row>
    <row r="54" spans="2:12" s="24" customFormat="1" ht="75">
      <c r="B54" s="25">
        <v>80111620</v>
      </c>
      <c r="C54" s="22" t="s">
        <v>136</v>
      </c>
      <c r="D54" s="22" t="s">
        <v>32</v>
      </c>
      <c r="E54" s="22">
        <v>6</v>
      </c>
      <c r="F54" s="22" t="s">
        <v>35</v>
      </c>
      <c r="G54" s="22" t="s">
        <v>36</v>
      </c>
      <c r="H54" s="22">
        <v>19057000</v>
      </c>
      <c r="I54" s="22">
        <f t="shared" si="2"/>
        <v>19057000</v>
      </c>
      <c r="J54" s="22" t="s">
        <v>30</v>
      </c>
      <c r="K54" s="22" t="s">
        <v>31</v>
      </c>
      <c r="L54" s="23" t="s">
        <v>113</v>
      </c>
    </row>
    <row r="55" spans="2:12" s="24" customFormat="1" ht="81" customHeight="1">
      <c r="B55" s="25">
        <v>80111609</v>
      </c>
      <c r="C55" s="22" t="s">
        <v>68</v>
      </c>
      <c r="D55" s="22" t="s">
        <v>32</v>
      </c>
      <c r="E55" s="22">
        <v>11</v>
      </c>
      <c r="F55" s="22" t="s">
        <v>35</v>
      </c>
      <c r="G55" s="22" t="s">
        <v>47</v>
      </c>
      <c r="H55" s="22">
        <v>30000000</v>
      </c>
      <c r="I55" s="22">
        <f t="shared" si="2"/>
        <v>30000000</v>
      </c>
      <c r="J55" s="22" t="s">
        <v>30</v>
      </c>
      <c r="K55" s="22" t="s">
        <v>31</v>
      </c>
      <c r="L55" s="23" t="s">
        <v>62</v>
      </c>
    </row>
    <row r="56" spans="2:12" s="24" customFormat="1" ht="45">
      <c r="B56" s="25">
        <v>72103304</v>
      </c>
      <c r="C56" s="22" t="s">
        <v>69</v>
      </c>
      <c r="D56" s="22" t="s">
        <v>32</v>
      </c>
      <c r="E56" s="22">
        <v>6</v>
      </c>
      <c r="F56" s="22" t="s">
        <v>35</v>
      </c>
      <c r="G56" s="22" t="s">
        <v>48</v>
      </c>
      <c r="H56" s="22">
        <v>16046760</v>
      </c>
      <c r="I56" s="22">
        <f t="shared" si="2"/>
        <v>16046760</v>
      </c>
      <c r="J56" s="22" t="s">
        <v>30</v>
      </c>
      <c r="K56" s="22" t="s">
        <v>31</v>
      </c>
      <c r="L56" s="23" t="s">
        <v>62</v>
      </c>
    </row>
    <row r="57" spans="2:12" s="24" customFormat="1" ht="45">
      <c r="B57" s="25">
        <v>80111609</v>
      </c>
      <c r="C57" s="22" t="s">
        <v>70</v>
      </c>
      <c r="D57" s="22" t="s">
        <v>32</v>
      </c>
      <c r="E57" s="22">
        <v>11</v>
      </c>
      <c r="F57" s="22" t="s">
        <v>35</v>
      </c>
      <c r="G57" s="22" t="s">
        <v>36</v>
      </c>
      <c r="H57" s="22">
        <v>20965903</v>
      </c>
      <c r="I57" s="22">
        <f t="shared" si="2"/>
        <v>20965903</v>
      </c>
      <c r="J57" s="22" t="s">
        <v>30</v>
      </c>
      <c r="K57" s="22" t="s">
        <v>31</v>
      </c>
      <c r="L57" s="23" t="s">
        <v>62</v>
      </c>
    </row>
    <row r="58" spans="2:12" s="24" customFormat="1" ht="45">
      <c r="B58" s="25">
        <v>80111620</v>
      </c>
      <c r="C58" s="22" t="s">
        <v>71</v>
      </c>
      <c r="D58" s="22" t="s">
        <v>32</v>
      </c>
      <c r="E58" s="22">
        <v>11</v>
      </c>
      <c r="F58" s="22" t="s">
        <v>35</v>
      </c>
      <c r="G58" s="22" t="s">
        <v>48</v>
      </c>
      <c r="H58" s="22">
        <v>14623378</v>
      </c>
      <c r="I58" s="22">
        <f>+H58</f>
        <v>14623378</v>
      </c>
      <c r="J58" s="22" t="s">
        <v>30</v>
      </c>
      <c r="K58" s="22" t="s">
        <v>31</v>
      </c>
      <c r="L58" s="23" t="s">
        <v>112</v>
      </c>
    </row>
    <row r="59" spans="2:12" s="24" customFormat="1" ht="45">
      <c r="B59" s="25">
        <v>95121909</v>
      </c>
      <c r="C59" s="22" t="s">
        <v>137</v>
      </c>
      <c r="D59" s="22" t="s">
        <v>37</v>
      </c>
      <c r="E59" s="22">
        <v>2</v>
      </c>
      <c r="F59" s="22" t="s">
        <v>56</v>
      </c>
      <c r="G59" s="22" t="s">
        <v>40</v>
      </c>
      <c r="H59" s="22">
        <v>70000000</v>
      </c>
      <c r="I59" s="22">
        <f>+H59</f>
        <v>70000000</v>
      </c>
      <c r="J59" s="22" t="s">
        <v>30</v>
      </c>
      <c r="K59" s="22" t="s">
        <v>31</v>
      </c>
      <c r="L59" s="23" t="s">
        <v>62</v>
      </c>
    </row>
    <row r="60" spans="2:12" s="24" customFormat="1" ht="45">
      <c r="B60" s="25">
        <v>72141120</v>
      </c>
      <c r="C60" s="22" t="s">
        <v>138</v>
      </c>
      <c r="D60" s="22" t="s">
        <v>57</v>
      </c>
      <c r="E60" s="22">
        <v>3</v>
      </c>
      <c r="F60" s="22" t="s">
        <v>56</v>
      </c>
      <c r="G60" s="22" t="s">
        <v>72</v>
      </c>
      <c r="H60" s="22">
        <v>50000000</v>
      </c>
      <c r="I60" s="22">
        <f>+H60</f>
        <v>50000000</v>
      </c>
      <c r="J60" s="22" t="s">
        <v>30</v>
      </c>
      <c r="K60" s="22" t="s">
        <v>31</v>
      </c>
      <c r="L60" s="23" t="s">
        <v>62</v>
      </c>
    </row>
    <row r="61" spans="2:12" s="24" customFormat="1" ht="30">
      <c r="B61" s="25">
        <v>83111603</v>
      </c>
      <c r="C61" s="22" t="s">
        <v>61</v>
      </c>
      <c r="D61" s="22" t="s">
        <v>32</v>
      </c>
      <c r="E61" s="22">
        <v>12</v>
      </c>
      <c r="F61" s="22" t="s">
        <v>60</v>
      </c>
      <c r="G61" s="22" t="s">
        <v>36</v>
      </c>
      <c r="H61" s="22">
        <v>15000000</v>
      </c>
      <c r="I61" s="22">
        <f aca="true" t="shared" si="3" ref="I61:I66">+H61</f>
        <v>15000000</v>
      </c>
      <c r="J61" s="22" t="s">
        <v>30</v>
      </c>
      <c r="K61" s="22" t="s">
        <v>31</v>
      </c>
      <c r="L61" s="23" t="s">
        <v>113</v>
      </c>
    </row>
    <row r="62" spans="2:12" s="24" customFormat="1" ht="45">
      <c r="B62" s="25">
        <v>83112304</v>
      </c>
      <c r="C62" s="22" t="s">
        <v>73</v>
      </c>
      <c r="D62" s="22" t="s">
        <v>32</v>
      </c>
      <c r="E62" s="22">
        <v>12</v>
      </c>
      <c r="F62" s="22" t="s">
        <v>60</v>
      </c>
      <c r="G62" s="22" t="s">
        <v>36</v>
      </c>
      <c r="H62" s="22">
        <v>15600000</v>
      </c>
      <c r="I62" s="22">
        <f t="shared" si="3"/>
        <v>15600000</v>
      </c>
      <c r="J62" s="22" t="s">
        <v>30</v>
      </c>
      <c r="K62" s="22" t="s">
        <v>31</v>
      </c>
      <c r="L62" s="23" t="s">
        <v>62</v>
      </c>
    </row>
    <row r="63" spans="2:12" s="24" customFormat="1" ht="30">
      <c r="B63" s="25">
        <v>93141502</v>
      </c>
      <c r="C63" s="22" t="s">
        <v>154</v>
      </c>
      <c r="D63" s="22" t="s">
        <v>32</v>
      </c>
      <c r="E63" s="22">
        <v>12</v>
      </c>
      <c r="F63" s="22" t="s">
        <v>35</v>
      </c>
      <c r="G63" s="22" t="s">
        <v>139</v>
      </c>
      <c r="H63" s="22">
        <v>8692784</v>
      </c>
      <c r="I63" s="22">
        <f t="shared" si="3"/>
        <v>8692784</v>
      </c>
      <c r="J63" s="22" t="s">
        <v>30</v>
      </c>
      <c r="K63" s="22" t="s">
        <v>31</v>
      </c>
      <c r="L63" s="23" t="s">
        <v>112</v>
      </c>
    </row>
    <row r="64" spans="2:12" s="24" customFormat="1" ht="30">
      <c r="B64" s="25">
        <v>15101506</v>
      </c>
      <c r="C64" s="22" t="s">
        <v>140</v>
      </c>
      <c r="D64" s="22" t="s">
        <v>32</v>
      </c>
      <c r="E64" s="22">
        <v>12</v>
      </c>
      <c r="F64" s="22" t="s">
        <v>56</v>
      </c>
      <c r="G64" s="22" t="s">
        <v>79</v>
      </c>
      <c r="H64" s="22">
        <v>80000000</v>
      </c>
      <c r="I64" s="22">
        <f t="shared" si="3"/>
        <v>80000000</v>
      </c>
      <c r="J64" s="22" t="s">
        <v>30</v>
      </c>
      <c r="K64" s="22" t="s">
        <v>31</v>
      </c>
      <c r="L64" s="23" t="s">
        <v>112</v>
      </c>
    </row>
    <row r="65" spans="2:12" s="24" customFormat="1" ht="45">
      <c r="B65" s="25">
        <v>55121710</v>
      </c>
      <c r="C65" s="22" t="s">
        <v>80</v>
      </c>
      <c r="D65" s="22" t="s">
        <v>44</v>
      </c>
      <c r="E65" s="22">
        <v>1</v>
      </c>
      <c r="F65" s="22" t="s">
        <v>56</v>
      </c>
      <c r="G65" s="22" t="s">
        <v>36</v>
      </c>
      <c r="H65" s="22">
        <v>100000000</v>
      </c>
      <c r="I65" s="22">
        <f t="shared" si="3"/>
        <v>100000000</v>
      </c>
      <c r="J65" s="22" t="s">
        <v>30</v>
      </c>
      <c r="K65" s="22" t="s">
        <v>31</v>
      </c>
      <c r="L65" s="23" t="s">
        <v>62</v>
      </c>
    </row>
    <row r="66" spans="2:12" s="24" customFormat="1" ht="30">
      <c r="B66" s="25">
        <v>80111623</v>
      </c>
      <c r="C66" s="22" t="s">
        <v>59</v>
      </c>
      <c r="D66" s="22" t="s">
        <v>32</v>
      </c>
      <c r="E66" s="22">
        <v>1</v>
      </c>
      <c r="F66" s="22" t="s">
        <v>60</v>
      </c>
      <c r="G66" s="22" t="s">
        <v>36</v>
      </c>
      <c r="H66" s="22">
        <v>10000000</v>
      </c>
      <c r="I66" s="22">
        <f t="shared" si="3"/>
        <v>10000000</v>
      </c>
      <c r="J66" s="22" t="s">
        <v>30</v>
      </c>
      <c r="K66" s="22" t="s">
        <v>31</v>
      </c>
      <c r="L66" s="23" t="s">
        <v>112</v>
      </c>
    </row>
    <row r="67" spans="2:12" s="24" customFormat="1" ht="45">
      <c r="B67" s="34">
        <v>15101506</v>
      </c>
      <c r="C67" s="22" t="s">
        <v>141</v>
      </c>
      <c r="D67" s="22" t="s">
        <v>32</v>
      </c>
      <c r="E67" s="22">
        <v>12</v>
      </c>
      <c r="F67" s="22" t="s">
        <v>56</v>
      </c>
      <c r="G67" s="22" t="s">
        <v>36</v>
      </c>
      <c r="H67" s="22">
        <v>80000000</v>
      </c>
      <c r="I67" s="22">
        <f aca="true" t="shared" si="4" ref="I67:I91">+H67</f>
        <v>80000000</v>
      </c>
      <c r="J67" s="22" t="s">
        <v>30</v>
      </c>
      <c r="K67" s="22" t="s">
        <v>31</v>
      </c>
      <c r="L67" s="23" t="s">
        <v>112</v>
      </c>
    </row>
    <row r="68" spans="2:12" s="24" customFormat="1" ht="45.75" thickBot="1">
      <c r="B68" s="35">
        <v>30151902</v>
      </c>
      <c r="C68" s="31" t="s">
        <v>83</v>
      </c>
      <c r="D68" s="31" t="s">
        <v>104</v>
      </c>
      <c r="E68" s="31">
        <v>5</v>
      </c>
      <c r="F68" s="28" t="s">
        <v>33</v>
      </c>
      <c r="G68" s="31" t="s">
        <v>110</v>
      </c>
      <c r="H68" s="31">
        <v>1450000000</v>
      </c>
      <c r="I68" s="31">
        <f t="shared" si="4"/>
        <v>1450000000</v>
      </c>
      <c r="J68" s="22" t="s">
        <v>30</v>
      </c>
      <c r="K68" s="22" t="s">
        <v>31</v>
      </c>
      <c r="L68" s="23" t="s">
        <v>62</v>
      </c>
    </row>
    <row r="69" spans="2:12" s="24" customFormat="1" ht="45.75" thickBot="1">
      <c r="B69" s="35">
        <v>30151807</v>
      </c>
      <c r="C69" s="31" t="s">
        <v>84</v>
      </c>
      <c r="D69" s="31" t="s">
        <v>104</v>
      </c>
      <c r="E69" s="31">
        <v>4</v>
      </c>
      <c r="F69" s="28" t="s">
        <v>33</v>
      </c>
      <c r="G69" s="22" t="s">
        <v>36</v>
      </c>
      <c r="H69" s="31">
        <v>200000000</v>
      </c>
      <c r="I69" s="31">
        <f t="shared" si="4"/>
        <v>200000000</v>
      </c>
      <c r="J69" s="22" t="s">
        <v>30</v>
      </c>
      <c r="K69" s="22" t="s">
        <v>31</v>
      </c>
      <c r="L69" s="23" t="s">
        <v>62</v>
      </c>
    </row>
    <row r="70" spans="2:12" s="24" customFormat="1" ht="45.75" thickBot="1">
      <c r="B70" s="31" t="s">
        <v>118</v>
      </c>
      <c r="C70" s="31" t="s">
        <v>142</v>
      </c>
      <c r="D70" s="31" t="s">
        <v>104</v>
      </c>
      <c r="E70" s="31">
        <v>5</v>
      </c>
      <c r="F70" s="28" t="s">
        <v>33</v>
      </c>
      <c r="G70" s="22" t="s">
        <v>36</v>
      </c>
      <c r="H70" s="31">
        <v>450000000</v>
      </c>
      <c r="I70" s="31">
        <f t="shared" si="4"/>
        <v>450000000</v>
      </c>
      <c r="J70" s="22" t="s">
        <v>30</v>
      </c>
      <c r="K70" s="22" t="s">
        <v>31</v>
      </c>
      <c r="L70" s="23" t="s">
        <v>62</v>
      </c>
    </row>
    <row r="71" spans="2:12" s="24" customFormat="1" ht="45">
      <c r="B71" s="31" t="s">
        <v>117</v>
      </c>
      <c r="C71" s="31" t="s">
        <v>143</v>
      </c>
      <c r="D71" s="31" t="s">
        <v>104</v>
      </c>
      <c r="E71" s="31">
        <v>1</v>
      </c>
      <c r="F71" s="31" t="s">
        <v>144</v>
      </c>
      <c r="G71" s="22" t="s">
        <v>36</v>
      </c>
      <c r="H71" s="31">
        <v>16900000</v>
      </c>
      <c r="I71" s="31">
        <f t="shared" si="4"/>
        <v>16900000</v>
      </c>
      <c r="J71" s="22" t="s">
        <v>30</v>
      </c>
      <c r="K71" s="22" t="s">
        <v>31</v>
      </c>
      <c r="L71" s="23" t="s">
        <v>62</v>
      </c>
    </row>
    <row r="72" spans="2:12" s="24" customFormat="1" ht="45">
      <c r="B72" s="35">
        <v>76121701</v>
      </c>
      <c r="C72" s="31" t="s">
        <v>111</v>
      </c>
      <c r="D72" s="31" t="s">
        <v>45</v>
      </c>
      <c r="E72" s="31">
        <v>2</v>
      </c>
      <c r="F72" s="31" t="s">
        <v>144</v>
      </c>
      <c r="G72" s="22" t="s">
        <v>36</v>
      </c>
      <c r="H72" s="31">
        <v>16000000</v>
      </c>
      <c r="I72" s="31">
        <f t="shared" si="4"/>
        <v>16000000</v>
      </c>
      <c r="J72" s="22" t="s">
        <v>30</v>
      </c>
      <c r="K72" s="22" t="s">
        <v>31</v>
      </c>
      <c r="L72" s="23" t="s">
        <v>62</v>
      </c>
    </row>
    <row r="73" spans="2:12" s="24" customFormat="1" ht="45.75" thickBot="1">
      <c r="B73" s="35">
        <v>95121507</v>
      </c>
      <c r="C73" s="31" t="s">
        <v>85</v>
      </c>
      <c r="D73" s="31" t="s">
        <v>44</v>
      </c>
      <c r="E73" s="31">
        <v>5</v>
      </c>
      <c r="F73" s="28" t="s">
        <v>33</v>
      </c>
      <c r="G73" s="28" t="s">
        <v>145</v>
      </c>
      <c r="H73" s="31">
        <v>3500000000</v>
      </c>
      <c r="I73" s="31">
        <f t="shared" si="4"/>
        <v>3500000000</v>
      </c>
      <c r="J73" s="22" t="s">
        <v>30</v>
      </c>
      <c r="K73" s="22" t="s">
        <v>31</v>
      </c>
      <c r="L73" s="23" t="s">
        <v>62</v>
      </c>
    </row>
    <row r="74" spans="2:12" s="24" customFormat="1" ht="45.75" thickBot="1">
      <c r="B74" s="35">
        <v>30162400</v>
      </c>
      <c r="C74" s="31" t="s">
        <v>86</v>
      </c>
      <c r="D74" s="31" t="s">
        <v>44</v>
      </c>
      <c r="E74" s="31">
        <v>5</v>
      </c>
      <c r="F74" s="28" t="s">
        <v>33</v>
      </c>
      <c r="G74" s="28" t="s">
        <v>145</v>
      </c>
      <c r="H74" s="31">
        <v>300000000</v>
      </c>
      <c r="I74" s="31">
        <f t="shared" si="4"/>
        <v>300000000</v>
      </c>
      <c r="J74" s="22" t="s">
        <v>30</v>
      </c>
      <c r="K74" s="22" t="s">
        <v>31</v>
      </c>
      <c r="L74" s="23" t="s">
        <v>62</v>
      </c>
    </row>
    <row r="75" spans="2:12" s="24" customFormat="1" ht="45.75" thickBot="1">
      <c r="B75" s="35">
        <v>95111601</v>
      </c>
      <c r="C75" s="31" t="s">
        <v>87</v>
      </c>
      <c r="D75" s="31" t="s">
        <v>105</v>
      </c>
      <c r="E75" s="31">
        <v>5</v>
      </c>
      <c r="F75" s="28" t="s">
        <v>33</v>
      </c>
      <c r="G75" s="22" t="s">
        <v>36</v>
      </c>
      <c r="H75" s="31">
        <v>2000000000</v>
      </c>
      <c r="I75" s="31">
        <f t="shared" si="4"/>
        <v>2000000000</v>
      </c>
      <c r="J75" s="22" t="s">
        <v>30</v>
      </c>
      <c r="K75" s="22" t="s">
        <v>31</v>
      </c>
      <c r="L75" s="23" t="s">
        <v>62</v>
      </c>
    </row>
    <row r="76" spans="2:12" s="24" customFormat="1" ht="41.25" customHeight="1" thickBot="1">
      <c r="B76" s="35">
        <v>95122101</v>
      </c>
      <c r="C76" s="31" t="s">
        <v>88</v>
      </c>
      <c r="D76" s="31" t="s">
        <v>105</v>
      </c>
      <c r="E76" s="31">
        <v>5</v>
      </c>
      <c r="F76" s="28" t="s">
        <v>33</v>
      </c>
      <c r="G76" s="22" t="s">
        <v>36</v>
      </c>
      <c r="H76" s="31">
        <v>500000000</v>
      </c>
      <c r="I76" s="31">
        <f t="shared" si="4"/>
        <v>500000000</v>
      </c>
      <c r="J76" s="22" t="s">
        <v>30</v>
      </c>
      <c r="K76" s="22" t="s">
        <v>31</v>
      </c>
      <c r="L76" s="23" t="s">
        <v>62</v>
      </c>
    </row>
    <row r="77" spans="2:12" s="24" customFormat="1" ht="51" customHeight="1" thickBot="1">
      <c r="B77" s="35">
        <v>95122304</v>
      </c>
      <c r="C77" s="31" t="s">
        <v>89</v>
      </c>
      <c r="D77" s="31" t="s">
        <v>45</v>
      </c>
      <c r="E77" s="31">
        <v>5</v>
      </c>
      <c r="F77" s="28" t="s">
        <v>33</v>
      </c>
      <c r="G77" s="28" t="s">
        <v>145</v>
      </c>
      <c r="H77" s="31">
        <v>3400000000</v>
      </c>
      <c r="I77" s="31">
        <f t="shared" si="4"/>
        <v>3400000000</v>
      </c>
      <c r="J77" s="22" t="s">
        <v>30</v>
      </c>
      <c r="K77" s="22" t="s">
        <v>31</v>
      </c>
      <c r="L77" s="23" t="s">
        <v>62</v>
      </c>
    </row>
    <row r="78" spans="2:12" s="24" customFormat="1" ht="33" customHeight="1" thickBot="1">
      <c r="B78" s="34">
        <v>95121641</v>
      </c>
      <c r="C78" s="31" t="s">
        <v>90</v>
      </c>
      <c r="D78" s="31" t="s">
        <v>57</v>
      </c>
      <c r="E78" s="31">
        <v>5</v>
      </c>
      <c r="F78" s="28" t="s">
        <v>33</v>
      </c>
      <c r="G78" s="22" t="s">
        <v>48</v>
      </c>
      <c r="H78" s="31">
        <v>100000000</v>
      </c>
      <c r="I78" s="31">
        <f t="shared" si="4"/>
        <v>100000000</v>
      </c>
      <c r="J78" s="22" t="s">
        <v>30</v>
      </c>
      <c r="K78" s="22" t="s">
        <v>31</v>
      </c>
      <c r="L78" s="23" t="s">
        <v>62</v>
      </c>
    </row>
    <row r="79" spans="2:12" s="24" customFormat="1" ht="31.5" customHeight="1" thickBot="1">
      <c r="B79" s="35">
        <v>10101507</v>
      </c>
      <c r="C79" s="31" t="s">
        <v>82</v>
      </c>
      <c r="D79" s="31" t="s">
        <v>106</v>
      </c>
      <c r="E79" s="31">
        <v>5</v>
      </c>
      <c r="F79" s="28" t="s">
        <v>33</v>
      </c>
      <c r="G79" s="22" t="s">
        <v>48</v>
      </c>
      <c r="H79" s="31">
        <v>60000000</v>
      </c>
      <c r="I79" s="31">
        <f t="shared" si="4"/>
        <v>60000000</v>
      </c>
      <c r="J79" s="22" t="s">
        <v>30</v>
      </c>
      <c r="K79" s="22" t="s">
        <v>31</v>
      </c>
      <c r="L79" s="23" t="s">
        <v>62</v>
      </c>
    </row>
    <row r="80" spans="2:12" s="24" customFormat="1" ht="29.25" customHeight="1" thickBot="1">
      <c r="B80" s="35">
        <v>10150000</v>
      </c>
      <c r="C80" s="31" t="s">
        <v>91</v>
      </c>
      <c r="D80" s="31" t="s">
        <v>107</v>
      </c>
      <c r="E80" s="31">
        <v>5</v>
      </c>
      <c r="F80" s="28" t="s">
        <v>33</v>
      </c>
      <c r="G80" s="22" t="s">
        <v>48</v>
      </c>
      <c r="H80" s="31">
        <v>100000000</v>
      </c>
      <c r="I80" s="31">
        <f t="shared" si="4"/>
        <v>100000000</v>
      </c>
      <c r="J80" s="22" t="s">
        <v>30</v>
      </c>
      <c r="K80" s="22" t="s">
        <v>31</v>
      </c>
      <c r="L80" s="23" t="s">
        <v>62</v>
      </c>
    </row>
    <row r="81" spans="2:12" s="24" customFormat="1" ht="45.75" thickBot="1">
      <c r="B81" s="35">
        <v>95121903</v>
      </c>
      <c r="C81" s="31" t="s">
        <v>92</v>
      </c>
      <c r="D81" s="31" t="s">
        <v>108</v>
      </c>
      <c r="E81" s="31">
        <v>5</v>
      </c>
      <c r="F81" s="28" t="s">
        <v>33</v>
      </c>
      <c r="G81" s="31" t="s">
        <v>40</v>
      </c>
      <c r="H81" s="31">
        <v>100000000</v>
      </c>
      <c r="I81" s="31">
        <f t="shared" si="4"/>
        <v>100000000</v>
      </c>
      <c r="J81" s="22" t="s">
        <v>30</v>
      </c>
      <c r="K81" s="22" t="s">
        <v>31</v>
      </c>
      <c r="L81" s="23" t="s">
        <v>62</v>
      </c>
    </row>
    <row r="82" spans="2:12" s="24" customFormat="1" ht="45.75" thickBot="1">
      <c r="B82" s="35">
        <v>30151902</v>
      </c>
      <c r="C82" s="31" t="s">
        <v>146</v>
      </c>
      <c r="D82" s="31" t="s">
        <v>44</v>
      </c>
      <c r="E82" s="31">
        <v>2</v>
      </c>
      <c r="F82" s="28" t="s">
        <v>56</v>
      </c>
      <c r="G82" s="31" t="s">
        <v>116</v>
      </c>
      <c r="H82" s="31">
        <v>45000000</v>
      </c>
      <c r="I82" s="31">
        <f t="shared" si="4"/>
        <v>45000000</v>
      </c>
      <c r="J82" s="22" t="s">
        <v>30</v>
      </c>
      <c r="K82" s="22" t="s">
        <v>31</v>
      </c>
      <c r="L82" s="23" t="s">
        <v>62</v>
      </c>
    </row>
    <row r="83" spans="2:12" s="24" customFormat="1" ht="45.75" thickBot="1">
      <c r="B83" s="35">
        <v>14101500</v>
      </c>
      <c r="C83" s="31" t="s">
        <v>115</v>
      </c>
      <c r="D83" s="31" t="s">
        <v>104</v>
      </c>
      <c r="E83" s="31">
        <v>2</v>
      </c>
      <c r="F83" s="28" t="s">
        <v>144</v>
      </c>
      <c r="G83" s="31" t="s">
        <v>116</v>
      </c>
      <c r="H83" s="31">
        <v>16000000</v>
      </c>
      <c r="I83" s="31">
        <f t="shared" si="4"/>
        <v>16000000</v>
      </c>
      <c r="J83" s="22" t="s">
        <v>30</v>
      </c>
      <c r="K83" s="22" t="s">
        <v>31</v>
      </c>
      <c r="L83" s="23" t="s">
        <v>62</v>
      </c>
    </row>
    <row r="84" spans="2:12" s="24" customFormat="1" ht="30.75" thickBot="1">
      <c r="B84" s="36" t="s">
        <v>119</v>
      </c>
      <c r="C84" s="31" t="s">
        <v>147</v>
      </c>
      <c r="D84" s="31" t="s">
        <v>44</v>
      </c>
      <c r="E84" s="31">
        <v>2</v>
      </c>
      <c r="F84" s="28" t="s">
        <v>144</v>
      </c>
      <c r="G84" s="31" t="s">
        <v>116</v>
      </c>
      <c r="H84" s="31">
        <v>16000001</v>
      </c>
      <c r="I84" s="31">
        <f>+H84</f>
        <v>16000001</v>
      </c>
      <c r="J84" s="22" t="s">
        <v>30</v>
      </c>
      <c r="K84" s="22" t="s">
        <v>31</v>
      </c>
      <c r="L84" s="23" t="s">
        <v>112</v>
      </c>
    </row>
    <row r="85" spans="2:12" s="24" customFormat="1" ht="30.75" thickBot="1">
      <c r="B85" s="36">
        <v>50192701</v>
      </c>
      <c r="C85" s="31" t="s">
        <v>148</v>
      </c>
      <c r="D85" s="31" t="s">
        <v>37</v>
      </c>
      <c r="E85" s="31">
        <v>3</v>
      </c>
      <c r="F85" s="28" t="s">
        <v>144</v>
      </c>
      <c r="G85" s="31" t="s">
        <v>116</v>
      </c>
      <c r="H85" s="31">
        <v>16500000</v>
      </c>
      <c r="I85" s="31">
        <v>16500000</v>
      </c>
      <c r="J85" s="22" t="s">
        <v>30</v>
      </c>
      <c r="K85" s="22" t="s">
        <v>31</v>
      </c>
      <c r="L85" s="23" t="s">
        <v>112</v>
      </c>
    </row>
    <row r="86" spans="2:12" s="24" customFormat="1" ht="30.75" thickBot="1">
      <c r="B86" s="35">
        <v>10101703</v>
      </c>
      <c r="C86" s="31" t="s">
        <v>149</v>
      </c>
      <c r="D86" s="31" t="s">
        <v>37</v>
      </c>
      <c r="E86" s="31">
        <v>1</v>
      </c>
      <c r="F86" s="28" t="s">
        <v>144</v>
      </c>
      <c r="G86" s="31" t="s">
        <v>116</v>
      </c>
      <c r="H86" s="31">
        <v>16500000</v>
      </c>
      <c r="I86" s="31">
        <v>16500000</v>
      </c>
      <c r="J86" s="22" t="s">
        <v>30</v>
      </c>
      <c r="K86" s="22" t="s">
        <v>31</v>
      </c>
      <c r="L86" s="23" t="s">
        <v>112</v>
      </c>
    </row>
    <row r="87" spans="2:12" s="24" customFormat="1" ht="30.75" thickBot="1">
      <c r="B87" s="35">
        <v>48131502</v>
      </c>
      <c r="C87" s="31" t="s">
        <v>150</v>
      </c>
      <c r="D87" s="31" t="s">
        <v>104</v>
      </c>
      <c r="E87" s="31">
        <v>1</v>
      </c>
      <c r="F87" s="28" t="s">
        <v>144</v>
      </c>
      <c r="G87" s="31" t="s">
        <v>116</v>
      </c>
      <c r="H87" s="31">
        <v>16570000</v>
      </c>
      <c r="I87" s="31">
        <f>H87</f>
        <v>16570000</v>
      </c>
      <c r="J87" s="22" t="s">
        <v>30</v>
      </c>
      <c r="K87" s="22" t="s">
        <v>31</v>
      </c>
      <c r="L87" s="23" t="s">
        <v>112</v>
      </c>
    </row>
    <row r="88" spans="2:12" s="24" customFormat="1" ht="30.75" thickBot="1">
      <c r="B88" s="35">
        <v>78111811</v>
      </c>
      <c r="C88" s="31" t="s">
        <v>151</v>
      </c>
      <c r="D88" s="31" t="s">
        <v>32</v>
      </c>
      <c r="E88" s="31">
        <v>3</v>
      </c>
      <c r="F88" s="28" t="s">
        <v>144</v>
      </c>
      <c r="G88" s="31" t="s">
        <v>116</v>
      </c>
      <c r="H88" s="31">
        <v>16000000</v>
      </c>
      <c r="I88" s="31">
        <f>H88</f>
        <v>16000000</v>
      </c>
      <c r="J88" s="22" t="s">
        <v>30</v>
      </c>
      <c r="K88" s="22" t="s">
        <v>31</v>
      </c>
      <c r="L88" s="23" t="s">
        <v>112</v>
      </c>
    </row>
    <row r="89" spans="2:12" s="24" customFormat="1" ht="30.75" thickBot="1">
      <c r="B89" s="35">
        <v>78111811</v>
      </c>
      <c r="C89" s="31" t="s">
        <v>152</v>
      </c>
      <c r="D89" s="31" t="s">
        <v>32</v>
      </c>
      <c r="E89" s="31">
        <v>12</v>
      </c>
      <c r="F89" s="28" t="s">
        <v>144</v>
      </c>
      <c r="G89" s="31" t="s">
        <v>116</v>
      </c>
      <c r="H89" s="31">
        <v>50000000</v>
      </c>
      <c r="I89" s="31">
        <f>H89</f>
        <v>50000000</v>
      </c>
      <c r="J89" s="22" t="s">
        <v>120</v>
      </c>
      <c r="K89" s="22" t="s">
        <v>31</v>
      </c>
      <c r="L89" s="23" t="s">
        <v>112</v>
      </c>
    </row>
    <row r="90" spans="2:12" s="24" customFormat="1" ht="30.75" thickBot="1">
      <c r="B90" s="35">
        <v>84131600</v>
      </c>
      <c r="C90" s="31" t="s">
        <v>153</v>
      </c>
      <c r="D90" s="31" t="s">
        <v>32</v>
      </c>
      <c r="E90" s="31">
        <v>1</v>
      </c>
      <c r="F90" s="28" t="s">
        <v>144</v>
      </c>
      <c r="G90" s="31" t="s">
        <v>116</v>
      </c>
      <c r="H90" s="31">
        <v>9000000</v>
      </c>
      <c r="I90" s="31">
        <f>H90</f>
        <v>9000000</v>
      </c>
      <c r="J90" s="22" t="s">
        <v>120</v>
      </c>
      <c r="K90" s="22" t="s">
        <v>31</v>
      </c>
      <c r="L90" s="23" t="s">
        <v>112</v>
      </c>
    </row>
    <row r="91" spans="2:12" s="24" customFormat="1" ht="45.75" thickBot="1">
      <c r="B91" s="35">
        <v>95141901</v>
      </c>
      <c r="C91" s="31" t="s">
        <v>93</v>
      </c>
      <c r="D91" s="31" t="s">
        <v>109</v>
      </c>
      <c r="E91" s="31">
        <v>5</v>
      </c>
      <c r="F91" s="28" t="s">
        <v>33</v>
      </c>
      <c r="G91" s="31" t="s">
        <v>110</v>
      </c>
      <c r="H91" s="31">
        <v>1800000000</v>
      </c>
      <c r="I91" s="31">
        <f t="shared" si="4"/>
        <v>1800000000</v>
      </c>
      <c r="J91" s="22" t="s">
        <v>30</v>
      </c>
      <c r="K91" s="22" t="s">
        <v>31</v>
      </c>
      <c r="L91" s="23" t="s">
        <v>62</v>
      </c>
    </row>
    <row r="92" spans="2:12" s="24" customFormat="1" ht="45.75" thickBot="1">
      <c r="B92" s="27">
        <v>95122001</v>
      </c>
      <c r="C92" s="28" t="s">
        <v>81</v>
      </c>
      <c r="D92" s="28" t="s">
        <v>45</v>
      </c>
      <c r="E92" s="28">
        <v>6</v>
      </c>
      <c r="F92" s="28" t="s">
        <v>33</v>
      </c>
      <c r="G92" s="28" t="s">
        <v>145</v>
      </c>
      <c r="H92" s="32">
        <v>6545000000</v>
      </c>
      <c r="I92" s="37">
        <f>+H92</f>
        <v>6545000000</v>
      </c>
      <c r="J92" s="28" t="s">
        <v>30</v>
      </c>
      <c r="K92" s="28" t="s">
        <v>31</v>
      </c>
      <c r="L92" s="23" t="s">
        <v>62</v>
      </c>
    </row>
    <row r="93" ht="15">
      <c r="I93" s="33">
        <f>SUM(I19:I92)</f>
        <v>23949156048</v>
      </c>
    </row>
    <row r="94" spans="2:4" ht="30.75" thickBot="1">
      <c r="B94" s="15" t="s">
        <v>21</v>
      </c>
      <c r="C94" s="16"/>
      <c r="D94" s="16"/>
    </row>
    <row r="95" spans="2:4" ht="45">
      <c r="B95" s="17" t="s">
        <v>6</v>
      </c>
      <c r="C95" s="18" t="s">
        <v>22</v>
      </c>
      <c r="D95" s="11" t="s">
        <v>14</v>
      </c>
    </row>
    <row r="96" spans="2:4" ht="15">
      <c r="B96" s="2"/>
      <c r="C96" s="12"/>
      <c r="D96" s="6"/>
    </row>
    <row r="97" spans="2:4" ht="15">
      <c r="B97" s="2"/>
      <c r="C97" s="12"/>
      <c r="D97" s="6"/>
    </row>
    <row r="98" spans="2:4" ht="15">
      <c r="B98" s="2"/>
      <c r="C98" s="12"/>
      <c r="D98" s="6"/>
    </row>
    <row r="99" spans="2:4" ht="15">
      <c r="B99" s="2"/>
      <c r="C99" s="12"/>
      <c r="D99" s="6"/>
    </row>
    <row r="100" spans="2:4" ht="15.75" thickBot="1">
      <c r="B100" s="9"/>
      <c r="C100" s="13"/>
      <c r="D100" s="14"/>
    </row>
  </sheetData>
  <sheetProtection/>
  <autoFilter ref="B18:L92"/>
  <mergeCells count="2">
    <mergeCell ref="F5:I9"/>
    <mergeCell ref="F11:I15"/>
  </mergeCells>
  <hyperlinks>
    <hyperlink ref="C8" r:id="rId1" display="www.elpaso-cesar.gov.co"/>
  </hyperlinks>
  <printOptions horizontalCentered="1"/>
  <pageMargins left="0.11811023622047245" right="0.11811023622047245" top="0.984251968503937" bottom="0.984251968503937" header="0.31496062992125984" footer="0.31496062992125984"/>
  <pageSetup horizontalDpi="600" verticalDpi="600" orientation="landscape" scale="50" r:id="rId3"/>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Mayra Leguizamon</cp:lastModifiedBy>
  <cp:lastPrinted>2014-01-10T15:31:50Z</cp:lastPrinted>
  <dcterms:created xsi:type="dcterms:W3CDTF">2012-12-10T15:58:41Z</dcterms:created>
  <dcterms:modified xsi:type="dcterms:W3CDTF">2014-02-28T15:39:49Z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