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20" yWindow="4590" windowWidth="19440" windowHeight="7740" activeTab="1"/>
  </bookViews>
  <sheets>
    <sheet name="2012" sheetId="1" r:id="rId1"/>
    <sheet name="2013" sheetId="5" r:id="rId2"/>
    <sheet name="Hoja2" sheetId="2" r:id="rId3"/>
    <sheet name="Hoja3" sheetId="3" r:id="rId4"/>
    <sheet name="Hoja4" sheetId="4" r:id="rId5"/>
  </sheets>
  <definedNames>
    <definedName name="_xlnm.Print_Area" localSheetId="0">'2012'!$A$1:$L$134</definedName>
    <definedName name="_xlnm.Print_Area" localSheetId="1">'2013'!$A$1:$M$191</definedName>
  </definedNames>
  <calcPr calcId="125725"/>
</workbook>
</file>

<file path=xl/calcChain.xml><?xml version="1.0" encoding="utf-8"?>
<calcChain xmlns="http://schemas.openxmlformats.org/spreadsheetml/2006/main">
  <c r="O41" i="5"/>
  <c r="F185" l="1"/>
  <c r="D4" i="4" l="1"/>
  <c r="I4"/>
  <c r="E9"/>
  <c r="E4"/>
  <c r="E23" i="1"/>
  <c r="M8" i="2"/>
  <c r="E130" i="1"/>
</calcChain>
</file>

<file path=xl/comments1.xml><?xml version="1.0" encoding="utf-8"?>
<comments xmlns="http://schemas.openxmlformats.org/spreadsheetml/2006/main">
  <authors>
    <author>Luffi</author>
  </authors>
  <commentList>
    <comment ref="M30" authorId="0">
      <text>
        <r>
          <rPr>
            <b/>
            <sz val="9"/>
            <color indexed="81"/>
            <rFont val="Tahoma"/>
            <family val="2"/>
          </rPr>
          <t>Luffi:</t>
        </r>
        <r>
          <rPr>
            <sz val="9"/>
            <color indexed="81"/>
            <rFont val="Tahoma"/>
            <family val="2"/>
          </rPr>
          <t xml:space="preserve">
No cuenta con un valor para le año 2013, estimarlo </t>
        </r>
      </text>
    </comment>
    <comment ref="M33" authorId="0">
      <text>
        <r>
          <rPr>
            <b/>
            <sz val="9"/>
            <color indexed="81"/>
            <rFont val="Tahoma"/>
            <family val="2"/>
          </rPr>
          <t>Luffi:</t>
        </r>
        <r>
          <rPr>
            <sz val="9"/>
            <color indexed="81"/>
            <rFont val="Tahoma"/>
            <family val="2"/>
          </rPr>
          <t xml:space="preserve">
No se de que fuente salen estos recursos</t>
        </r>
      </text>
    </comment>
    <comment ref="H67" authorId="0">
      <text>
        <r>
          <rPr>
            <b/>
            <sz val="9"/>
            <color indexed="81"/>
            <rFont val="Tahoma"/>
            <family val="2"/>
          </rPr>
          <t>Luffi:</t>
        </r>
        <r>
          <rPr>
            <sz val="9"/>
            <color indexed="81"/>
            <rFont val="Tahoma"/>
            <family val="2"/>
          </rPr>
          <t xml:space="preserve">
En que se ha adelantado</t>
        </r>
      </text>
    </comment>
    <comment ref="E72" authorId="0">
      <text>
        <r>
          <rPr>
            <b/>
            <sz val="9"/>
            <color indexed="81"/>
            <rFont val="Tahoma"/>
            <family val="2"/>
          </rPr>
          <t>Luffi:</t>
        </r>
        <r>
          <rPr>
            <sz val="9"/>
            <color indexed="81"/>
            <rFont val="Tahoma"/>
            <family val="2"/>
          </rPr>
          <t xml:space="preserve">
No encuentro la parte de dineros en el presupuesto, la actividad como tal</t>
        </r>
      </text>
    </comment>
  </commentList>
</comments>
</file>

<file path=xl/sharedStrings.xml><?xml version="1.0" encoding="utf-8"?>
<sst xmlns="http://schemas.openxmlformats.org/spreadsheetml/2006/main" count="1399" uniqueCount="557">
  <si>
    <t xml:space="preserve">Componente </t>
  </si>
  <si>
    <t>Programa</t>
  </si>
  <si>
    <t>Proyecto</t>
  </si>
  <si>
    <t>Meta</t>
  </si>
  <si>
    <t xml:space="preserve">Indicador </t>
  </si>
  <si>
    <t>Estrategia/Actividades</t>
  </si>
  <si>
    <t>Responsable</t>
  </si>
  <si>
    <t>Fuente</t>
  </si>
  <si>
    <t>Monto</t>
  </si>
  <si>
    <t>Recurso Hídrico</t>
  </si>
  <si>
    <t>Conservación y Protección de Microcuencas</t>
  </si>
  <si>
    <t>Secretaria de Planeación</t>
  </si>
  <si>
    <t>LÍNEA ESTRATÉGICA 4: POR EL DESARROLLO TERRITORIAL Y SOSTENIBLE CUENTE CONMIGO</t>
  </si>
  <si>
    <t>Compra de predios  para la protección de fuentes abastecedoras de los acueductos</t>
  </si>
  <si>
    <t>Total hectáreas compradas</t>
  </si>
  <si>
    <t>Identificar las fuentes que abastecen los acueductos, detallando cuales no pertenecen al mpio</t>
  </si>
  <si>
    <t xml:space="preserve">Secretaria de Planeación </t>
  </si>
  <si>
    <t xml:space="preserve">Agosto </t>
  </si>
  <si>
    <t>Septiembre</t>
  </si>
  <si>
    <t>TRANSFERENCIAS</t>
  </si>
  <si>
    <t>Reforestación de áreas para conservación de microcuencas que surten los acueductos</t>
  </si>
  <si>
    <t>1 Has</t>
  </si>
  <si>
    <t>Total hectáreas reforestadas</t>
  </si>
  <si>
    <t>Establecer la Microcuenca a reforestar</t>
  </si>
  <si>
    <t xml:space="preserve">Realizar acciones de Cerramiento  Perimetral y plantaciones de Cercos Vivos </t>
  </si>
  <si>
    <t xml:space="preserve">Junio </t>
  </si>
  <si>
    <t>Servicios Públicos Domiciliarios</t>
  </si>
  <si>
    <t>Gestión Integral de Acueducto y Alcantarillado</t>
  </si>
  <si>
    <t>Actualizar el Plan Maestro de Acueducto y Alcantarillado</t>
  </si>
  <si>
    <t>Actividades Realizadas para la actualización</t>
  </si>
  <si>
    <t>Elaboración de Propuesta</t>
  </si>
  <si>
    <t>Gestión ante entidades competentes</t>
  </si>
  <si>
    <t>Diciembre</t>
  </si>
  <si>
    <t>APORTES</t>
  </si>
  <si>
    <t>Reposición y expansión de Tramos de Alcantarillado</t>
  </si>
  <si>
    <t xml:space="preserve">Metros de Alcantarillado </t>
  </si>
  <si>
    <t xml:space="preserve">Estudiar propuestas, diseños y presupuestos para la reposición del tramo identificado </t>
  </si>
  <si>
    <t>Secretaria de Planeación-
Aguas de Heliconia S.A. E.S.P.</t>
  </si>
  <si>
    <t xml:space="preserve">Priorizar tramos del Alcantarillado que requiera reponerse </t>
  </si>
  <si>
    <t>Desarrollo Institucional para la Empresa Aguas de Heliconia</t>
  </si>
  <si>
    <t>Fortalecer la Empresa Acueducto y Alcantarillado Aguas de Heliconia por medio de convenios interadministrativos de apoyo a la gestión</t>
  </si>
  <si>
    <t xml:space="preserve">3 convenios </t>
  </si>
  <si>
    <t>Total convenios interadministrativos</t>
  </si>
  <si>
    <t>Establecer convenios y/o contratos interadministrativos de obra publica relacionados con acueducto, alcantarillado y/o aseo</t>
  </si>
  <si>
    <t>Derecho al Acceso de Servicios Públicos Domiciliarios</t>
  </si>
  <si>
    <t>Subsidiar los servicios públicos de acueducto, alcantarillado y aseo de los estratos 1,2 y 3 del Municipio</t>
  </si>
  <si>
    <t>100% de la población de los estratos 1,2 y 3</t>
  </si>
  <si>
    <t>Total Subsidios entregados. Total Población beneficiada. % de cobertura de los Subsidios</t>
  </si>
  <si>
    <t>Identificar las familias de estratos 1, 2 y 3</t>
  </si>
  <si>
    <t>Subsidiar los servicios públicos de acueducto, alcantarillado y aseo</t>
  </si>
  <si>
    <t>Secretaria de Planeación- Secretaria de Hacienda- Aguas de Heliconia S.A. E.S.P.</t>
  </si>
  <si>
    <t>Mejoramiento y Fortalecimiento del Sistema de Saneamiento Básico del Municipio.</t>
  </si>
  <si>
    <t>Realizar un estudio que permita identificar la cobertura en Agua potable y saneamiento básico en la zona rural.</t>
  </si>
  <si>
    <t>1 Estudio</t>
  </si>
  <si>
    <t>Estudios Realizados
Porcentaje de viviendas con agua potable en el Municipio</t>
  </si>
  <si>
    <t>Realizar proceso contractual</t>
  </si>
  <si>
    <t>Poner en funcionamiento plantas de tratamiento de agua potable rurales: en el Corregimiento Pueblito y en las veredas Morritos y los botes</t>
  </si>
  <si>
    <t>1 Planta en Funcionamiento</t>
  </si>
  <si>
    <t>Total Plantas de tratamiento de agua potable rurales</t>
  </si>
  <si>
    <t>Realizar el diagnostico de la Planta de Tratamiento del Corregimiento Pueblito</t>
  </si>
  <si>
    <t>Construir Sistemas de pozos sépticos que contribuyan al Tratamiento de aguas residuales en la zona rural</t>
  </si>
  <si>
    <t>33 Pozos</t>
  </si>
  <si>
    <t>Sistemas de pozos sépticos construidos</t>
  </si>
  <si>
    <t>Priorizar las Familias</t>
  </si>
  <si>
    <t>Agosto</t>
  </si>
  <si>
    <t>Gestionar Proyecto ante entidades competentes</t>
  </si>
  <si>
    <t>Secretaria de Planeación
UMATA</t>
  </si>
  <si>
    <t>Vivienda</t>
  </si>
  <si>
    <t>Construcción y Mejoramiento de Vivienda</t>
  </si>
  <si>
    <t>Realizar reparaciones menores de Vivienda en el Municipio</t>
  </si>
  <si>
    <t>Total viviendas mejoradas y reparadas</t>
  </si>
  <si>
    <t>Priorizar las Familias e identificar que reparación menor requiere la vivienda</t>
  </si>
  <si>
    <t>Octubre</t>
  </si>
  <si>
    <t>Noviembre</t>
  </si>
  <si>
    <t>RECURSOS PROPIOS</t>
  </si>
  <si>
    <t>Titulación y Legalización de predios en centro poblados</t>
  </si>
  <si>
    <t>Predios titulados y legalizados</t>
  </si>
  <si>
    <t xml:space="preserve">Actualizar el diagnostico del programa de titulación de predios </t>
  </si>
  <si>
    <t xml:space="preserve">Certificación de los predios </t>
  </si>
  <si>
    <t xml:space="preserve">Actualización del listado de beneficiarios </t>
  </si>
  <si>
    <t>Gestionar el proyecto ante las entidades competentes</t>
  </si>
  <si>
    <t>Secretaria de Planeación (Catastro)</t>
  </si>
  <si>
    <t>Movilidad</t>
  </si>
  <si>
    <t>Desarrollo en Infraestructura Vial Municipal y Regional</t>
  </si>
  <si>
    <t>Gestionar la Pavimentación y rehabilitación de la vía principal secundaria que comunica el Municipio de Heliconia con otros Municipios articulando el circuito vial del occidente cercano y el área metropolitana</t>
  </si>
  <si>
    <t>Total Recursos gestionados. Km de vía pavimentados.</t>
  </si>
  <si>
    <t>Formulación de Proyecto</t>
  </si>
  <si>
    <t>Gestionar ante las entidades competentes</t>
  </si>
  <si>
    <t>Mantenimiento y Rehabilitación de Red Vial Municipal</t>
  </si>
  <si>
    <t>Mantenimiento manual y mecánico y rehabilitación de la vía secundaria en la jurisdicción del municipio del circuito vial occidente cercano área metropolitana</t>
  </si>
  <si>
    <t>16 Km</t>
  </si>
  <si>
    <t>Km de vía rehabilitados</t>
  </si>
  <si>
    <t>Priorización de los Puntos a intervenir</t>
  </si>
  <si>
    <t>Excavación y nivelación de la subrasante</t>
  </si>
  <si>
    <t xml:space="preserve">Compactación de Material </t>
  </si>
  <si>
    <t>REGALIAS</t>
  </si>
  <si>
    <t xml:space="preserve">TRANSFERENCIAS
</t>
  </si>
  <si>
    <t>Gestionar recursos para los estudios y diseños de la transversal de las salinas área urbana</t>
  </si>
  <si>
    <t>Total recursos gestionados</t>
  </si>
  <si>
    <t xml:space="preserve">Elaborar propuesta y presupuesto </t>
  </si>
  <si>
    <t>Gestión ante las entidades competentes</t>
  </si>
  <si>
    <t>Propuesta- Presupuesto
Oficios enviados</t>
  </si>
  <si>
    <t>Mantenimiento de la red terciaria del municipio</t>
  </si>
  <si>
    <t>Total km de vía con mantenimiento</t>
  </si>
  <si>
    <t>29Km</t>
  </si>
  <si>
    <t>Retiro de derrumbes menores</t>
  </si>
  <si>
    <t>Perfilado del camino</t>
  </si>
  <si>
    <t>Reposición de afirmado</t>
  </si>
  <si>
    <t>Reconformación de la plataforma existente</t>
  </si>
  <si>
    <t>Pavimentar las vías de la zona urbana y de los centros poblados del municipio</t>
  </si>
  <si>
    <t>1 Km</t>
  </si>
  <si>
    <t>Kilómetros Pavimentados</t>
  </si>
  <si>
    <t>Mantenimiento de caminos veredales</t>
  </si>
  <si>
    <t>60km</t>
  </si>
  <si>
    <t>Km de vías veredales con mantenimientos</t>
  </si>
  <si>
    <t>100mt</t>
  </si>
  <si>
    <t>Mts de rieles construidos en la zona rural</t>
  </si>
  <si>
    <t>Construcción de rieles en la zona rural del Municipio</t>
  </si>
  <si>
    <t>Realizar el mejoramiento a los edificios públicos de propiedad del Municipio.</t>
  </si>
  <si>
    <t>Edificios públicos mejorados</t>
  </si>
  <si>
    <t>Realizar mantenimiento y adecuación a las plazas y parques del Municipio.</t>
  </si>
  <si>
    <t>Plazas y parques del Municipio con mantenimiento y adecuación. Total áreas- mts intervenidos para el mantenimiento</t>
  </si>
  <si>
    <t>Realizar Mantenimiento a parques infantiles</t>
  </si>
  <si>
    <t>Parques infantiles con mantenimiento.</t>
  </si>
  <si>
    <t>Reubicación de Gimnasio Municipal</t>
  </si>
  <si>
    <t>Ubicación de gimnasio Municipal</t>
  </si>
  <si>
    <t>Gestionar los recursos para la construcción de casetas comunales</t>
  </si>
  <si>
    <t>Conformar Banco de Tierras por medio de la adquisición de predios para desarrollo de diferentes sectores: social, ambiental, salud y educación</t>
  </si>
  <si>
    <t>Total de predios que conforman el Banco de Tierras del Municipio</t>
  </si>
  <si>
    <t>Mantenimiento de las Placas polideportivas</t>
  </si>
  <si>
    <t>Total Placas polideportivas con mantenimiento</t>
  </si>
  <si>
    <t>Aumentar la cobertura de Alumbrado Público en la zona urbana y rural del Municipio</t>
  </si>
  <si>
    <t>Lámparas nuevas instaladas</t>
  </si>
  <si>
    <t>Reparar el Sistema de alumbrado Público de la zona urbana y rural del Municipio</t>
  </si>
  <si>
    <t>Total reparaciones realizadas</t>
  </si>
  <si>
    <t>Compra de predio que permita la expansión de la Escuela Cristo Rey con el Restaurante escolar</t>
  </si>
  <si>
    <t>Total Mts adquiridos</t>
  </si>
  <si>
    <t>Gestionar la construcción de viviendas para la población la población victima de desastres naturales en el Municipio</t>
  </si>
  <si>
    <t>Recursos gestionados
Actividades Emprendidas</t>
  </si>
  <si>
    <t>Formular y ejecutar el plan de riesgos Municipal que contemple mapas de zonificación del riesgo y sistemas de información</t>
  </si>
  <si>
    <t>Documento plan de riesgos formulado.</t>
  </si>
  <si>
    <t>Atención integral a damnificados y afectados por desastres naturales</t>
  </si>
  <si>
    <t>Total población atendida</t>
  </si>
  <si>
    <t>Revisar e implementar el Plan de Gestión de Residuos Sólidos PGIRS</t>
  </si>
  <si>
    <t>Crear una alianza con Municipios vecinos que permita la gestión de recursos financieros para el desarrollo del Territorio y Suscribir Contratos Plan</t>
  </si>
  <si>
    <t>Actividades realizadas para la consolidación de la alianza</t>
  </si>
  <si>
    <t>Implementar las acciones necesarias para gestionar recursos para el Municipio</t>
  </si>
  <si>
    <t>Recursos gestionados</t>
  </si>
  <si>
    <t>Infraestructura Física y Equipamiento Públicos</t>
  </si>
  <si>
    <t>Mantenimiento y Mejoramiento del Amoblamiento Urbano y Rural del Municipio</t>
  </si>
  <si>
    <t>Gestión del Riesgo</t>
  </si>
  <si>
    <t>Prevención y Atención de Desastres</t>
  </si>
  <si>
    <t>Sostenibilidad Ambiental</t>
  </si>
  <si>
    <t>Educación Ambienta</t>
  </si>
  <si>
    <t>Visión Regional</t>
  </si>
  <si>
    <t>Desarrollo Territorial y Regional</t>
  </si>
  <si>
    <t>Desarrollo Institucional y Buen Gobierno</t>
  </si>
  <si>
    <t>Fortalecimiento de las Finanzas Municipales</t>
  </si>
  <si>
    <t xml:space="preserve">RECURSOS PROPIOS </t>
  </si>
  <si>
    <t xml:space="preserve">Priorización y planeación de la obra </t>
  </si>
  <si>
    <t>Elaboración de presupuesto</t>
  </si>
  <si>
    <t xml:space="preserve">Proceso Contractual </t>
  </si>
  <si>
    <t xml:space="preserve">Ejecución, Seguimiento y evaluación </t>
  </si>
  <si>
    <t xml:space="preserve">Priorización del Camino a intervenir </t>
  </si>
  <si>
    <t xml:space="preserve">Ejecución, Seguimiento y Evaluación </t>
  </si>
  <si>
    <t xml:space="preserve">Proceso Contractual para el mejoramiento y adecuación de las oficinas del Palacio Municipal </t>
  </si>
  <si>
    <t xml:space="preserve">Priorizar los parques a intervenir </t>
  </si>
  <si>
    <t>Identificar un lugar adecuado para reubicar el gimnasio</t>
  </si>
  <si>
    <t>Realizar las adecuaciones pertinentes</t>
  </si>
  <si>
    <t>Reubicar el gimnasio</t>
  </si>
  <si>
    <t xml:space="preserve">Secretaria de Planeación 
Secretaria de Salud </t>
  </si>
  <si>
    <t>Julio</t>
  </si>
  <si>
    <t>Iniciar proceso contractual para adquirir los predios</t>
  </si>
  <si>
    <t>Priorizar las placas a intervenir</t>
  </si>
  <si>
    <t xml:space="preserve">Determinar presupuesto y actividades a realizar </t>
  </si>
  <si>
    <t xml:space="preserve">Secretaria de Planeación 
</t>
  </si>
  <si>
    <t>Identificar el predio a adquirir</t>
  </si>
  <si>
    <t xml:space="preserve">Realizar presupuesto </t>
  </si>
  <si>
    <t xml:space="preserve">Realizar proceso contractual </t>
  </si>
  <si>
    <t xml:space="preserve">Realizar Presupuesto y Proceso Contractual </t>
  </si>
  <si>
    <t>Recopilar la documentación necesaria para la adquisición del bien</t>
  </si>
  <si>
    <t xml:space="preserve">Compra del Lote </t>
  </si>
  <si>
    <t>Avaluó
Escrituras
Proceso de Contratación</t>
  </si>
  <si>
    <t xml:space="preserve">Identificar las familias damnificadas </t>
  </si>
  <si>
    <t>Lista de familias damnificadas
Oficios, radicados de los proyectos</t>
  </si>
  <si>
    <t xml:space="preserve">Realizar el diagnostico de las zonas o eventos de riesgo del municipio </t>
  </si>
  <si>
    <t>Establecer estrategias y acciones para mitigar el riesgo</t>
  </si>
  <si>
    <t xml:space="preserve">Realizar talleres de socialización </t>
  </si>
  <si>
    <t xml:space="preserve">Secretaria de Planeación
Consejo Municipal para la Gestión del Riesgo y Desastres </t>
  </si>
  <si>
    <t>Identificar las familias afectadas</t>
  </si>
  <si>
    <t xml:space="preserve">Priorizar esta población en los diferentes programas del Municipio </t>
  </si>
  <si>
    <t>Plan de Gestión de Residuos Sólidos PEGIRS revisado. Acciones realizadas para implementar el PEGIRS</t>
  </si>
  <si>
    <t>Priorizar acciones y elaborar plan de acción en pro de dar cumplimiento al PGIRS</t>
  </si>
  <si>
    <t>Ejecutar, hacer seguimiento y evaluación al Plan de acción del PGIRS</t>
  </si>
  <si>
    <t>Secretaria de Planeación
Aguas de Heliconia</t>
  </si>
  <si>
    <t>Identificar posibles proyectos o acciones que requieran aunar esfuerzos con Municipios vecinos</t>
  </si>
  <si>
    <t>Formular y gestionar los proyectos pertinentes</t>
  </si>
  <si>
    <t>Convenios
Contratos
Oficios</t>
  </si>
  <si>
    <t>Secretaria de Planeación -
Alcalde</t>
  </si>
  <si>
    <t>Las que se requieran en Pro de la consecución de recursos para promover el desarrollo del Municipio</t>
  </si>
  <si>
    <t>Proceso Contractual para la compra del Predio</t>
  </si>
  <si>
    <t xml:space="preserve">Convenios
Contratos
Acto Administrativo por medio del cual se transfiere la volqueta </t>
  </si>
  <si>
    <t>Proceso Contractual
Documento de resultados del Estudio</t>
  </si>
  <si>
    <t xml:space="preserve">Documentos Soporte de los Productos
Lista de beneficiarios 
</t>
  </si>
  <si>
    <t>LÍNEA ESTRATÉGICA 5: POR UNA ADMINISTRACIÓN PUBLICA EFICIENTE Y TRANSPARENTE CUENTE CONMIGO</t>
  </si>
  <si>
    <t>Concertar Propuesta con la Empresa Aguas de Heliconia S.A</t>
  </si>
  <si>
    <t xml:space="preserve">Realizar proceso Contractual </t>
  </si>
  <si>
    <t>Secretaria de Planeación 
Aguas de Heliconia</t>
  </si>
  <si>
    <t>LÍNEA ESTRATÉGICA 2: POR LA INCLUSION Y PROMOCION SOCIAL CUENTE CONMIGO</t>
  </si>
  <si>
    <t>Promoción Social</t>
  </si>
  <si>
    <t>Participación Comunitaria</t>
  </si>
  <si>
    <t>Gestión para la Creación del Sistema de Planeación Local y presupuesto Participativo</t>
  </si>
  <si>
    <t>Gestiones realizadas. Total reuniones para la gestión.</t>
  </si>
  <si>
    <t xml:space="preserve">Realizar Reuniones con los presidentes del las JAC </t>
  </si>
  <si>
    <t>Elaborar Plan de Acción de Las JAC</t>
  </si>
  <si>
    <t>Recursos</t>
  </si>
  <si>
    <t xml:space="preserve">Oficios
Convenios
</t>
  </si>
  <si>
    <t>Fortalecimiento a la Planeación Institucional</t>
  </si>
  <si>
    <t>Revisión y actualización del Esquema de Ordenamiento Territorial</t>
  </si>
  <si>
    <t>Diagnostico % de actualización de los instrumentos que integran el documento</t>
  </si>
  <si>
    <t xml:space="preserve">Gestionar ante las entidades competentes para el apoyo en la Actualización del Instrumento </t>
  </si>
  <si>
    <t>Fortalecimiento del Banco de Programas y Proyectos de Inversión Municipal</t>
  </si>
  <si>
    <t>Actividades realizadas para el fortalecimiento</t>
  </si>
  <si>
    <t xml:space="preserve">Ajuste y Socialización del formato para la Presentación de Proyectos Municipales </t>
  </si>
  <si>
    <t>Consolidación de los proyectos ejecutados de enero a junio de 2012</t>
  </si>
  <si>
    <t>Transferencias</t>
  </si>
  <si>
    <t>Transferencias
Aportes</t>
  </si>
  <si>
    <t>20.000.000
60.000.000</t>
  </si>
  <si>
    <t>Realizar Seguimiento y evaluación al Plan de Desarrollo Municipal cada año a través de la elaboración de Planes de Acción y Jornadas de Rendición Pública de Cuentas</t>
  </si>
  <si>
    <t xml:space="preserve">Socialización de informe de resultados a la Comunidad </t>
  </si>
  <si>
    <t>Jornadas de Rendición Pública de Cuentas</t>
  </si>
  <si>
    <t xml:space="preserve">Planes de Acción Formulados por Dependencia </t>
  </si>
  <si>
    <t>Planes de Acción 
Actas</t>
  </si>
  <si>
    <t>Secretarios de Despacho</t>
  </si>
  <si>
    <t>Secretarios de Despacho
UMATA</t>
  </si>
  <si>
    <t xml:space="preserve">Presupuesto 
Proceso Contractual 
Registro Fotográfico 
Informe </t>
  </si>
  <si>
    <t xml:space="preserve">Registro Fotográfico </t>
  </si>
  <si>
    <t>Procesos Contractuales
Avaluó
 Escritura</t>
  </si>
  <si>
    <t xml:space="preserve">Contratar avaluó </t>
  </si>
  <si>
    <t>Registro Fotográfico del antes y después de la intervención
Proceso Contractual
Informes</t>
  </si>
  <si>
    <t xml:space="preserve">Identificar y priorizar que puntos específicos requieren de la instalación de lámparas nuevas </t>
  </si>
  <si>
    <t xml:space="preserve">Proceso contractual 
Registro Fotográfico 
Planillas de instalación </t>
  </si>
  <si>
    <t>Priorizar el numero de lámparas a reparar en el área urbana y rural</t>
  </si>
  <si>
    <t>Presentar el proyecto a las entidades competentes</t>
  </si>
  <si>
    <t>Gestionar la asesoría y el acompañamiento de las entidades competentes</t>
  </si>
  <si>
    <t xml:space="preserve">Documentos
Lista de Asistencia
Mapa de zonificación 
Registro fotográfico </t>
  </si>
  <si>
    <t xml:space="preserve">Realizar mapas de zonificación </t>
  </si>
  <si>
    <t xml:space="preserve">Lista de familias damnificadas
Documentos soportes que den cuenta de la participación de estas familias en los proyectos ejecutados por la Administración </t>
  </si>
  <si>
    <t>Identificar y evaluar las acciones ejecutadas del PGIRS</t>
  </si>
  <si>
    <t xml:space="preserve">
Listado de asistencia a reuniones de revisión
Actas 
Plan de acción PGIRS</t>
  </si>
  <si>
    <t>Formato de Proyectos
Actas de Reunión
Proyectos Físicos y digitales</t>
  </si>
  <si>
    <t>Elaborar y socializar el formato para la elaboración de los planes de acción</t>
  </si>
  <si>
    <t>Elaboración y revisión de los Planes de Acción de cada dependencia</t>
  </si>
  <si>
    <t>Informes de Gestión
Registro Fotográfico</t>
  </si>
  <si>
    <t xml:space="preserve">Fuentes de Verificación </t>
  </si>
  <si>
    <t>Fecha de Terminación de la Actividad</t>
  </si>
  <si>
    <t>Listas de Asistencia
Planes de Acción
Registro Fotográfico</t>
  </si>
  <si>
    <t>Secretaria de Planeación 
Secretaria de Protección Social</t>
  </si>
  <si>
    <t xml:space="preserve">Informe de las fuentes que abastasen las acueductos 
Proceso de Contractual </t>
  </si>
  <si>
    <t>Priorizar la hectárea a adquirir de acuerdo a su importancia estratégica para la producción de recursos hídricos que abastecen los acueductos municipales</t>
  </si>
  <si>
    <t>Gestionar asesoría y acompañamiento de las entidades competentes</t>
  </si>
  <si>
    <t>Proceso contractual 
Registro Fotográfico 
Informes</t>
  </si>
  <si>
    <t xml:space="preserve">Propuesta- Presupuesto 
Proceso Contractual 
Registro Fotográfico 
Informe </t>
  </si>
  <si>
    <t>Ceder en comodato la Volqueta Municipal a la empresa Aguas de Heliconia para la prestación del Servicio de Recolección de basuras</t>
  </si>
  <si>
    <t xml:space="preserve">Soportes emitidos por la tesorería Municipal </t>
  </si>
  <si>
    <t xml:space="preserve">Establecer la propuesta técnica y metodológica para desarrollar el estudio
</t>
  </si>
  <si>
    <t xml:space="preserve">Propuesta Técnica y económica
Lista de asistencia a Talleres de socialización con la comunidad
Registro fotográfico
Planillas de soporte del funcionamiento de la Planta  </t>
  </si>
  <si>
    <t xml:space="preserve">Diseñar propuesta técnica y metodológica para poner en funcionamiento la planta de tratamiento </t>
  </si>
  <si>
    <t>Lista de familias beneficiadas
Registro Fotográfico
Actas de entrega de los pozos</t>
  </si>
  <si>
    <t xml:space="preserve">Lista de Beneficiario
Registro Fotográfico </t>
  </si>
  <si>
    <t xml:space="preserve">Reparación de Puertas, techos, unidades sanitarias, y/o cocinas de las viviendas priorizadas  </t>
  </si>
  <si>
    <t>Realizar el estudio de títulos</t>
  </si>
  <si>
    <t>Registro Fotográfico del Antes y Después
Proceso Contractual 
Informes</t>
  </si>
  <si>
    <t>Retiro de pavimento articulado (adoquín)</t>
  </si>
  <si>
    <t xml:space="preserve">Fotos del Antes y después de la intervención
Proceso Contractual
Informe </t>
  </si>
  <si>
    <t>Propuesta Presupuesto 
Proceso Contractual 
Registro Fotográfico 
Informe</t>
  </si>
  <si>
    <t>6 Has</t>
  </si>
  <si>
    <t>4 Has</t>
  </si>
  <si>
    <t xml:space="preserve">Julio </t>
  </si>
  <si>
    <t>PLAN DE ACCIÓN 
POR HELICONIA CUENTE CONMIGO 
2012</t>
  </si>
  <si>
    <t>Total Recursos gestionados</t>
  </si>
  <si>
    <t xml:space="preserve">Dependencia: Secretaria de Planeaión Desarrollo Territorial </t>
  </si>
  <si>
    <t>plan de desarrollo</t>
  </si>
  <si>
    <t>Identificar las fuentes que abastecen los acueductos, detallando cuales no pertenecen al mpio.</t>
  </si>
  <si>
    <t>Priorizar el 100% de las hectárea a adquirir de acuerdo a su importancia estratégica para la producción de recursos hídricos que abastecen los acueductos municipales</t>
  </si>
  <si>
    <t>Gestionar asesoría y acompañamiento por parte de las entidades competentes para la compra de predios.</t>
  </si>
  <si>
    <t>Informe de las fuentes que abastasen las acueductos, 
Procesos de Contratación</t>
  </si>
  <si>
    <t>Realizar Mantenimiento a microcuencas de la zona urbana y rural</t>
  </si>
  <si>
    <t>Informe de mantenimientos, registro fotografico</t>
  </si>
  <si>
    <t>Realizar mantenimientos a 10 microcuencas de la zona urbana y rural</t>
  </si>
  <si>
    <t>Total microcuencas con mantenimiento</t>
  </si>
  <si>
    <t>10 Has</t>
  </si>
  <si>
    <t>Realizar acciones de Cerramiento  Perimetral y plantaciones de Cercos Vivos en 10 Ha a intervenir.</t>
  </si>
  <si>
    <t>Proceso contractual, 
Registro Fotográfico, 
Informes.</t>
  </si>
  <si>
    <t>Ejecutar un 40% del plan de saneamiento y manejo de vertimientos</t>
  </si>
  <si>
    <t>Porcentaje de ejecución del Plan</t>
  </si>
  <si>
    <t>Oficios enviados a las entidades correspondientes, informes, procesos.</t>
  </si>
  <si>
    <t xml:space="preserve">Priorizar los ml. De  tramos del Alcantarillado que requiera reponerse </t>
  </si>
  <si>
    <t xml:space="preserve">Estudiar propuestas, diseños y presupuestos para la reposición de los 125 ml, distribuidos en los tramos identificados </t>
  </si>
  <si>
    <t>Establecer 3 convenios y/o contratos interadministrativos de obra publica relacionados con acueducto, alcantarillado y/o aseo</t>
  </si>
  <si>
    <t>Identificar el 100% de las familias de estratos 1, 2 y 3</t>
  </si>
  <si>
    <t>Subsidiar los servicios públicos de acueducto, alcantarillado y aseo al 100% de las familias de estrato 1,2 y 3 en el Municipio de Heliconia. En los  porcentajes que por ley corresponden.</t>
  </si>
  <si>
    <t>Implementar el Programa Departamental Antioquia Iluminada</t>
  </si>
  <si>
    <t>Número de Viviendas Electrificadas</t>
  </si>
  <si>
    <t>Realizar 1 gestión frente a las Entidades correspondientes a fin de implementar el programa Departamental de Antioquia Iluminada.</t>
  </si>
  <si>
    <t>Metros de alcantarillado</t>
  </si>
  <si>
    <t>Reponer 60 ml de tramo de alcantarillado</t>
  </si>
  <si>
    <t>Expandir 65 ml de tramo de alcantarillado</t>
  </si>
  <si>
    <t>Proceso Contractual
Informes</t>
  </si>
  <si>
    <t>Realizar 3 convenios con la empresa Aguas de Heliconia, para la prestacion del servicio de aseo en el Municipio</t>
  </si>
  <si>
    <t>No. de convenios inscritos, informes de gestion</t>
  </si>
  <si>
    <t>Secretaria de Planeación y Aguas de Heliconia</t>
  </si>
  <si>
    <t>Construcción de acueductos en las vereda Alto la García, La Cañada y la Vereda la Pava</t>
  </si>
  <si>
    <t>Acueductos construidos en la vereda Alto la García, La Cañada y la Pava</t>
  </si>
  <si>
    <t>Oficios enviados a las entidades correspondientes, informes, procesos iniciados.</t>
  </si>
  <si>
    <t>NA</t>
  </si>
  <si>
    <t>Reposición de las redes Acueductos existentes en el Municipio en la zona rural</t>
  </si>
  <si>
    <t>Acueductos con reposición</t>
  </si>
  <si>
    <t>Intervenir 5 acueductos con reposicion de redes.</t>
  </si>
  <si>
    <t>informes, gestion ante entidades gubernamentales</t>
  </si>
  <si>
    <t>Construir e implementar plantas de tratamiento de acueductos comunitarios y/o veredales que permitan la Potabilización de agua en la zona rural.( Corregimiento Llano de San José y Vereda Palo Blanco)</t>
  </si>
  <si>
    <t>Total platas construidas en la zona rural</t>
  </si>
  <si>
    <t>Adelantar la gestión para obtener recursos para la cosntrucción de las plantas de tratamiento de los acueductos comunitaios y/o veredales en Corregimiento Llano de San josé y vereda Palo Blanco</t>
  </si>
  <si>
    <t>Oficios enviados  y procesos iniciados</t>
  </si>
  <si>
    <t>Construir vivienda de Interés Prioritario en el Municipio</t>
  </si>
  <si>
    <t>Viviendas construidas</t>
  </si>
  <si>
    <t>Gestionar los recursos ante las entidades pertinentes, para la construcción de 30 soluciones de vivienda de interes prioritario</t>
  </si>
  <si>
    <t>Adquisición de terrenos para la construcción de vivienda nueva urbana y rural</t>
  </si>
  <si>
    <t>Terrenos Adquiridos</t>
  </si>
  <si>
    <t>Gestion ante entidades gubernamentales para obtener recursos paara la compra de los predios</t>
  </si>
  <si>
    <t>Formulación de 1 Proyecto para la Pavimentación y rehabilitación de la vía principal secundaria que comunica el Municipio de Heliconia con otros Municipios articulando el circuito vial del occidente cercano y el área metropolitana</t>
  </si>
  <si>
    <t>Gestionar ante las entidades competentes el Proyecto " Pavimentación y rehabilitación de la vía principal secundaria que comunica el Municipio de Heliconia con otros Municipios articulando el circuito vial del occidente cercano y el área metropolitana"</t>
  </si>
  <si>
    <t>Construcción obras transversales de 36 pulgadas en la vía principal secundaria del Municipio circuito vial occidente cercano área metropolitana</t>
  </si>
  <si>
    <t>Obras construidas</t>
  </si>
  <si>
    <t>Priorizar los  puntos  a intervenir</t>
  </si>
  <si>
    <t>Gestionar los recursos ante entidades pertinentez</t>
  </si>
  <si>
    <t>Iniciar proceso contractual para iniciar intervenciones</t>
  </si>
  <si>
    <t>Oficios Enviados</t>
  </si>
  <si>
    <t>Informe tecnico, fotografias, presupuestos</t>
  </si>
  <si>
    <t xml:space="preserve">Procesos Contractuales
</t>
  </si>
  <si>
    <t>Construcción de obras transversales de 24 pulgadas en la red vial terciaria</t>
  </si>
  <si>
    <t>Procesos Contractuales</t>
  </si>
  <si>
    <t>Mantenimiento de puentes en la zona urbana del Municipio</t>
  </si>
  <si>
    <t>Total puentes con mantenimiento</t>
  </si>
  <si>
    <t>Iniciar proceso de contratación para el mantenimiento del puente</t>
  </si>
  <si>
    <t>Evaluacion preliminar</t>
  </si>
  <si>
    <t>Informe de Visita</t>
  </si>
  <si>
    <t>Proceso contractual</t>
  </si>
  <si>
    <t>Priorizar el puente a intervenir, Realizar un diagnostico del Puente a intervenir</t>
  </si>
  <si>
    <t>gestionar los recursos para Mantenimiento de puente en zona urbana</t>
  </si>
  <si>
    <t>Abril</t>
  </si>
  <si>
    <t>Recursos Propios</t>
  </si>
  <si>
    <t>Construcción de Puentes menores vehiculares en vías de acceso urbano y rural afectados por la ola invernal</t>
  </si>
  <si>
    <t>Total puentes construidos</t>
  </si>
  <si>
    <t>Construcción de obras transversales en veredas y corregimientos del Municipio.</t>
  </si>
  <si>
    <t>Obras transversales construidas</t>
  </si>
  <si>
    <t>OTRAS</t>
  </si>
  <si>
    <t>300 mt</t>
  </si>
  <si>
    <t>Construir parque lineales ecológicos</t>
  </si>
  <si>
    <t>Mts lineales construidos. Total parques lineales</t>
  </si>
  <si>
    <t>Gestionar recursos para la construcción de 100 ml de parque ecologico, ante las entidades pertinenetez</t>
  </si>
  <si>
    <t>Iniciar procesos de contratación y ejecución de construcción de 100 ml de parque lineal</t>
  </si>
  <si>
    <t>oficios y documentos de soporte</t>
  </si>
  <si>
    <t>COFINANCIACIÓN</t>
  </si>
  <si>
    <t>Construir Parques infantiles que permita el fortalecimiento a la recreación del Municipio.</t>
  </si>
  <si>
    <t>Total de parques infantiles construidos</t>
  </si>
  <si>
    <t>Gestionar recursos para la construcción de 1 parque infantil, ante las entidades pertinenetez</t>
  </si>
  <si>
    <t>Construir Centro de Salud en la vereda la Pava</t>
  </si>
  <si>
    <t>Centros de salud construidos en la vereda la Pava</t>
  </si>
  <si>
    <t>Gestionar recursos para la construcción de 1 centro de salud en la vereda la Pava</t>
  </si>
  <si>
    <t>Oficios presentados  y procesos de gestion adelantados</t>
  </si>
  <si>
    <t>Gestionar la construcción del hogar Múltiple para el programa de cero a siempre</t>
  </si>
  <si>
    <t>Total Recursos gestionados.</t>
  </si>
  <si>
    <t>Gestionar recursos para la cosntrucción de 1 Hogar Multiple para el programa de cero a siempre</t>
  </si>
  <si>
    <t>Secretaria de Planeación, secretaria de salud.</t>
  </si>
  <si>
    <t>Gestionar recursos para la cosntrucción de 1 caseta comunal</t>
  </si>
  <si>
    <t>Realizar restauración y mantenimiento a los monumentos urbanos y rurales del Municipio como bienes patrimoniales y de interés social</t>
  </si>
  <si>
    <t>Total monumentos del Municipio restaurados.</t>
  </si>
  <si>
    <t>Realizar 8 mantenimientos a los monumentos del municipio.</t>
  </si>
  <si>
    <t>Informes de obra y fotografias</t>
  </si>
  <si>
    <t>Gestionar los recursos para la construcción placas polideportivas en el Municipio</t>
  </si>
  <si>
    <t>Oficios enviados e informes</t>
  </si>
  <si>
    <t>Secretaria de Planeacion</t>
  </si>
  <si>
    <t>Gestionar ante las entidades competentes los recursos para la cosntrucción de 1 Placa Polideportiva en el Municipio</t>
  </si>
  <si>
    <t>Reconstrucción y mantenimiento a la cancha de Futbol Municipal</t>
  </si>
  <si>
    <t>Porcentaje de reconstrucción</t>
  </si>
  <si>
    <t>Realizar 1 mantenimiento preventivo y de adecuación en un 50% de la totalidad de las necesidades de la cancha municipal</t>
  </si>
  <si>
    <t>informes, fotografias</t>
  </si>
  <si>
    <t>Identificar y priorizar que puntos específicos requieren de la reparación de lámparas averiadas</t>
  </si>
  <si>
    <t>Construcción de muros de contención sector matadero, sector los botes, sector tejar, Corregimiento pueblito calle la amistad, la cancha de futbol y coliseo Municipal, como prevención del riesgo</t>
  </si>
  <si>
    <t>Total muros de contención construidos</t>
  </si>
  <si>
    <t>Gestionar los recursos para la construcción de 2 muros de contención</t>
  </si>
  <si>
    <t>Priorizar los muros de contención que se van a cosntruir</t>
  </si>
  <si>
    <t>Ejecutar al construcción de 2 muros de contención en los lugares que se priorizaron</t>
  </si>
  <si>
    <t>Verificación</t>
  </si>
  <si>
    <t>Oficios enviados</t>
  </si>
  <si>
    <t>Informes, fotografias, procesos contractuales</t>
  </si>
  <si>
    <t>Construcción de box coulvert, uno en la vía pueblito , sector garrapato y otro en los botes como prevención del riesgo</t>
  </si>
  <si>
    <t>Total box coulvert construidos</t>
  </si>
  <si>
    <t>Gestionar los recursos para la cosntrucción de 1 box coulvert</t>
  </si>
  <si>
    <t>Realizar procesos de contratación para la ejecución de 1 box coulvert construidos</t>
  </si>
  <si>
    <t>Procesos contractuales</t>
  </si>
  <si>
    <t>Presentar al  100%  de las personas dabnificadas frente a las entidades competentes</t>
  </si>
  <si>
    <t>Plan de Gestión de Residuos Sólidos PGIRS revisado. Acciones realizadas para implementar el PEGIRS</t>
  </si>
  <si>
    <t>Implementación de 
Huertas escolares</t>
  </si>
  <si>
    <t xml:space="preserve">Total huertas 
escolares. 
I.E con huertas 
escolares </t>
  </si>
  <si>
    <t>Gestionar recursos ante las entidades correspondientes para implementar 3 huertas escolares  en las I.E</t>
  </si>
  <si>
    <t>Implementar 3 Huertas escolares en diferentes I.E</t>
  </si>
  <si>
    <t>udOficios, documentos de solicit</t>
  </si>
  <si>
    <t>Informes, fotografias, registros</t>
  </si>
  <si>
    <t>Secretaria de Planeación, Ugam, I.E</t>
  </si>
  <si>
    <t xml:space="preserve">Crear en el Municipio la 
Cultura de legalidad 
ambiental a través de 
campañas formativas e 
informativas </t>
  </si>
  <si>
    <t>Total Módulos de la  Cátedra Municipal</t>
  </si>
  <si>
    <t>Realizar una campaña informativa frente a la cultura de la legalidad ambiental en la emisora del Municipio</t>
  </si>
  <si>
    <t>Realizar una campaña informativa frente a la cultura de la legalidad ambiental en el canal del Municipio</t>
  </si>
  <si>
    <t>Informe radial, oficio de solicitud</t>
  </si>
  <si>
    <t>Grabación de video, registro, oficio de solicitud</t>
  </si>
  <si>
    <t>Secretaria de Planeación, Ugam, agremiaciones</t>
  </si>
  <si>
    <t>Realizar seguimiento a la formulación y ejecución del Plan de mitigación del impacto ambiental generado por las empresas porcicolas, mineras, el CIS el Guacal y demás empresas que deterioran la sustentabilidad Ambiental del Municipio</t>
  </si>
  <si>
    <t>Total visitas de 
seguimientos 
realizados.</t>
  </si>
  <si>
    <t>Realizar 1 visita de seguimiento y control al relleno sanitario, 1 visita las empresas mineras de estracción de magnesio presentes en el municipio y 1 visita a las empresas porcicolas</t>
  </si>
  <si>
    <t>Generar un informe en el que se realice seguimiento a los impactos ambientales generados por cada empresa segun su actividad</t>
  </si>
  <si>
    <t>Informes de visita, fotografias</t>
  </si>
  <si>
    <t>Informe de Visita, fotografias</t>
  </si>
  <si>
    <t>Ugam, Secretaria de Planeación</t>
  </si>
  <si>
    <t xml:space="preserve">Construcción de Estufas 
eficientes de Leña, y siembra de Huertos leñeros para reducir la 
contaminación </t>
  </si>
  <si>
    <t>Total Estufas 
construidas 
Total huertos 
sembrados</t>
  </si>
  <si>
    <t>Gestionar recursos en Corantioquia para la aconstrucción de Estufas eclogicas y huertos leñeros</t>
  </si>
  <si>
    <t>Construir 20 estufas Ecólogicas y huertos leñeros sembrados</t>
  </si>
  <si>
    <t>Oficios enviados  y/o solicitudes realizadas</t>
  </si>
  <si>
    <t>Informes, procesos contractuales, convenios</t>
  </si>
  <si>
    <t>Fortalecimiento 
a los Organismos 
Ambientales</t>
  </si>
  <si>
    <t xml:space="preserve">Total actividades 
realizadas </t>
  </si>
  <si>
    <t>subsidiar los servicios 
públicos de acueducto, 
alcantarillado y aseo de los estratos 1,2 y 3 del 
Municipio</t>
  </si>
  <si>
    <t>Dar aplicación a la ley frente al cumplimiento de la aplicacion de los subsidios en el cobro de servicios publicos de  acueducto, 
alcantarillado y aseo de los estratos 1,2 y 3 del 
Municipio</t>
  </si>
  <si>
    <t>Informar a la comunidad frente a los derechos y deberes como usuarios de los servicios públicos de acueducto, 
alcantarillado y aseo de los estratos 1,2 y 3 del 
Municipio</t>
  </si>
  <si>
    <t>Solicitudes a la emisora, informes, cuñas radiales.</t>
  </si>
  <si>
    <t>Informes, reportes</t>
  </si>
  <si>
    <t>Aguas de Heliconia, Secretaria de Planeación</t>
  </si>
  <si>
    <t xml:space="preserve">Fortalecimiento  la Mesa 
Ambiental del Municipio  
por medio de capacitaciones entorno a la sostenibilidad ambiental del Municipio </t>
  </si>
  <si>
    <t>Capacitaciones 
realizadas</t>
  </si>
  <si>
    <t>Solicitar a Corantioquia 2 capacitacionesentorno a la sostnibilidad ambiental del Muncipio</t>
  </si>
  <si>
    <t>Actas, memorias, registros fotograficos</t>
  </si>
  <si>
    <t xml:space="preserve">Desarrollar estrategias de sensibilización por medio de campañas para la conservación y la  
protección de bosques </t>
  </si>
  <si>
    <t>Campañas realizadas</t>
  </si>
  <si>
    <t xml:space="preserve">Realizar 2 campañas en medios masivos de comunicacion entorno a la conservación y la  
protección de bosques  </t>
  </si>
  <si>
    <t>Informes escritos y cuñas radiales y/o audiovisuales</t>
  </si>
  <si>
    <t>Ugam</t>
  </si>
  <si>
    <t xml:space="preserve">Reforestación con especies 
nativas para Recuperación y 
protección de bosques </t>
  </si>
  <si>
    <t>Total hectáreas 
construidas</t>
  </si>
  <si>
    <t>Gestionar recursos para la reforestacion de 2 Ha, en el municipio</t>
  </si>
  <si>
    <t>Oficios envidos, solicitudes realiadas</t>
  </si>
  <si>
    <t xml:space="preserve">Reforestar 2 Ha, con especies nativas para Recuperación y 
protección de bosques </t>
  </si>
  <si>
    <t xml:space="preserve">Embellecimiento de la vía
alto de chuscal - heliconia 
con siembra de guayacanes y 
heliconias </t>
  </si>
  <si>
    <t xml:space="preserve">Número de árboles 
y plantas 
sembrados </t>
  </si>
  <si>
    <t>Getionar recursos ante Corantioquia y entidades correspondientes</t>
  </si>
  <si>
    <t xml:space="preserve">Siembra de 1000 plantas y arboles entre guayacanes y 
heliconias </t>
  </si>
  <si>
    <t>oficios enviados, solicitudes realizadas</t>
  </si>
  <si>
    <t>Informes, registros rotograficos</t>
  </si>
  <si>
    <t xml:space="preserve"> Total actividades 
realizadas para la actualización. 
Documento con la actualización 
catastral </t>
  </si>
  <si>
    <t xml:space="preserve">Realizar la actualización de la estratificación
la estratificación </t>
  </si>
  <si>
    <t xml:space="preserve">Obtener por parte del Dane la metodologia para realizar la actualización de estratificación </t>
  </si>
  <si>
    <t>Oficios enviados, solicitudes realizadas</t>
  </si>
  <si>
    <t>Gestionar ante las entidades pertinentes los recursos para la realización de 1 actualización de estratificación urbana y rural</t>
  </si>
  <si>
    <t>Gestionar recursos  para la construccion de puentes veheiculares menores.</t>
  </si>
  <si>
    <t>oficios enviados</t>
  </si>
  <si>
    <t>Secretaria de Planeación.</t>
  </si>
  <si>
    <t>Adelantar las acciones necesarias para lograr el 20% de cumplimiento del PSMV (Construir los sistemas de tratamiento
de AR independientes sector
Matasano
Construir los sistemas de tratamiento
de AR independientes sector coliseo)</t>
  </si>
  <si>
    <t>Ampliar la cobertura de los servicios de salud a la población no subsidiada de los niveles 1 y 2 del SISBEN</t>
  </si>
  <si>
    <t>Total población no subsidiada</t>
  </si>
  <si>
    <t>Seguimiento a inconsistencias encontradas de ambos sistemas que permitan ampliar la cobertura.</t>
  </si>
  <si>
    <t>Publicaciones, avisos radiales</t>
  </si>
  <si>
    <t>Reuniones y actas de asociaciones y comunidada en general</t>
  </si>
  <si>
    <t>Realizar 1 analisis del sisben y regimen subsidiado. Para incluir a 150 personas no subsidiadas.</t>
  </si>
  <si>
    <t>Sostenimiento del servicio de salud a los usuarios del régimen subsidiado de los nivele 1 y 2 del SISBEN</t>
  </si>
  <si>
    <t>Total población beneficiada del régimen subsidiado</t>
  </si>
  <si>
    <t>POR LA INCLUSION Y LA PROMOSION SOCIAL CUENTE CONMIGO</t>
  </si>
  <si>
    <t>Promoción del Acceso a Servicios de Salud</t>
  </si>
  <si>
    <t>UGAM- Secretaria de Gobierno- Secretaria de Planeacion</t>
  </si>
  <si>
    <t>Gestionar Proyecto ante entidades competentes.</t>
  </si>
  <si>
    <t>Priorizar las Familias a beneficiar.</t>
  </si>
  <si>
    <t>Mantener a los 4254 usuarios actualizados mediante las basess de datos.</t>
  </si>
  <si>
    <t>Reportes, y evaluaciones.</t>
  </si>
  <si>
    <t>Dinamizar las organizaciones y la participación comunitaria de tal manera que estas se empoderen y sean autogestoras del desarrollo del territorio</t>
  </si>
  <si>
    <t>Protección y recuperación de las microcuencas a través de medidas de regulación y control ambiental</t>
  </si>
  <si>
    <t>Objetivo del programa</t>
  </si>
  <si>
    <t>Aumentar la cobertura calidad y continuidad de los servicios de acueducto y saneamiento básico</t>
  </si>
  <si>
    <t>Apoyar y fortalecer la empresa prestadora de servicios de acueducto, aseo y alcantarillado del Municipio para contar con un servicio más eficaz y eficiente</t>
  </si>
  <si>
    <t>Construir y acondicionar las viviendas de acuerdo a las normas técnicas y urbanistas acordes a las particularidades del territorio para que estas sean dignas y aumenten la calidad de vida de las familias Heliconenses.</t>
  </si>
  <si>
    <t>Gestionar las obras necesarias para contribuir a la conectividad que requiere el Municipio para su desarrollo</t>
  </si>
  <si>
    <t>Generar las condiciones necesarias para la competitividad del territorio, mejorando la infraestructura física para la prestación de los servicios de salud, educación, deporte y recreación</t>
  </si>
  <si>
    <t>Articular acciones operativas, administrativas y técnicas para la prevención y atención de desastres y la atención y recuperación de las víctimas.</t>
  </si>
  <si>
    <t>Promover la cultura del cuidado y la protección de los recursos naturales renovables y no renovables del Municipio</t>
  </si>
  <si>
    <t>Establecer alianzas estratégicas en pro del desarrollo integral del municipio y la región, se refiere entonces a una voluntad política real para lograr articular diferentes planes, que integre el Municipio de Heliconia a la cuidad Región del Área metropolitana, y de la misma manera al Centro de Occidente, esto, solo se podrá lograr con una gran obra de infraestructura, como es la pavimentación de los 46Km de vía destapada que unen al Municipio de Medellín con el Centro-Occidente, además conformándose así un anillo vial de retorno al Nor-Occidente del Área Metropolitana</t>
  </si>
  <si>
    <t>Articular y armonizar los procesos de planeación para el desarrollo territorial por medio de la actualización de sus instrumentos para la toma de las decisiones.</t>
  </si>
  <si>
    <t>Disponer de los recursos económicos necesarios para impulsar el desarrollo Municipal, por medio de la actualización de los instrumentos financieros</t>
  </si>
  <si>
    <t>Garantizar el acceso de la población al sistema general de seguridad social en salud, promoviendo la participación social y el ejercicio pleno de deberes y derechos en materia de seguridad social en salud.</t>
  </si>
  <si>
    <t>Subsidiar el acceso a los Servicios Públicos Domiciliarios a la población de estratos 1,2 y 3</t>
  </si>
  <si>
    <t>Secretaria de Planeación -
Alcalde-Hacienda.</t>
  </si>
  <si>
    <t>2 Has</t>
  </si>
  <si>
    <t>OTROS</t>
  </si>
  <si>
    <r>
      <t xml:space="preserve">Realizar </t>
    </r>
    <r>
      <rPr>
        <sz val="11"/>
        <color rgb="FFFF0000"/>
        <rFont val="Calibri"/>
        <family val="2"/>
        <scheme val="minor"/>
      </rPr>
      <t>1 Proceso Contractual</t>
    </r>
    <r>
      <rPr>
        <sz val="11"/>
        <color theme="1"/>
        <rFont val="Calibri"/>
        <family val="2"/>
        <scheme val="minor"/>
      </rPr>
      <t xml:space="preserve"> para la compra del Predio</t>
    </r>
  </si>
  <si>
    <t>EL PLAN MAESTRO SE GESTIONO MAS NO SE HA EJECUTADO, ESTARIA ACUMULADO SU CUMPLIMIENTO SERIASN 40 Y NO LOS VEIE DE ESTE AÑO</t>
  </si>
  <si>
    <t>NO ESTA PROGRAMADO PERO ESTO ES LO QUE LE CORRESPONDE A LA EMPRESA CONSULTAR CON ALEJO</t>
  </si>
  <si>
    <t>, 2 Y 3 DE LA ZONA URBANA Y DEN BUEN USO AL AGUA POTABLE DEL MUNICIPIO</t>
  </si>
  <si>
    <t>PORCENTAJE DE FAMILIAS BENEFICIADAS CON EL PROGRAMA DE MINIMO VITAL</t>
  </si>
  <si>
    <t>REALIZAR 3 CAMPAÑAS PERTENECIENTES AL ESTRATO 1,2 Y 3 DE LA ZONA URBANA A FIN DE QUE SE CONCIENTICEN EN EL USO RACIONAL DE AGUA POTABLE EN NUESTRO MUNICIPIO</t>
  </si>
  <si>
    <t>INFORMES, PLANILLAS, REGISTRO FOTOGRAFICO</t>
  </si>
  <si>
    <t>Secretaria de Planeación y empresa de servicios publicos domiciliarios.</t>
  </si>
  <si>
    <t>Recursos propios</t>
  </si>
  <si>
    <t>Expansión de la cobertura de los acueductos rurales</t>
  </si>
  <si>
    <t>Porcentaje de cobertura de los acueductos rurales</t>
  </si>
  <si>
    <t>Gestionar recursos para la expansión de acueductos rurales en nuestro municipio</t>
  </si>
  <si>
    <t>Realizar diseños para la cosntruccion y ejecución de las redes de acueductos rurales.</t>
  </si>
  <si>
    <t>Gestiones realizadas, oficios elaborados y presentados</t>
  </si>
  <si>
    <t>Informes realizados, estudios presentados</t>
  </si>
  <si>
    <t>Gestionar los recursos ante las entidades pertinentes, para la construcción de los acueductos de la vereda Alto de la García, la Cañada y La Pava.</t>
  </si>
  <si>
    <t>SGR</t>
  </si>
  <si>
    <t>VERIFICAR QUE SI ESTEN EN FUNCIONAMEINTO</t>
  </si>
  <si>
    <t>15 Pozos</t>
  </si>
  <si>
    <t>VERIFICAR LOS ACUMULADOS PARA PONER AL DIA EL PLAN DE AÑOS PASADOS</t>
  </si>
  <si>
    <t>Secretaria de Planeación
ugam</t>
  </si>
  <si>
    <t>Numero de Obras construidas</t>
  </si>
  <si>
    <t>10 Km</t>
  </si>
  <si>
    <t>ESTA PENDIENTE EL ACUMULADO FALTAN 5 PARA PONERSE AL DIA</t>
  </si>
  <si>
    <t>Gestionar la Construcción de una biblioteca publica en  el Municipio</t>
  </si>
  <si>
    <t>Numero de Bibliotecas públicas construidas</t>
  </si>
  <si>
    <t>Gestionar los recursos para la construcción de 1 biblioteca publica</t>
  </si>
  <si>
    <t>REVISAR SI SE HIZO SINO DEJARLO</t>
  </si>
  <si>
    <t>Gestionar los recursos para la cosntruccion de una cancha de futbol</t>
  </si>
  <si>
    <t>&lt;numero de gestiones realizadas</t>
  </si>
  <si>
    <t>Gestionar ante las entidades nacionales y departamentales los recursos para la cosntruccion de una cancha de futbol</t>
  </si>
  <si>
    <t>Oficios, solicitudes realizadas</t>
  </si>
  <si>
    <t>Mantenimiento de las instalaciones de los restaurantes escolares</t>
  </si>
  <si>
    <t>Numero de Restaurantes escolares del Municipio con mantenimiento</t>
  </si>
  <si>
    <t>Realizar un diagnostico para priorizar las isntalaciones mas afectadas</t>
  </si>
  <si>
    <t>Informes, fotografias</t>
  </si>
  <si>
    <t>Secretaria de planeacion</t>
  </si>
  <si>
    <t>verificar si se han hecho sino acumularlas</t>
  </si>
  <si>
    <t>na</t>
  </si>
  <si>
    <t>Embellecimiento de la vía alto de chuscal - heliconia con siembra de guayacanes y heliconias</t>
  </si>
  <si>
    <t>Realizar un estudio que permita determinar el estado de los Bosques del Municipio</t>
  </si>
  <si>
    <t>Numero de diagnosticos realizados</t>
  </si>
  <si>
    <t>Realizar un diagnostico para determinar el estado de los bosques</t>
  </si>
  <si>
    <t>Construcción de Senderos ecológicos</t>
  </si>
  <si>
    <t>Número total de senderos ecologicos cosntruidos</t>
  </si>
  <si>
    <t>Realizar la gestion</t>
  </si>
  <si>
    <t>Proyectos elaborados y presentados, Informes, Registro fotografico</t>
  </si>
  <si>
    <t>Secretaria de Planeación, UGAM</t>
  </si>
  <si>
    <t xml:space="preserve">TRANSFERENCIAS </t>
  </si>
  <si>
    <t>ERA DEL 2013 PERO ESTA PENDIENTE</t>
  </si>
  <si>
    <t>Numero de EOT revisados y actualizados</t>
  </si>
  <si>
    <t>Realizar la revision y diagnostico del  EOT</t>
  </si>
  <si>
    <t>Actualizar el EOT en base al diagnostico encontrado</t>
  </si>
  <si>
    <t>Informes, diagnosticos, registros, doc elaborados</t>
  </si>
  <si>
    <t>PLAN DE ACCIÓN 
POR HELICONIA CUENTE CONMIGO 
2014</t>
  </si>
  <si>
    <t xml:space="preserve">Dependencia: Secretaria de Planeaión  y Desarrollo Territorial </t>
  </si>
</sst>
</file>

<file path=xl/styles.xml><?xml version="1.0" encoding="utf-8"?>
<styleSheet xmlns="http://schemas.openxmlformats.org/spreadsheetml/2006/main">
  <fonts count="14">
    <font>
      <sz val="11"/>
      <color theme="1"/>
      <name val="Calibri"/>
      <family val="2"/>
      <scheme val="minor"/>
    </font>
    <font>
      <b/>
      <sz val="11"/>
      <color theme="1"/>
      <name val="Calibri"/>
      <family val="2"/>
      <scheme val="minor"/>
    </font>
    <font>
      <sz val="8"/>
      <color theme="1"/>
      <name val="Calibri"/>
      <family val="2"/>
      <scheme val="minor"/>
    </font>
    <font>
      <sz val="10"/>
      <color theme="1"/>
      <name val="Calibri"/>
      <family val="2"/>
      <scheme val="minor"/>
    </font>
    <font>
      <sz val="9"/>
      <color theme="1"/>
      <name val="Calibri"/>
      <family val="2"/>
      <scheme val="minor"/>
    </font>
    <font>
      <b/>
      <sz val="10"/>
      <color theme="0"/>
      <name val="Calibri"/>
      <family val="2"/>
      <scheme val="minor"/>
    </font>
    <font>
      <sz val="11"/>
      <color indexed="8"/>
      <name val="Calibri"/>
      <family val="2"/>
      <charset val="1"/>
    </font>
    <font>
      <b/>
      <sz val="10"/>
      <color theme="1"/>
      <name val="Calibri"/>
      <family val="2"/>
      <scheme val="minor"/>
    </font>
    <font>
      <b/>
      <sz val="12"/>
      <color theme="1"/>
      <name val="Calibri"/>
      <family val="2"/>
      <scheme val="minor"/>
    </font>
    <font>
      <b/>
      <sz val="9"/>
      <color theme="0"/>
      <name val="Calibri"/>
      <family val="2"/>
      <scheme val="minor"/>
    </font>
    <font>
      <sz val="9"/>
      <color indexed="81"/>
      <name val="Tahoma"/>
      <family val="2"/>
    </font>
    <font>
      <b/>
      <sz val="9"/>
      <color indexed="81"/>
      <name val="Tahoma"/>
      <family val="2"/>
    </font>
    <font>
      <sz val="11"/>
      <name val="Calibri"/>
      <family val="2"/>
      <scheme val="minor"/>
    </font>
    <font>
      <sz val="11"/>
      <color rgb="FFFF0000"/>
      <name val="Calibri"/>
      <family val="2"/>
      <scheme val="minor"/>
    </font>
  </fonts>
  <fills count="6">
    <fill>
      <patternFill patternType="none"/>
    </fill>
    <fill>
      <patternFill patternType="gray125"/>
    </fill>
    <fill>
      <patternFill patternType="solid">
        <fgColor theme="9" tint="-0.499984740745262"/>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6" fillId="0" borderId="0"/>
  </cellStyleXfs>
  <cellXfs count="287">
    <xf numFmtId="0" fontId="0" fillId="0" borderId="0" xfId="0"/>
    <xf numFmtId="0" fontId="0" fillId="0" borderId="0" xfId="0" applyAlignment="1">
      <alignment wrapText="1"/>
    </xf>
    <xf numFmtId="0" fontId="2" fillId="0" borderId="1" xfId="0" applyFont="1" applyBorder="1" applyAlignment="1">
      <alignment horizontal="left" vertical="center" wrapText="1"/>
    </xf>
    <xf numFmtId="0" fontId="5" fillId="2" borderId="1" xfId="0" applyFont="1" applyFill="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2" xfId="0" applyFont="1" applyBorder="1" applyAlignment="1">
      <alignment vertical="center" wrapText="1"/>
    </xf>
    <xf numFmtId="0" fontId="0" fillId="0" borderId="1" xfId="0" applyFont="1"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3" fillId="0" borderId="0" xfId="0" applyFont="1"/>
    <xf numFmtId="0" fontId="3" fillId="0" borderId="1" xfId="0" applyFont="1" applyBorder="1"/>
    <xf numFmtId="0" fontId="0" fillId="0" borderId="0" xfId="0" applyBorder="1"/>
    <xf numFmtId="3" fontId="0" fillId="0" borderId="0" xfId="0" applyNumberFormat="1"/>
    <xf numFmtId="0" fontId="1" fillId="0" borderId="7" xfId="0" applyFont="1" applyBorder="1" applyAlignment="1"/>
    <xf numFmtId="0" fontId="1" fillId="0" borderId="8" xfId="0" applyFont="1" applyBorder="1" applyAlignment="1"/>
    <xf numFmtId="0" fontId="3" fillId="0" borderId="3"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3" fontId="0" fillId="0" borderId="1" xfId="0" applyNumberFormat="1"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left" vertical="center"/>
    </xf>
    <xf numFmtId="0" fontId="1" fillId="0" borderId="0" xfId="0" applyFont="1" applyBorder="1" applyAlignment="1"/>
    <xf numFmtId="0" fontId="3" fillId="0" borderId="0" xfId="0" applyFont="1" applyBorder="1" applyAlignment="1">
      <alignment horizontal="center" vertical="center" wrapText="1"/>
    </xf>
    <xf numFmtId="0" fontId="0" fillId="0" borderId="0" xfId="0" applyBorder="1" applyAlignment="1">
      <alignment horizontal="center" vertical="center"/>
    </xf>
    <xf numFmtId="0" fontId="2" fillId="0" borderId="0" xfId="0" applyFont="1" applyFill="1" applyBorder="1" applyAlignment="1">
      <alignment vertical="center" wrapText="1"/>
    </xf>
    <xf numFmtId="0" fontId="3" fillId="0" borderId="0" xfId="0" applyFont="1" applyBorder="1" applyAlignment="1">
      <alignment horizontal="center" vertical="center"/>
    </xf>
    <xf numFmtId="0" fontId="0" fillId="0" borderId="0" xfId="0" applyBorder="1" applyAlignment="1">
      <alignment horizontal="left" vertical="center"/>
    </xf>
    <xf numFmtId="0" fontId="4" fillId="0" borderId="0" xfId="0" applyFont="1" applyBorder="1" applyAlignment="1">
      <alignment horizontal="center" vertical="center"/>
    </xf>
    <xf numFmtId="3" fontId="0" fillId="0" borderId="0" xfId="0" applyNumberFormat="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Border="1" applyAlignment="1">
      <alignment horizontal="center" vertical="center" wrapText="1"/>
    </xf>
    <xf numFmtId="0" fontId="2" fillId="0" borderId="0" xfId="0" applyFont="1" applyBorder="1" applyAlignment="1">
      <alignment horizontal="left" vertical="center" wrapText="1"/>
    </xf>
    <xf numFmtId="0" fontId="2" fillId="0" borderId="1" xfId="0" applyFont="1" applyFill="1" applyBorder="1" applyAlignment="1">
      <alignment horizontal="center" vertical="center" wrapText="1"/>
    </xf>
    <xf numFmtId="0" fontId="0" fillId="0" borderId="1" xfId="0" applyFont="1" applyBorder="1" applyAlignment="1">
      <alignment horizontal="left" vertical="center"/>
    </xf>
    <xf numFmtId="3" fontId="0" fillId="0" borderId="1" xfId="0" applyNumberFormat="1" applyFont="1" applyBorder="1" applyAlignment="1">
      <alignment horizontal="center" vertical="center" wrapText="1"/>
    </xf>
    <xf numFmtId="3" fontId="0" fillId="0" borderId="1"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0" fontId="0" fillId="0" borderId="1" xfId="0" applyFont="1" applyBorder="1"/>
    <xf numFmtId="0" fontId="0" fillId="0" borderId="1" xfId="0" applyFont="1" applyBorder="1" applyAlignment="1">
      <alignment vertical="center"/>
    </xf>
    <xf numFmtId="0" fontId="0" fillId="0" borderId="1" xfId="0" applyFont="1" applyBorder="1" applyAlignment="1">
      <alignment horizontal="center" vertical="center" wrapText="1"/>
    </xf>
    <xf numFmtId="0" fontId="0" fillId="0" borderId="0" xfId="0" applyFont="1" applyAlignment="1">
      <alignment horizontal="left" vertical="center"/>
    </xf>
    <xf numFmtId="0" fontId="0" fillId="0" borderId="2" xfId="0" applyFont="1" applyBorder="1" applyAlignment="1">
      <alignment horizontal="center" vertical="center" wrapText="1"/>
    </xf>
    <xf numFmtId="0" fontId="0" fillId="0" borderId="3" xfId="0" applyFont="1" applyBorder="1" applyAlignment="1">
      <alignment horizontal="left" vertical="center"/>
    </xf>
    <xf numFmtId="9" fontId="0" fillId="0" borderId="1" xfId="0" applyNumberFormat="1" applyFont="1" applyBorder="1" applyAlignment="1">
      <alignment horizontal="center" vertical="center"/>
    </xf>
    <xf numFmtId="0" fontId="0" fillId="0" borderId="1" xfId="0" applyFont="1" applyBorder="1" applyAlignment="1">
      <alignment horizontal="center" wrapText="1"/>
    </xf>
    <xf numFmtId="0" fontId="1" fillId="0" borderId="9" xfId="0" applyFont="1" applyBorder="1" applyAlignment="1">
      <alignment horizontal="center" vertical="center"/>
    </xf>
    <xf numFmtId="0" fontId="1" fillId="0" borderId="0" xfId="0" applyFont="1" applyBorder="1" applyAlignment="1">
      <alignment horizontal="center" vertical="center"/>
    </xf>
    <xf numFmtId="17" fontId="0" fillId="0" borderId="3" xfId="0" applyNumberFormat="1" applyFont="1" applyBorder="1" applyAlignment="1">
      <alignment horizontal="left" vertical="center"/>
    </xf>
    <xf numFmtId="0" fontId="0" fillId="0" borderId="1" xfId="0" applyFont="1" applyFill="1" applyBorder="1" applyAlignment="1">
      <alignment horizontal="left" vertical="center"/>
    </xf>
    <xf numFmtId="3" fontId="0" fillId="0" borderId="1" xfId="0" applyNumberFormat="1" applyFont="1" applyBorder="1" applyAlignment="1">
      <alignment vertical="center"/>
    </xf>
    <xf numFmtId="3" fontId="0" fillId="0" borderId="3" xfId="0" applyNumberFormat="1" applyFont="1" applyFill="1" applyBorder="1" applyAlignment="1">
      <alignment vertical="center"/>
    </xf>
    <xf numFmtId="0" fontId="0" fillId="0" borderId="1" xfId="0" applyFont="1" applyBorder="1" applyAlignment="1">
      <alignment wrapText="1"/>
    </xf>
    <xf numFmtId="0" fontId="0" fillId="0" borderId="0" xfId="0" applyAlignment="1">
      <alignment horizontal="center" vertical="center" wrapText="1"/>
    </xf>
    <xf numFmtId="0" fontId="3" fillId="0" borderId="0" xfId="0" applyFont="1" applyAlignment="1">
      <alignment wrapText="1"/>
    </xf>
    <xf numFmtId="0" fontId="0" fillId="0" borderId="0" xfId="0" applyAlignment="1">
      <alignment horizontal="left" vertical="center" wrapText="1"/>
    </xf>
    <xf numFmtId="0" fontId="0" fillId="0" borderId="4" xfId="0" applyFont="1" applyBorder="1" applyAlignment="1">
      <alignment horizontal="center" vertical="center"/>
    </xf>
    <xf numFmtId="0" fontId="0" fillId="0" borderId="3" xfId="0" applyFont="1" applyBorder="1" applyAlignment="1">
      <alignment horizontal="center" vertical="center"/>
    </xf>
    <xf numFmtId="3" fontId="0" fillId="0" borderId="3" xfId="0" applyNumberFormat="1" applyFont="1" applyBorder="1" applyAlignment="1">
      <alignment horizontal="center" vertical="center"/>
    </xf>
    <xf numFmtId="0" fontId="0" fillId="0" borderId="1" xfId="0" applyFont="1" applyBorder="1" applyAlignment="1">
      <alignment horizontal="left" vertical="center"/>
    </xf>
    <xf numFmtId="0" fontId="0" fillId="0" borderId="2"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3" xfId="0" applyFont="1" applyFill="1" applyBorder="1" applyAlignment="1">
      <alignment horizontal="center" vertical="center"/>
    </xf>
    <xf numFmtId="3" fontId="0" fillId="0" borderId="4" xfId="0" applyNumberFormat="1" applyFont="1" applyBorder="1" applyAlignment="1">
      <alignment horizontal="center"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1" xfId="0" applyFont="1" applyFill="1" applyBorder="1" applyAlignment="1">
      <alignment horizontal="center" vertical="center"/>
    </xf>
    <xf numFmtId="0" fontId="0" fillId="0" borderId="2" xfId="0" applyFont="1" applyFill="1" applyBorder="1" applyAlignment="1">
      <alignment horizontal="left" vertical="center"/>
    </xf>
    <xf numFmtId="3"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3" fontId="0" fillId="0" borderId="2" xfId="0" applyNumberFormat="1" applyFont="1" applyFill="1" applyBorder="1" applyAlignment="1">
      <alignment horizontal="center" vertical="center"/>
    </xf>
    <xf numFmtId="3" fontId="0" fillId="0" borderId="3" xfId="0" applyNumberFormat="1" applyFont="1" applyFill="1" applyBorder="1" applyAlignment="1">
      <alignment horizontal="center" vertical="center"/>
    </xf>
    <xf numFmtId="1" fontId="0" fillId="0" borderId="4"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3"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4" xfId="0" applyFont="1" applyFill="1" applyBorder="1" applyAlignment="1">
      <alignment horizontal="center" vertical="center" wrapText="1"/>
    </xf>
    <xf numFmtId="0" fontId="0" fillId="0" borderId="1" xfId="0" applyFont="1" applyFill="1" applyBorder="1" applyAlignment="1">
      <alignment vertical="center" wrapText="1"/>
    </xf>
    <xf numFmtId="1" fontId="0" fillId="0" borderId="1" xfId="0" applyNumberFormat="1" applyFont="1" applyBorder="1" applyAlignment="1">
      <alignment horizontal="center" vertical="center" wrapText="1"/>
    </xf>
    <xf numFmtId="0" fontId="0" fillId="0" borderId="1" xfId="0" applyFont="1" applyBorder="1" applyAlignment="1">
      <alignment vertical="center" wrapText="1"/>
    </xf>
    <xf numFmtId="0" fontId="0" fillId="0" borderId="3" xfId="0" applyFont="1" applyBorder="1" applyAlignment="1">
      <alignment vertical="center" wrapText="1"/>
    </xf>
    <xf numFmtId="0" fontId="0" fillId="0" borderId="3" xfId="0" applyFont="1" applyFill="1" applyBorder="1" applyAlignment="1">
      <alignment vertical="center"/>
    </xf>
    <xf numFmtId="0" fontId="0"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2" xfId="0" applyFont="1" applyFill="1" applyBorder="1" applyAlignment="1">
      <alignment vertical="center" wrapText="1"/>
    </xf>
    <xf numFmtId="0" fontId="0" fillId="0" borderId="2" xfId="0" applyFont="1" applyBorder="1" applyAlignment="1">
      <alignment vertical="center" wrapText="1"/>
    </xf>
    <xf numFmtId="0" fontId="12" fillId="0" borderId="1" xfId="0" applyFont="1" applyBorder="1" applyAlignment="1">
      <alignment horizontal="center" vertical="center" wrapText="1"/>
    </xf>
    <xf numFmtId="3" fontId="0" fillId="0" borderId="1" xfId="0" applyNumberFormat="1" applyFont="1" applyBorder="1" applyAlignment="1">
      <alignment wrapText="1"/>
    </xf>
    <xf numFmtId="3" fontId="0" fillId="0" borderId="1" xfId="0" applyNumberFormat="1" applyFont="1" applyBorder="1" applyAlignment="1">
      <alignment horizontal="left" vertical="center" wrapText="1"/>
    </xf>
    <xf numFmtId="0" fontId="1" fillId="0" borderId="1" xfId="0" applyFont="1" applyBorder="1" applyAlignment="1">
      <alignment vertical="center" wrapText="1"/>
    </xf>
    <xf numFmtId="0" fontId="0" fillId="0" borderId="4" xfId="0" applyFont="1" applyBorder="1" applyAlignment="1">
      <alignment horizontal="center" vertical="center"/>
    </xf>
    <xf numFmtId="0" fontId="0" fillId="0" borderId="3" xfId="0" applyFont="1" applyBorder="1" applyAlignment="1">
      <alignment horizontal="center" vertical="center"/>
    </xf>
    <xf numFmtId="3" fontId="0" fillId="0" borderId="2" xfId="0" applyNumberFormat="1" applyFont="1" applyBorder="1" applyAlignment="1">
      <alignment horizontal="center" vertical="center"/>
    </xf>
    <xf numFmtId="0" fontId="0" fillId="0" borderId="2" xfId="0" applyFont="1" applyBorder="1" applyAlignment="1">
      <alignment horizontal="left" vertical="center"/>
    </xf>
    <xf numFmtId="0" fontId="0" fillId="0" borderId="2" xfId="0" applyFont="1" applyFill="1" applyBorder="1" applyAlignment="1">
      <alignment horizontal="left" vertical="center"/>
    </xf>
    <xf numFmtId="3"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3" fontId="0" fillId="0" borderId="2" xfId="0" applyNumberFormat="1" applyFont="1" applyFill="1" applyBorder="1" applyAlignment="1">
      <alignment horizontal="center" vertical="center"/>
    </xf>
    <xf numFmtId="0" fontId="1" fillId="0" borderId="4" xfId="0" applyFont="1" applyBorder="1" applyAlignment="1">
      <alignment horizontal="center" vertical="center" wrapText="1"/>
    </xf>
    <xf numFmtId="0" fontId="0" fillId="0" borderId="4" xfId="0" applyFont="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 xfId="0" applyFont="1" applyFill="1" applyBorder="1" applyAlignment="1">
      <alignment horizontal="center" vertical="center" wrapText="1"/>
    </xf>
    <xf numFmtId="9" fontId="0" fillId="4" borderId="1" xfId="0" applyNumberFormat="1" applyFont="1" applyFill="1" applyBorder="1" applyAlignment="1">
      <alignment horizontal="center" vertical="center"/>
    </xf>
    <xf numFmtId="0" fontId="0" fillId="4" borderId="1" xfId="0" applyFont="1" applyFill="1" applyBorder="1" applyAlignment="1">
      <alignment horizontal="left" vertical="center" wrapText="1"/>
    </xf>
    <xf numFmtId="0" fontId="0" fillId="4" borderId="1" xfId="0" applyFont="1" applyFill="1" applyBorder="1" applyAlignment="1">
      <alignment horizontal="left" vertical="center"/>
    </xf>
    <xf numFmtId="0" fontId="0" fillId="4" borderId="1" xfId="0" applyFont="1" applyFill="1" applyBorder="1" applyAlignment="1">
      <alignment horizontal="center" vertical="center" wrapText="1"/>
    </xf>
    <xf numFmtId="9" fontId="0" fillId="4" borderId="1" xfId="0" applyNumberFormat="1"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ont="1" applyFill="1" applyBorder="1" applyAlignment="1">
      <alignment horizontal="center" vertical="center"/>
    </xf>
    <xf numFmtId="3" fontId="0" fillId="4" borderId="3" xfId="0" applyNumberFormat="1" applyFont="1" applyFill="1" applyBorder="1" applyAlignment="1">
      <alignment horizontal="center" vertical="center"/>
    </xf>
    <xf numFmtId="9" fontId="0" fillId="0" borderId="2" xfId="0" applyNumberFormat="1" applyFont="1" applyFill="1" applyBorder="1" applyAlignment="1">
      <alignment horizontal="center" vertical="center"/>
    </xf>
    <xf numFmtId="0" fontId="0" fillId="4" borderId="1" xfId="0" applyFont="1" applyFill="1" applyBorder="1" applyAlignment="1">
      <alignment vertical="center" wrapText="1"/>
    </xf>
    <xf numFmtId="0" fontId="0" fillId="5" borderId="4" xfId="0" applyFont="1" applyFill="1" applyBorder="1" applyAlignment="1">
      <alignment horizontal="center" vertical="center" wrapText="1"/>
    </xf>
    <xf numFmtId="0" fontId="0" fillId="0" borderId="4" xfId="0" applyFont="1" applyBorder="1" applyAlignment="1">
      <alignment vertical="center" wrapText="1"/>
    </xf>
    <xf numFmtId="0" fontId="0" fillId="0" borderId="4" xfId="0" applyFont="1" applyFill="1" applyBorder="1" applyAlignment="1">
      <alignment vertical="center" wrapText="1"/>
    </xf>
    <xf numFmtId="0" fontId="0" fillId="0" borderId="3" xfId="0" applyFont="1" applyFill="1" applyBorder="1" applyAlignment="1">
      <alignment vertical="center" wrapText="1"/>
    </xf>
    <xf numFmtId="0" fontId="1" fillId="0" borderId="7" xfId="0" applyFont="1" applyBorder="1" applyAlignment="1">
      <alignment horizontal="left"/>
    </xf>
    <xf numFmtId="0" fontId="1" fillId="0" borderId="8" xfId="0" applyFont="1" applyBorder="1" applyAlignment="1">
      <alignment horizontal="left"/>
    </xf>
    <xf numFmtId="0" fontId="1" fillId="0" borderId="9" xfId="0" applyFont="1" applyBorder="1" applyAlignment="1">
      <alignment horizontal="left"/>
    </xf>
    <xf numFmtId="0" fontId="4" fillId="0" borderId="2" xfId="0" applyFont="1" applyBorder="1" applyAlignment="1">
      <alignment horizontal="center" vertical="center"/>
    </xf>
    <xf numFmtId="0" fontId="4" fillId="0" borderId="3" xfId="0" applyFont="1" applyBorder="1" applyAlignment="1">
      <alignment horizontal="center" vertical="center"/>
    </xf>
    <xf numFmtId="3" fontId="0" fillId="0" borderId="2" xfId="0" applyNumberFormat="1" applyFont="1" applyBorder="1" applyAlignment="1">
      <alignment horizontal="center" vertical="center"/>
    </xf>
    <xf numFmtId="3" fontId="0" fillId="0" borderId="3" xfId="0" applyNumberFormat="1" applyFont="1" applyBorder="1" applyAlignment="1">
      <alignment horizontal="center" vertic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9" fontId="0" fillId="0" borderId="2" xfId="0" applyNumberFormat="1" applyFont="1" applyBorder="1" applyAlignment="1">
      <alignment horizontal="center" vertical="center" wrapText="1"/>
    </xf>
    <xf numFmtId="9" fontId="0" fillId="0" borderId="3" xfId="0" applyNumberFormat="1" applyFont="1" applyBorder="1" applyAlignment="1">
      <alignment horizontal="center" vertical="center" wrapText="1"/>
    </xf>
    <xf numFmtId="0" fontId="0" fillId="0" borderId="2" xfId="0" applyFont="1" applyBorder="1" applyAlignment="1">
      <alignment horizontal="left" vertical="center"/>
    </xf>
    <xf numFmtId="0" fontId="0" fillId="0" borderId="3" xfId="0" applyFont="1" applyBorder="1" applyAlignment="1">
      <alignment horizontal="lef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4" xfId="0" applyFont="1" applyBorder="1" applyAlignment="1">
      <alignment horizontal="center"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0" fillId="0" borderId="2" xfId="0" applyFont="1" applyBorder="1" applyAlignment="1">
      <alignment horizontal="center"/>
    </xf>
    <xf numFmtId="0" fontId="0" fillId="0" borderId="3" xfId="0" applyFont="1" applyBorder="1" applyAlignment="1">
      <alignment horizontal="center"/>
    </xf>
    <xf numFmtId="3" fontId="0" fillId="0" borderId="4" xfId="0" applyNumberFormat="1" applyFont="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0" fillId="0" borderId="4" xfId="0" applyFont="1" applyBorder="1" applyAlignment="1">
      <alignment horizontal="center" vertical="center"/>
    </xf>
    <xf numFmtId="0" fontId="0" fillId="3" borderId="2"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1" xfId="0" applyFont="1" applyFill="1" applyBorder="1" applyAlignment="1">
      <alignment horizontal="center" vertical="center"/>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3" fontId="0" fillId="0" borderId="2" xfId="0" applyNumberFormat="1" applyFont="1" applyFill="1" applyBorder="1" applyAlignment="1">
      <alignment horizontal="center" vertical="center"/>
    </xf>
    <xf numFmtId="3" fontId="0" fillId="0" borderId="3" xfId="0" applyNumberFormat="1" applyFont="1" applyFill="1" applyBorder="1" applyAlignment="1">
      <alignment horizontal="center"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0" fillId="0" borderId="4" xfId="0" applyFont="1" applyBorder="1" applyAlignment="1">
      <alignment horizontal="left" vertical="center"/>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3" fillId="0" borderId="3" xfId="0" applyFont="1" applyBorder="1" applyAlignment="1">
      <alignment horizontal="center" vertical="center"/>
    </xf>
    <xf numFmtId="9" fontId="0" fillId="0" borderId="2" xfId="0" applyNumberFormat="1" applyFont="1" applyBorder="1" applyAlignment="1">
      <alignment horizontal="center" vertical="center"/>
    </xf>
    <xf numFmtId="9" fontId="0" fillId="0" borderId="3" xfId="0" applyNumberFormat="1" applyFont="1" applyBorder="1" applyAlignment="1">
      <alignment horizontal="center" vertical="center"/>
    </xf>
    <xf numFmtId="0" fontId="4" fillId="0" borderId="4"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3" xfId="0" applyFont="1" applyFill="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2" fillId="0" borderId="1" xfId="0" applyFont="1" applyBorder="1" applyAlignment="1">
      <alignment horizontal="center" vertical="center"/>
    </xf>
    <xf numFmtId="3" fontId="0"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9" fontId="3" fillId="0" borderId="1" xfId="0" applyNumberFormat="1" applyFont="1" applyBorder="1" applyAlignment="1">
      <alignment horizontal="center" vertical="center" wrapText="1"/>
    </xf>
    <xf numFmtId="0" fontId="3" fillId="0" borderId="2" xfId="0" applyFont="1" applyBorder="1" applyAlignment="1">
      <alignment horizontal="center" vertical="center"/>
    </xf>
    <xf numFmtId="0" fontId="0" fillId="0" borderId="1" xfId="0" applyFont="1" applyFill="1" applyBorder="1" applyAlignment="1">
      <alignment horizontal="center" vertical="center"/>
    </xf>
    <xf numFmtId="0" fontId="3" fillId="0" borderId="1" xfId="0" applyFont="1" applyBorder="1" applyAlignment="1">
      <alignment horizont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2" xfId="0" applyFont="1" applyFill="1" applyBorder="1" applyAlignment="1">
      <alignment horizontal="left" vertical="center"/>
    </xf>
    <xf numFmtId="0" fontId="0" fillId="0" borderId="4" xfId="0" applyFont="1" applyFill="1" applyBorder="1" applyAlignment="1">
      <alignment horizontal="left" vertical="center"/>
    </xf>
    <xf numFmtId="0" fontId="0" fillId="0" borderId="3" xfId="0" applyFont="1" applyFill="1" applyBorder="1" applyAlignment="1">
      <alignment horizontal="left" vertical="center"/>
    </xf>
    <xf numFmtId="3" fontId="0" fillId="0" borderId="1" xfId="0" applyNumberFormat="1"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 fillId="0" borderId="1" xfId="0" applyFont="1" applyBorder="1" applyAlignment="1">
      <alignment horizontal="left"/>
    </xf>
    <xf numFmtId="0" fontId="7" fillId="0" borderId="1" xfId="0"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0" fillId="0" borderId="1" xfId="0" applyFont="1" applyBorder="1" applyAlignment="1">
      <alignment horizontal="left" vertical="center"/>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 xfId="0" applyFont="1" applyFill="1" applyBorder="1" applyAlignment="1">
      <alignment horizontal="center" vertical="center" wrapText="1"/>
    </xf>
    <xf numFmtId="3" fontId="0" fillId="0" borderId="1" xfId="0" applyNumberFormat="1" applyFont="1" applyFill="1" applyBorder="1" applyAlignment="1">
      <alignment horizontal="center" vertical="center"/>
    </xf>
    <xf numFmtId="9" fontId="0" fillId="0" borderId="4" xfId="0" applyNumberFormat="1" applyFont="1" applyBorder="1" applyAlignment="1">
      <alignment horizontal="center" vertical="center"/>
    </xf>
    <xf numFmtId="0" fontId="0" fillId="4" borderId="1" xfId="0" applyFont="1" applyFill="1" applyBorder="1" applyAlignment="1">
      <alignment horizontal="center" vertical="center" wrapText="1"/>
    </xf>
    <xf numFmtId="9" fontId="0" fillId="4" borderId="1" xfId="0" applyNumberFormat="1" applyFont="1" applyFill="1" applyBorder="1" applyAlignment="1">
      <alignment horizontal="center" vertical="center" wrapText="1"/>
    </xf>
    <xf numFmtId="0" fontId="0" fillId="4" borderId="1" xfId="0" applyFont="1" applyFill="1" applyBorder="1" applyAlignment="1">
      <alignment horizontal="center" vertical="center"/>
    </xf>
    <xf numFmtId="3" fontId="0" fillId="4" borderId="2" xfId="0" applyNumberFormat="1" applyFont="1" applyFill="1" applyBorder="1" applyAlignment="1">
      <alignment horizontal="center" vertical="center"/>
    </xf>
    <xf numFmtId="3" fontId="0" fillId="4" borderId="3" xfId="0" applyNumberFormat="1" applyFont="1" applyFill="1" applyBorder="1" applyAlignment="1">
      <alignment horizontal="center" vertical="center"/>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3" fontId="12" fillId="0" borderId="2" xfId="0" applyNumberFormat="1" applyFont="1" applyBorder="1" applyAlignment="1">
      <alignment horizontal="center" vertical="center"/>
    </xf>
    <xf numFmtId="3" fontId="12" fillId="0" borderId="3" xfId="0" applyNumberFormat="1" applyFont="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1" fontId="0" fillId="0" borderId="2" xfId="0" applyNumberFormat="1" applyFont="1" applyBorder="1" applyAlignment="1">
      <alignment horizontal="center" vertical="center"/>
    </xf>
    <xf numFmtId="1" fontId="0" fillId="0" borderId="4" xfId="0" applyNumberFormat="1" applyFont="1" applyBorder="1" applyAlignment="1">
      <alignment horizontal="center" vertical="center"/>
    </xf>
    <xf numFmtId="1" fontId="0" fillId="0" borderId="3" xfId="0" applyNumberFormat="1" applyFont="1" applyBorder="1" applyAlignment="1">
      <alignment horizontal="center" vertical="center"/>
    </xf>
    <xf numFmtId="0" fontId="0" fillId="0" borderId="2" xfId="0" applyFont="1" applyBorder="1" applyAlignment="1">
      <alignment horizontal="center" wrapText="1"/>
    </xf>
    <xf numFmtId="0" fontId="0" fillId="0" borderId="3" xfId="0" applyFont="1" applyBorder="1" applyAlignment="1">
      <alignment horizontal="center" wrapText="1"/>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9" fontId="0" fillId="0" borderId="2" xfId="0" applyNumberFormat="1" applyFont="1" applyFill="1" applyBorder="1" applyAlignment="1">
      <alignment horizontal="center" vertical="center"/>
    </xf>
    <xf numFmtId="9" fontId="0" fillId="0" borderId="3" xfId="0" applyNumberFormat="1" applyFont="1" applyFill="1" applyBorder="1" applyAlignment="1">
      <alignment horizontal="center" vertical="center"/>
    </xf>
    <xf numFmtId="0" fontId="1" fillId="0" borderId="1" xfId="0" applyFont="1" applyBorder="1" applyAlignment="1">
      <alignment horizontal="center" vertical="center" wrapText="1"/>
    </xf>
    <xf numFmtId="0" fontId="0" fillId="0" borderId="1" xfId="0" applyFont="1" applyBorder="1" applyAlignment="1">
      <alignment horizontal="center" wrapText="1"/>
    </xf>
    <xf numFmtId="0" fontId="8" fillId="0" borderId="13" xfId="0"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0" fontId="0" fillId="0" borderId="2" xfId="0" applyNumberFormat="1" applyFont="1" applyBorder="1" applyAlignment="1">
      <alignment horizontal="center" vertical="center" wrapText="1"/>
    </xf>
    <xf numFmtId="0" fontId="0" fillId="0" borderId="3" xfId="0" applyNumberFormat="1" applyFont="1" applyBorder="1" applyAlignment="1">
      <alignment horizontal="center" vertical="center" wrapText="1"/>
    </xf>
    <xf numFmtId="0" fontId="0" fillId="5" borderId="2" xfId="0" applyFont="1" applyFill="1" applyBorder="1" applyAlignment="1">
      <alignment horizontal="center" vertical="center" wrapText="1"/>
    </xf>
    <xf numFmtId="0" fontId="0" fillId="5" borderId="3" xfId="0" applyFont="1" applyFill="1" applyBorder="1" applyAlignment="1">
      <alignment horizontal="center" vertical="center" wrapText="1"/>
    </xf>
    <xf numFmtId="3" fontId="0" fillId="5" borderId="2" xfId="0" applyNumberFormat="1" applyFont="1" applyFill="1" applyBorder="1" applyAlignment="1">
      <alignment horizontal="center" vertical="center"/>
    </xf>
    <xf numFmtId="3" fontId="0" fillId="5" borderId="3" xfId="0" applyNumberFormat="1" applyFont="1" applyFill="1" applyBorder="1" applyAlignment="1">
      <alignment horizontal="center" vertical="center"/>
    </xf>
    <xf numFmtId="3" fontId="0" fillId="0" borderId="1" xfId="0" applyNumberFormat="1" applyBorder="1" applyAlignment="1">
      <alignment horizontal="center" vertical="center"/>
    </xf>
    <xf numFmtId="0" fontId="0" fillId="0" borderId="1" xfId="0" applyBorder="1" applyAlignment="1">
      <alignment horizontal="center" vertical="center"/>
    </xf>
    <xf numFmtId="3" fontId="0" fillId="0" borderId="2" xfId="0" applyNumberFormat="1" applyBorder="1" applyAlignment="1">
      <alignment horizontal="center" vertical="center"/>
    </xf>
    <xf numFmtId="3" fontId="0" fillId="0" borderId="4" xfId="0" applyNumberFormat="1" applyBorder="1" applyAlignment="1">
      <alignment horizontal="center" vertical="center"/>
    </xf>
    <xf numFmtId="3" fontId="0" fillId="0" borderId="3" xfId="0" applyNumberForma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cellXfs>
  <cellStyles count="2">
    <cellStyle name="Excel Built-in Normal 1" xfId="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600074</xdr:colOff>
      <xdr:row>1</xdr:row>
      <xdr:rowOff>76200</xdr:rowOff>
    </xdr:from>
    <xdr:to>
      <xdr:col>2</xdr:col>
      <xdr:colOff>47626</xdr:colOff>
      <xdr:row>1</xdr:row>
      <xdr:rowOff>628650</xdr:rowOff>
    </xdr:to>
    <xdr:pic>
      <xdr:nvPicPr>
        <xdr:cNvPr id="2" name="1 Imagen" descr="escheli"/>
        <xdr:cNvPicPr/>
      </xdr:nvPicPr>
      <xdr:blipFill>
        <a:blip xmlns:r="http://schemas.openxmlformats.org/officeDocument/2006/relationships" r:embed="rId1" cstate="print"/>
        <a:srcRect/>
        <a:stretch>
          <a:fillRect/>
        </a:stretch>
      </xdr:blipFill>
      <xdr:spPr bwMode="auto">
        <a:xfrm>
          <a:off x="676274" y="247650"/>
          <a:ext cx="666752" cy="552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600074</xdr:colOff>
      <xdr:row>1</xdr:row>
      <xdr:rowOff>76200</xdr:rowOff>
    </xdr:from>
    <xdr:to>
      <xdr:col>2</xdr:col>
      <xdr:colOff>47626</xdr:colOff>
      <xdr:row>2</xdr:row>
      <xdr:rowOff>70757</xdr:rowOff>
    </xdr:to>
    <xdr:pic>
      <xdr:nvPicPr>
        <xdr:cNvPr id="2" name="1 Imagen" descr="escheli"/>
        <xdr:cNvPicPr/>
      </xdr:nvPicPr>
      <xdr:blipFill>
        <a:blip xmlns:r="http://schemas.openxmlformats.org/officeDocument/2006/relationships" r:embed="rId1" cstate="print"/>
        <a:srcRect/>
        <a:stretch>
          <a:fillRect/>
        </a:stretch>
      </xdr:blipFill>
      <xdr:spPr bwMode="auto">
        <a:xfrm>
          <a:off x="676274" y="247650"/>
          <a:ext cx="666752" cy="5524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B1:L135"/>
  <sheetViews>
    <sheetView showGridLines="0" zoomScaleNormal="100" zoomScaleSheetLayoutView="70" workbookViewId="0">
      <selection activeCell="E15" sqref="E15:E18"/>
    </sheetView>
  </sheetViews>
  <sheetFormatPr baseColWidth="10" defaultRowHeight="15"/>
  <cols>
    <col min="1" max="1" width="1.140625" customWidth="1"/>
    <col min="2" max="2" width="18.28515625" customWidth="1"/>
    <col min="3" max="3" width="14.5703125" customWidth="1"/>
    <col min="4" max="4" width="21.7109375" customWidth="1"/>
    <col min="5" max="5" width="10.5703125" style="10" customWidth="1"/>
    <col min="6" max="6" width="14.140625" customWidth="1"/>
    <col min="7" max="7" width="21.85546875" customWidth="1"/>
    <col min="8" max="8" width="15" customWidth="1"/>
    <col min="9" max="9" width="14.42578125" style="12" customWidth="1"/>
    <col min="10" max="10" width="12.42578125" style="11" customWidth="1"/>
    <col min="11" max="11" width="13" customWidth="1"/>
    <col min="12" max="12" width="15.85546875" style="10" customWidth="1"/>
  </cols>
  <sheetData>
    <row r="1" spans="2:12" ht="13.5" customHeight="1" thickBot="1"/>
    <row r="2" spans="2:12" ht="50.25" customHeight="1" thickBot="1">
      <c r="B2" s="226" t="s">
        <v>279</v>
      </c>
      <c r="C2" s="227"/>
      <c r="D2" s="227"/>
      <c r="E2" s="227"/>
      <c r="F2" s="227"/>
      <c r="G2" s="227"/>
      <c r="H2" s="227"/>
      <c r="I2" s="227"/>
      <c r="J2" s="227"/>
      <c r="K2" s="227"/>
      <c r="L2" s="228"/>
    </row>
    <row r="3" spans="2:12" ht="6" customHeight="1"/>
    <row r="4" spans="2:12" ht="15" customHeight="1">
      <c r="B4" s="16" t="s">
        <v>281</v>
      </c>
      <c r="C4" s="17"/>
      <c r="D4" s="17"/>
      <c r="E4" s="17"/>
      <c r="F4" s="17"/>
      <c r="G4" s="17"/>
      <c r="H4" s="17"/>
      <c r="I4" s="17"/>
      <c r="J4" s="17"/>
      <c r="K4" s="17"/>
      <c r="L4" s="49"/>
    </row>
    <row r="5" spans="2:12" ht="15" customHeight="1">
      <c r="B5" s="24"/>
      <c r="C5" s="24"/>
      <c r="D5" s="24"/>
      <c r="E5" s="24"/>
      <c r="F5" s="24"/>
      <c r="G5" s="24"/>
      <c r="H5" s="24"/>
      <c r="I5" s="24"/>
      <c r="J5" s="24"/>
      <c r="K5" s="24"/>
      <c r="L5" s="50"/>
    </row>
    <row r="6" spans="2:12" s="14" customFormat="1" ht="15" customHeight="1">
      <c r="B6" s="133" t="s">
        <v>208</v>
      </c>
      <c r="C6" s="134"/>
      <c r="D6" s="134"/>
      <c r="E6" s="134"/>
      <c r="F6" s="134"/>
      <c r="G6" s="134"/>
      <c r="H6" s="134"/>
      <c r="I6" s="134"/>
      <c r="J6" s="134"/>
      <c r="K6" s="134"/>
      <c r="L6" s="135"/>
    </row>
    <row r="7" spans="2:12" s="1" customFormat="1" ht="12.75" customHeight="1">
      <c r="B7" s="163" t="s">
        <v>0</v>
      </c>
      <c r="C7" s="163" t="s">
        <v>1</v>
      </c>
      <c r="D7" s="163" t="s">
        <v>2</v>
      </c>
      <c r="E7" s="163" t="s">
        <v>3</v>
      </c>
      <c r="F7" s="163" t="s">
        <v>4</v>
      </c>
      <c r="G7" s="163" t="s">
        <v>5</v>
      </c>
      <c r="H7" s="163" t="s">
        <v>254</v>
      </c>
      <c r="I7" s="163" t="s">
        <v>6</v>
      </c>
      <c r="J7" s="140" t="s">
        <v>255</v>
      </c>
      <c r="K7" s="142" t="s">
        <v>215</v>
      </c>
      <c r="L7" s="142"/>
    </row>
    <row r="8" spans="2:12" ht="21.75" customHeight="1">
      <c r="B8" s="164"/>
      <c r="C8" s="164"/>
      <c r="D8" s="164"/>
      <c r="E8" s="164"/>
      <c r="F8" s="164"/>
      <c r="G8" s="164"/>
      <c r="H8" s="164"/>
      <c r="I8" s="164"/>
      <c r="J8" s="141"/>
      <c r="K8" s="3" t="s">
        <v>7</v>
      </c>
      <c r="L8" s="3" t="s">
        <v>8</v>
      </c>
    </row>
    <row r="9" spans="2:12" ht="51" customHeight="1">
      <c r="B9" s="175" t="s">
        <v>209</v>
      </c>
      <c r="C9" s="176" t="s">
        <v>210</v>
      </c>
      <c r="D9" s="146" t="s">
        <v>211</v>
      </c>
      <c r="E9" s="155">
        <v>1</v>
      </c>
      <c r="F9" s="146" t="s">
        <v>212</v>
      </c>
      <c r="G9" s="7" t="s">
        <v>213</v>
      </c>
      <c r="H9" s="146" t="s">
        <v>256</v>
      </c>
      <c r="I9" s="146" t="s">
        <v>257</v>
      </c>
      <c r="J9" s="150" t="s">
        <v>32</v>
      </c>
      <c r="K9" s="136" t="s">
        <v>225</v>
      </c>
      <c r="L9" s="138">
        <v>3000000</v>
      </c>
    </row>
    <row r="10" spans="2:12" ht="27.75" customHeight="1">
      <c r="B10" s="175"/>
      <c r="C10" s="176"/>
      <c r="D10" s="147"/>
      <c r="E10" s="156"/>
      <c r="F10" s="147"/>
      <c r="G10" s="7" t="s">
        <v>214</v>
      </c>
      <c r="H10" s="185"/>
      <c r="I10" s="147"/>
      <c r="J10" s="151"/>
      <c r="K10" s="137"/>
      <c r="L10" s="139"/>
    </row>
    <row r="11" spans="2:12" ht="9" customHeight="1">
      <c r="B11" s="25"/>
      <c r="C11" s="25"/>
      <c r="D11" s="25"/>
      <c r="E11" s="26"/>
      <c r="F11" s="25"/>
      <c r="G11" s="27"/>
      <c r="H11" s="28"/>
      <c r="I11" s="25"/>
      <c r="J11" s="29"/>
      <c r="K11" s="30"/>
      <c r="L11" s="31"/>
    </row>
    <row r="12" spans="2:12" ht="11.25" customHeight="1">
      <c r="B12" s="133" t="s">
        <v>12</v>
      </c>
      <c r="C12" s="134"/>
      <c r="D12" s="134"/>
      <c r="E12" s="134"/>
      <c r="F12" s="134"/>
      <c r="G12" s="134"/>
      <c r="H12" s="134"/>
      <c r="I12" s="134"/>
      <c r="J12" s="134"/>
      <c r="K12" s="134"/>
      <c r="L12" s="135"/>
    </row>
    <row r="13" spans="2:12" s="1" customFormat="1" ht="15.75" customHeight="1">
      <c r="B13" s="163" t="s">
        <v>0</v>
      </c>
      <c r="C13" s="163" t="s">
        <v>1</v>
      </c>
      <c r="D13" s="163" t="s">
        <v>2</v>
      </c>
      <c r="E13" s="163" t="s">
        <v>3</v>
      </c>
      <c r="F13" s="163" t="s">
        <v>4</v>
      </c>
      <c r="G13" s="163" t="s">
        <v>5</v>
      </c>
      <c r="H13" s="163" t="s">
        <v>254</v>
      </c>
      <c r="I13" s="163" t="s">
        <v>6</v>
      </c>
      <c r="J13" s="140" t="s">
        <v>255</v>
      </c>
      <c r="K13" s="142" t="s">
        <v>215</v>
      </c>
      <c r="L13" s="142"/>
    </row>
    <row r="14" spans="2:12" ht="19.5" customHeight="1">
      <c r="B14" s="164"/>
      <c r="C14" s="164"/>
      <c r="D14" s="164"/>
      <c r="E14" s="164"/>
      <c r="F14" s="164"/>
      <c r="G14" s="164"/>
      <c r="H14" s="164"/>
      <c r="I14" s="164"/>
      <c r="J14" s="141"/>
      <c r="K14" s="3" t="s">
        <v>7</v>
      </c>
      <c r="L14" s="3" t="s">
        <v>8</v>
      </c>
    </row>
    <row r="15" spans="2:12" ht="47.25" customHeight="1">
      <c r="B15" s="175" t="s">
        <v>9</v>
      </c>
      <c r="C15" s="146" t="s">
        <v>10</v>
      </c>
      <c r="D15" s="167" t="s">
        <v>13</v>
      </c>
      <c r="E15" s="155" t="s">
        <v>21</v>
      </c>
      <c r="F15" s="167" t="s">
        <v>14</v>
      </c>
      <c r="G15" s="2" t="s">
        <v>15</v>
      </c>
      <c r="H15" s="157" t="s">
        <v>258</v>
      </c>
      <c r="I15" s="146" t="s">
        <v>16</v>
      </c>
      <c r="J15" s="37" t="s">
        <v>17</v>
      </c>
      <c r="K15" s="206" t="s">
        <v>19</v>
      </c>
      <c r="L15" s="138">
        <v>5000000</v>
      </c>
    </row>
    <row r="16" spans="2:12" ht="57.75" customHeight="1">
      <c r="B16" s="175"/>
      <c r="C16" s="154"/>
      <c r="D16" s="168"/>
      <c r="E16" s="170"/>
      <c r="F16" s="168"/>
      <c r="G16" s="2" t="s">
        <v>259</v>
      </c>
      <c r="H16" s="158"/>
      <c r="I16" s="154"/>
      <c r="J16" s="37" t="s">
        <v>17</v>
      </c>
      <c r="K16" s="195"/>
      <c r="L16" s="162"/>
    </row>
    <row r="17" spans="2:12" ht="39" customHeight="1">
      <c r="B17" s="175"/>
      <c r="C17" s="154"/>
      <c r="D17" s="168"/>
      <c r="E17" s="170"/>
      <c r="F17" s="168"/>
      <c r="G17" s="2" t="s">
        <v>260</v>
      </c>
      <c r="H17" s="158"/>
      <c r="I17" s="154"/>
      <c r="J17" s="150" t="s">
        <v>18</v>
      </c>
      <c r="K17" s="195"/>
      <c r="L17" s="162"/>
    </row>
    <row r="18" spans="2:12" ht="39" customHeight="1">
      <c r="B18" s="175"/>
      <c r="C18" s="154"/>
      <c r="D18" s="169"/>
      <c r="E18" s="156"/>
      <c r="F18" s="169"/>
      <c r="G18" s="2" t="s">
        <v>200</v>
      </c>
      <c r="H18" s="159"/>
      <c r="I18" s="147"/>
      <c r="J18" s="151"/>
      <c r="K18" s="196"/>
      <c r="L18" s="139"/>
    </row>
    <row r="19" spans="2:12" ht="42.75" customHeight="1">
      <c r="B19" s="175"/>
      <c r="C19" s="154"/>
      <c r="D19" s="208" t="s">
        <v>20</v>
      </c>
      <c r="E19" s="211" t="s">
        <v>276</v>
      </c>
      <c r="F19" s="208" t="s">
        <v>22</v>
      </c>
      <c r="G19" s="2" t="s">
        <v>23</v>
      </c>
      <c r="H19" s="157" t="s">
        <v>261</v>
      </c>
      <c r="I19" s="176" t="s">
        <v>11</v>
      </c>
      <c r="J19" s="37" t="s">
        <v>25</v>
      </c>
      <c r="K19" s="203" t="s">
        <v>19</v>
      </c>
      <c r="L19" s="204">
        <v>9600000</v>
      </c>
    </row>
    <row r="20" spans="2:12" ht="33.75">
      <c r="B20" s="175"/>
      <c r="C20" s="147"/>
      <c r="D20" s="208"/>
      <c r="E20" s="211"/>
      <c r="F20" s="208"/>
      <c r="G20" s="2" t="s">
        <v>24</v>
      </c>
      <c r="H20" s="159"/>
      <c r="I20" s="176"/>
      <c r="J20" s="37" t="s">
        <v>25</v>
      </c>
      <c r="K20" s="203"/>
      <c r="L20" s="204"/>
    </row>
    <row r="21" spans="2:12" ht="24.75" customHeight="1">
      <c r="B21" s="175" t="s">
        <v>26</v>
      </c>
      <c r="C21" s="176" t="s">
        <v>27</v>
      </c>
      <c r="D21" s="208" t="s">
        <v>28</v>
      </c>
      <c r="E21" s="213">
        <v>1</v>
      </c>
      <c r="F21" s="208" t="s">
        <v>29</v>
      </c>
      <c r="G21" s="2" t="s">
        <v>30</v>
      </c>
      <c r="H21" s="157" t="s">
        <v>101</v>
      </c>
      <c r="I21" s="176" t="s">
        <v>11</v>
      </c>
      <c r="J21" s="37" t="s">
        <v>32</v>
      </c>
      <c r="K21" s="203" t="s">
        <v>33</v>
      </c>
      <c r="L21" s="204">
        <v>15000000</v>
      </c>
    </row>
    <row r="22" spans="2:12" ht="22.5">
      <c r="B22" s="175"/>
      <c r="C22" s="176"/>
      <c r="D22" s="208"/>
      <c r="E22" s="213"/>
      <c r="F22" s="208"/>
      <c r="G22" s="2" t="s">
        <v>31</v>
      </c>
      <c r="H22" s="159"/>
      <c r="I22" s="176"/>
      <c r="J22" s="37" t="s">
        <v>32</v>
      </c>
      <c r="K22" s="203"/>
      <c r="L22" s="204"/>
    </row>
    <row r="23" spans="2:12" ht="36" customHeight="1">
      <c r="B23" s="175"/>
      <c r="C23" s="176"/>
      <c r="D23" s="176" t="s">
        <v>34</v>
      </c>
      <c r="E23" s="211">
        <f>125-36</f>
        <v>89</v>
      </c>
      <c r="F23" s="208" t="s">
        <v>35</v>
      </c>
      <c r="G23" s="2" t="s">
        <v>38</v>
      </c>
      <c r="H23" s="157" t="s">
        <v>262</v>
      </c>
      <c r="I23" s="212" t="s">
        <v>37</v>
      </c>
      <c r="J23" s="37" t="s">
        <v>32</v>
      </c>
      <c r="K23" s="203" t="s">
        <v>19</v>
      </c>
      <c r="L23" s="204">
        <v>50000000</v>
      </c>
    </row>
    <row r="24" spans="2:12" ht="50.25" customHeight="1">
      <c r="B24" s="175"/>
      <c r="C24" s="176"/>
      <c r="D24" s="176"/>
      <c r="E24" s="211"/>
      <c r="F24" s="208"/>
      <c r="G24" s="2" t="s">
        <v>36</v>
      </c>
      <c r="H24" s="159"/>
      <c r="I24" s="212"/>
      <c r="J24" s="37" t="s">
        <v>32</v>
      </c>
      <c r="K24" s="203"/>
      <c r="L24" s="204"/>
    </row>
    <row r="25" spans="2:12" ht="13.5" customHeight="1">
      <c r="B25" s="224" t="s">
        <v>12</v>
      </c>
      <c r="C25" s="224"/>
      <c r="D25" s="224"/>
      <c r="E25" s="224"/>
      <c r="F25" s="224"/>
      <c r="G25" s="224"/>
      <c r="H25" s="224"/>
      <c r="I25" s="224"/>
      <c r="J25" s="224"/>
      <c r="K25" s="224"/>
      <c r="L25" s="224"/>
    </row>
    <row r="26" spans="2:12" s="1" customFormat="1" ht="12" customHeight="1">
      <c r="B26" s="163" t="s">
        <v>0</v>
      </c>
      <c r="C26" s="163" t="s">
        <v>1</v>
      </c>
      <c r="D26" s="163" t="s">
        <v>2</v>
      </c>
      <c r="E26" s="163" t="s">
        <v>3</v>
      </c>
      <c r="F26" s="163" t="s">
        <v>4</v>
      </c>
      <c r="G26" s="163" t="s">
        <v>5</v>
      </c>
      <c r="H26" s="163" t="s">
        <v>254</v>
      </c>
      <c r="I26" s="163" t="s">
        <v>6</v>
      </c>
      <c r="J26" s="140" t="s">
        <v>255</v>
      </c>
      <c r="K26" s="142" t="s">
        <v>215</v>
      </c>
      <c r="L26" s="142"/>
    </row>
    <row r="27" spans="2:12" ht="22.5" customHeight="1">
      <c r="B27" s="164"/>
      <c r="C27" s="164"/>
      <c r="D27" s="164"/>
      <c r="E27" s="164"/>
      <c r="F27" s="164"/>
      <c r="G27" s="164"/>
      <c r="H27" s="164"/>
      <c r="I27" s="164"/>
      <c r="J27" s="141"/>
      <c r="K27" s="3" t="s">
        <v>7</v>
      </c>
      <c r="L27" s="3" t="s">
        <v>8</v>
      </c>
    </row>
    <row r="28" spans="2:12" ht="59.25" customHeight="1">
      <c r="B28" s="179" t="s">
        <v>26</v>
      </c>
      <c r="C28" s="176" t="s">
        <v>39</v>
      </c>
      <c r="D28" s="176" t="s">
        <v>40</v>
      </c>
      <c r="E28" s="214" t="s">
        <v>41</v>
      </c>
      <c r="F28" s="214" t="s">
        <v>42</v>
      </c>
      <c r="G28" s="2" t="s">
        <v>43</v>
      </c>
      <c r="H28" s="157" t="s">
        <v>201</v>
      </c>
      <c r="I28" s="176" t="s">
        <v>37</v>
      </c>
      <c r="J28" s="37" t="s">
        <v>32</v>
      </c>
      <c r="K28" s="203" t="s">
        <v>19</v>
      </c>
      <c r="L28" s="218">
        <v>30000000</v>
      </c>
    </row>
    <row r="29" spans="2:12" ht="69" customHeight="1">
      <c r="B29" s="180"/>
      <c r="C29" s="176"/>
      <c r="D29" s="176"/>
      <c r="E29" s="214"/>
      <c r="F29" s="214"/>
      <c r="G29" s="2" t="s">
        <v>263</v>
      </c>
      <c r="H29" s="159"/>
      <c r="I29" s="176"/>
      <c r="J29" s="37" t="s">
        <v>32</v>
      </c>
      <c r="K29" s="203"/>
      <c r="L29" s="218"/>
    </row>
    <row r="30" spans="2:12" ht="43.5" customHeight="1">
      <c r="B30" s="180"/>
      <c r="C30" s="176" t="s">
        <v>44</v>
      </c>
      <c r="D30" s="176" t="s">
        <v>45</v>
      </c>
      <c r="E30" s="209" t="s">
        <v>46</v>
      </c>
      <c r="F30" s="176" t="s">
        <v>47</v>
      </c>
      <c r="G30" s="2" t="s">
        <v>48</v>
      </c>
      <c r="H30" s="157" t="s">
        <v>264</v>
      </c>
      <c r="I30" s="176" t="s">
        <v>50</v>
      </c>
      <c r="J30" s="37" t="s">
        <v>32</v>
      </c>
      <c r="K30" s="203" t="s">
        <v>19</v>
      </c>
      <c r="L30" s="204">
        <v>70000000</v>
      </c>
    </row>
    <row r="31" spans="2:12" ht="45" customHeight="1">
      <c r="B31" s="180"/>
      <c r="C31" s="176"/>
      <c r="D31" s="176"/>
      <c r="E31" s="209"/>
      <c r="F31" s="176"/>
      <c r="G31" s="6" t="s">
        <v>49</v>
      </c>
      <c r="H31" s="159"/>
      <c r="I31" s="176"/>
      <c r="J31" s="37" t="s">
        <v>32</v>
      </c>
      <c r="K31" s="203"/>
      <c r="L31" s="204"/>
    </row>
    <row r="32" spans="2:12" ht="67.5" customHeight="1">
      <c r="B32" s="180"/>
      <c r="C32" s="146" t="s">
        <v>51</v>
      </c>
      <c r="D32" s="176" t="s">
        <v>52</v>
      </c>
      <c r="E32" s="207" t="s">
        <v>53</v>
      </c>
      <c r="F32" s="176" t="s">
        <v>54</v>
      </c>
      <c r="G32" s="5" t="s">
        <v>265</v>
      </c>
      <c r="H32" s="157" t="s">
        <v>202</v>
      </c>
      <c r="I32" s="176" t="s">
        <v>11</v>
      </c>
      <c r="J32" s="37" t="s">
        <v>18</v>
      </c>
      <c r="K32" s="205" t="s">
        <v>19</v>
      </c>
      <c r="L32" s="204">
        <v>7000000</v>
      </c>
    </row>
    <row r="33" spans="2:12" ht="30" customHeight="1">
      <c r="B33" s="180"/>
      <c r="C33" s="154"/>
      <c r="D33" s="176"/>
      <c r="E33" s="207"/>
      <c r="F33" s="176"/>
      <c r="G33" s="4" t="s">
        <v>55</v>
      </c>
      <c r="H33" s="159"/>
      <c r="I33" s="176"/>
      <c r="J33" s="37" t="s">
        <v>18</v>
      </c>
      <c r="K33" s="205"/>
      <c r="L33" s="204"/>
    </row>
    <row r="34" spans="2:12" ht="58.5" customHeight="1">
      <c r="B34" s="180"/>
      <c r="C34" s="154"/>
      <c r="D34" s="176" t="s">
        <v>56</v>
      </c>
      <c r="E34" s="176" t="s">
        <v>57</v>
      </c>
      <c r="F34" s="176" t="s">
        <v>58</v>
      </c>
      <c r="G34" s="5" t="s">
        <v>59</v>
      </c>
      <c r="H34" s="157" t="s">
        <v>266</v>
      </c>
      <c r="I34" s="176" t="s">
        <v>11</v>
      </c>
      <c r="J34" s="37" t="s">
        <v>18</v>
      </c>
      <c r="K34" s="157" t="s">
        <v>74</v>
      </c>
      <c r="L34" s="138">
        <v>7500000</v>
      </c>
    </row>
    <row r="35" spans="2:12" ht="72" customHeight="1">
      <c r="B35" s="180"/>
      <c r="C35" s="154"/>
      <c r="D35" s="176"/>
      <c r="E35" s="176"/>
      <c r="F35" s="176"/>
      <c r="G35" s="5" t="s">
        <v>267</v>
      </c>
      <c r="H35" s="159"/>
      <c r="I35" s="176"/>
      <c r="J35" s="37" t="s">
        <v>18</v>
      </c>
      <c r="K35" s="159"/>
      <c r="L35" s="139"/>
    </row>
    <row r="36" spans="2:12" ht="55.5" customHeight="1">
      <c r="B36" s="180"/>
      <c r="C36" s="154"/>
      <c r="D36" s="146" t="s">
        <v>60</v>
      </c>
      <c r="E36" s="210" t="s">
        <v>61</v>
      </c>
      <c r="F36" s="146" t="s">
        <v>62</v>
      </c>
      <c r="G36" s="5" t="s">
        <v>63</v>
      </c>
      <c r="H36" s="157" t="s">
        <v>268</v>
      </c>
      <c r="I36" s="146" t="s">
        <v>66</v>
      </c>
      <c r="J36" s="37" t="s">
        <v>278</v>
      </c>
      <c r="K36" s="206" t="s">
        <v>33</v>
      </c>
      <c r="L36" s="138">
        <v>148500000</v>
      </c>
    </row>
    <row r="37" spans="2:12" ht="34.5" customHeight="1">
      <c r="B37" s="181"/>
      <c r="C37" s="147"/>
      <c r="D37" s="147"/>
      <c r="E37" s="185"/>
      <c r="F37" s="147"/>
      <c r="G37" s="7" t="s">
        <v>65</v>
      </c>
      <c r="H37" s="159"/>
      <c r="I37" s="147"/>
      <c r="J37" s="37" t="s">
        <v>64</v>
      </c>
      <c r="K37" s="196"/>
      <c r="L37" s="139"/>
    </row>
    <row r="38" spans="2:12" ht="63.75" customHeight="1">
      <c r="B38" s="200" t="s">
        <v>67</v>
      </c>
      <c r="C38" s="146" t="s">
        <v>68</v>
      </c>
      <c r="D38" s="146" t="s">
        <v>69</v>
      </c>
      <c r="E38" s="155">
        <v>100</v>
      </c>
      <c r="F38" s="167" t="s">
        <v>70</v>
      </c>
      <c r="G38" s="7" t="s">
        <v>71</v>
      </c>
      <c r="H38" s="197" t="s">
        <v>269</v>
      </c>
      <c r="I38" s="146" t="s">
        <v>11</v>
      </c>
      <c r="J38" s="37" t="s">
        <v>72</v>
      </c>
      <c r="K38" s="19" t="s">
        <v>74</v>
      </c>
      <c r="L38" s="39">
        <v>5000000</v>
      </c>
    </row>
    <row r="39" spans="2:12" ht="45">
      <c r="B39" s="201"/>
      <c r="C39" s="154"/>
      <c r="D39" s="147"/>
      <c r="E39" s="156"/>
      <c r="F39" s="169"/>
      <c r="G39" s="7" t="s">
        <v>270</v>
      </c>
      <c r="H39" s="199"/>
      <c r="I39" s="147"/>
      <c r="J39" s="37" t="s">
        <v>73</v>
      </c>
      <c r="K39" s="22" t="s">
        <v>19</v>
      </c>
      <c r="L39" s="39">
        <v>35000000</v>
      </c>
    </row>
    <row r="40" spans="2:12" ht="51" customHeight="1">
      <c r="B40" s="201"/>
      <c r="C40" s="154"/>
      <c r="D40" s="146" t="s">
        <v>75</v>
      </c>
      <c r="E40" s="155">
        <v>100</v>
      </c>
      <c r="F40" s="146" t="s">
        <v>76</v>
      </c>
      <c r="G40" s="7" t="s">
        <v>77</v>
      </c>
      <c r="H40" s="197" t="s">
        <v>203</v>
      </c>
      <c r="I40" s="146" t="s">
        <v>81</v>
      </c>
      <c r="J40" s="150" t="s">
        <v>72</v>
      </c>
      <c r="K40" s="157" t="s">
        <v>74</v>
      </c>
      <c r="L40" s="138">
        <v>7500000</v>
      </c>
    </row>
    <row r="41" spans="2:12" ht="19.5" customHeight="1">
      <c r="B41" s="201"/>
      <c r="C41" s="154"/>
      <c r="D41" s="154"/>
      <c r="E41" s="170"/>
      <c r="F41" s="154"/>
      <c r="G41" s="7" t="s">
        <v>271</v>
      </c>
      <c r="H41" s="198"/>
      <c r="I41" s="154"/>
      <c r="J41" s="182"/>
      <c r="K41" s="158"/>
      <c r="L41" s="162"/>
    </row>
    <row r="42" spans="2:12" ht="20.25" customHeight="1">
      <c r="B42" s="201"/>
      <c r="C42" s="154"/>
      <c r="D42" s="154"/>
      <c r="E42" s="170"/>
      <c r="F42" s="154"/>
      <c r="G42" s="7" t="s">
        <v>78</v>
      </c>
      <c r="H42" s="198"/>
      <c r="I42" s="154"/>
      <c r="J42" s="182"/>
      <c r="K42" s="158"/>
      <c r="L42" s="162"/>
    </row>
    <row r="43" spans="2:12" ht="22.5">
      <c r="B43" s="201"/>
      <c r="C43" s="154"/>
      <c r="D43" s="154"/>
      <c r="E43" s="170"/>
      <c r="F43" s="154"/>
      <c r="G43" s="7" t="s">
        <v>79</v>
      </c>
      <c r="H43" s="198"/>
      <c r="I43" s="154"/>
      <c r="J43" s="182"/>
      <c r="K43" s="158"/>
      <c r="L43" s="162"/>
    </row>
    <row r="44" spans="2:12" ht="27.75" customHeight="1">
      <c r="B44" s="202"/>
      <c r="C44" s="147"/>
      <c r="D44" s="147"/>
      <c r="E44" s="156"/>
      <c r="F44" s="147"/>
      <c r="G44" s="7" t="s">
        <v>80</v>
      </c>
      <c r="H44" s="199"/>
      <c r="I44" s="147"/>
      <c r="J44" s="151"/>
      <c r="K44" s="159"/>
      <c r="L44" s="139"/>
    </row>
    <row r="45" spans="2:12" ht="13.5" customHeight="1">
      <c r="B45" s="224" t="s">
        <v>12</v>
      </c>
      <c r="C45" s="224"/>
      <c r="D45" s="224"/>
      <c r="E45" s="224"/>
      <c r="F45" s="224"/>
      <c r="G45" s="224"/>
      <c r="H45" s="224"/>
      <c r="I45" s="224"/>
      <c r="J45" s="224"/>
      <c r="K45" s="224"/>
      <c r="L45" s="224"/>
    </row>
    <row r="46" spans="2:12" s="1" customFormat="1" ht="12" customHeight="1">
      <c r="B46" s="163" t="s">
        <v>0</v>
      </c>
      <c r="C46" s="163" t="s">
        <v>1</v>
      </c>
      <c r="D46" s="163" t="s">
        <v>2</v>
      </c>
      <c r="E46" s="163" t="s">
        <v>3</v>
      </c>
      <c r="F46" s="163" t="s">
        <v>4</v>
      </c>
      <c r="G46" s="163" t="s">
        <v>5</v>
      </c>
      <c r="H46" s="163" t="s">
        <v>254</v>
      </c>
      <c r="I46" s="163" t="s">
        <v>6</v>
      </c>
      <c r="J46" s="140" t="s">
        <v>255</v>
      </c>
      <c r="K46" s="142" t="s">
        <v>215</v>
      </c>
      <c r="L46" s="142"/>
    </row>
    <row r="47" spans="2:12" ht="22.5" customHeight="1">
      <c r="B47" s="164"/>
      <c r="C47" s="164"/>
      <c r="D47" s="164"/>
      <c r="E47" s="164"/>
      <c r="F47" s="164"/>
      <c r="G47" s="164"/>
      <c r="H47" s="164"/>
      <c r="I47" s="164"/>
      <c r="J47" s="141"/>
      <c r="K47" s="3" t="s">
        <v>7</v>
      </c>
      <c r="L47" s="3" t="s">
        <v>8</v>
      </c>
    </row>
    <row r="48" spans="2:12" ht="64.5" customHeight="1">
      <c r="B48" s="200" t="s">
        <v>82</v>
      </c>
      <c r="C48" s="146" t="s">
        <v>83</v>
      </c>
      <c r="D48" s="167" t="s">
        <v>84</v>
      </c>
      <c r="E48" s="186">
        <v>0.25</v>
      </c>
      <c r="F48" s="146" t="s">
        <v>85</v>
      </c>
      <c r="G48" s="7" t="s">
        <v>86</v>
      </c>
      <c r="H48" s="197" t="s">
        <v>272</v>
      </c>
      <c r="I48" s="146" t="s">
        <v>11</v>
      </c>
      <c r="J48" s="37" t="s">
        <v>32</v>
      </c>
      <c r="K48" s="157" t="s">
        <v>95</v>
      </c>
      <c r="L48" s="138">
        <v>1000000000</v>
      </c>
    </row>
    <row r="49" spans="2:12" ht="54.75" customHeight="1">
      <c r="B49" s="201"/>
      <c r="C49" s="147"/>
      <c r="D49" s="169"/>
      <c r="E49" s="187"/>
      <c r="F49" s="147"/>
      <c r="G49" s="7" t="s">
        <v>87</v>
      </c>
      <c r="H49" s="199"/>
      <c r="I49" s="147"/>
      <c r="J49" s="37" t="s">
        <v>32</v>
      </c>
      <c r="K49" s="159"/>
      <c r="L49" s="139"/>
    </row>
    <row r="50" spans="2:12" ht="39.75" customHeight="1">
      <c r="B50" s="201"/>
      <c r="C50" s="146" t="s">
        <v>88</v>
      </c>
      <c r="D50" s="146" t="s">
        <v>89</v>
      </c>
      <c r="E50" s="174" t="s">
        <v>90</v>
      </c>
      <c r="F50" s="176" t="s">
        <v>91</v>
      </c>
      <c r="G50" s="7" t="s">
        <v>92</v>
      </c>
      <c r="H50" s="205" t="s">
        <v>272</v>
      </c>
      <c r="I50" s="146" t="s">
        <v>11</v>
      </c>
      <c r="J50" s="150" t="s">
        <v>32</v>
      </c>
      <c r="K50" s="19" t="s">
        <v>96</v>
      </c>
      <c r="L50" s="39">
        <v>30000000</v>
      </c>
    </row>
    <row r="51" spans="2:12" ht="24.75" customHeight="1">
      <c r="B51" s="201"/>
      <c r="C51" s="154"/>
      <c r="D51" s="154"/>
      <c r="E51" s="174"/>
      <c r="F51" s="176"/>
      <c r="G51" s="7" t="s">
        <v>93</v>
      </c>
      <c r="H51" s="203"/>
      <c r="I51" s="154"/>
      <c r="J51" s="182"/>
      <c r="K51" s="203" t="s">
        <v>33</v>
      </c>
      <c r="L51" s="138">
        <v>30000000</v>
      </c>
    </row>
    <row r="52" spans="2:12" ht="30" customHeight="1">
      <c r="B52" s="201"/>
      <c r="C52" s="154"/>
      <c r="D52" s="154"/>
      <c r="E52" s="174"/>
      <c r="F52" s="176"/>
      <c r="G52" s="7" t="s">
        <v>273</v>
      </c>
      <c r="H52" s="203"/>
      <c r="I52" s="154"/>
      <c r="J52" s="182"/>
      <c r="K52" s="203"/>
      <c r="L52" s="162"/>
    </row>
    <row r="53" spans="2:12" ht="21" customHeight="1">
      <c r="B53" s="201"/>
      <c r="C53" s="154"/>
      <c r="D53" s="147"/>
      <c r="E53" s="174"/>
      <c r="F53" s="176"/>
      <c r="G53" s="7" t="s">
        <v>94</v>
      </c>
      <c r="H53" s="203"/>
      <c r="I53" s="147"/>
      <c r="J53" s="151"/>
      <c r="K53" s="203"/>
      <c r="L53" s="139"/>
    </row>
    <row r="54" spans="2:12" ht="39" customHeight="1">
      <c r="B54" s="201"/>
      <c r="C54" s="154"/>
      <c r="D54" s="146" t="s">
        <v>97</v>
      </c>
      <c r="E54" s="186">
        <v>0.25</v>
      </c>
      <c r="F54" s="146" t="s">
        <v>98</v>
      </c>
      <c r="G54" s="7" t="s">
        <v>99</v>
      </c>
      <c r="H54" s="157" t="s">
        <v>101</v>
      </c>
      <c r="I54" s="146" t="s">
        <v>11</v>
      </c>
      <c r="J54" s="37" t="s">
        <v>73</v>
      </c>
      <c r="K54" s="157" t="s">
        <v>74</v>
      </c>
      <c r="L54" s="204">
        <v>2000000</v>
      </c>
    </row>
    <row r="55" spans="2:12" ht="27.75" customHeight="1">
      <c r="B55" s="201"/>
      <c r="C55" s="154"/>
      <c r="D55" s="147"/>
      <c r="E55" s="187"/>
      <c r="F55" s="147"/>
      <c r="G55" s="7" t="s">
        <v>100</v>
      </c>
      <c r="H55" s="196"/>
      <c r="I55" s="147"/>
      <c r="J55" s="37" t="s">
        <v>32</v>
      </c>
      <c r="K55" s="159"/>
      <c r="L55" s="204"/>
    </row>
    <row r="56" spans="2:12" ht="18" customHeight="1">
      <c r="B56" s="201"/>
      <c r="C56" s="154"/>
      <c r="D56" s="146" t="s">
        <v>102</v>
      </c>
      <c r="E56" s="171" t="s">
        <v>104</v>
      </c>
      <c r="F56" s="146" t="s">
        <v>103</v>
      </c>
      <c r="G56" s="7" t="s">
        <v>105</v>
      </c>
      <c r="H56" s="157" t="s">
        <v>274</v>
      </c>
      <c r="I56" s="146" t="s">
        <v>11</v>
      </c>
      <c r="J56" s="150" t="s">
        <v>32</v>
      </c>
      <c r="K56" s="203" t="s">
        <v>19</v>
      </c>
      <c r="L56" s="204">
        <v>10000000</v>
      </c>
    </row>
    <row r="57" spans="2:12" ht="18" customHeight="1">
      <c r="B57" s="201"/>
      <c r="C57" s="154"/>
      <c r="D57" s="154"/>
      <c r="E57" s="172"/>
      <c r="F57" s="154"/>
      <c r="G57" s="7" t="s">
        <v>106</v>
      </c>
      <c r="H57" s="158"/>
      <c r="I57" s="154"/>
      <c r="J57" s="182"/>
      <c r="K57" s="203"/>
      <c r="L57" s="204"/>
    </row>
    <row r="58" spans="2:12" ht="18" customHeight="1">
      <c r="B58" s="201"/>
      <c r="C58" s="154"/>
      <c r="D58" s="154"/>
      <c r="E58" s="172"/>
      <c r="F58" s="154"/>
      <c r="G58" s="7" t="s">
        <v>107</v>
      </c>
      <c r="H58" s="158"/>
      <c r="I58" s="154"/>
      <c r="J58" s="182"/>
      <c r="K58" s="203" t="s">
        <v>33</v>
      </c>
      <c r="L58" s="204">
        <v>110000000</v>
      </c>
    </row>
    <row r="59" spans="2:12" ht="25.5" customHeight="1">
      <c r="B59" s="201"/>
      <c r="C59" s="154"/>
      <c r="D59" s="147"/>
      <c r="E59" s="173"/>
      <c r="F59" s="147"/>
      <c r="G59" s="7" t="s">
        <v>108</v>
      </c>
      <c r="H59" s="159"/>
      <c r="I59" s="147"/>
      <c r="J59" s="151"/>
      <c r="K59" s="203"/>
      <c r="L59" s="204"/>
    </row>
    <row r="60" spans="2:12" ht="21.75" customHeight="1">
      <c r="B60" s="201"/>
      <c r="C60" s="154"/>
      <c r="D60" s="146" t="s">
        <v>109</v>
      </c>
      <c r="E60" s="155" t="s">
        <v>110</v>
      </c>
      <c r="F60" s="146" t="s">
        <v>111</v>
      </c>
      <c r="G60" s="7" t="s">
        <v>159</v>
      </c>
      <c r="H60" s="157" t="s">
        <v>235</v>
      </c>
      <c r="I60" s="146" t="s">
        <v>16</v>
      </c>
      <c r="J60" s="150" t="s">
        <v>32</v>
      </c>
      <c r="K60" s="219" t="s">
        <v>19</v>
      </c>
      <c r="L60" s="204">
        <v>10000000</v>
      </c>
    </row>
    <row r="61" spans="2:12">
      <c r="B61" s="201"/>
      <c r="C61" s="154"/>
      <c r="D61" s="154"/>
      <c r="E61" s="170"/>
      <c r="F61" s="154"/>
      <c r="G61" s="7" t="s">
        <v>160</v>
      </c>
      <c r="H61" s="195"/>
      <c r="I61" s="154"/>
      <c r="J61" s="182"/>
      <c r="K61" s="220"/>
      <c r="L61" s="204"/>
    </row>
    <row r="62" spans="2:12">
      <c r="B62" s="201"/>
      <c r="C62" s="154"/>
      <c r="D62" s="154"/>
      <c r="E62" s="170"/>
      <c r="F62" s="154"/>
      <c r="G62" s="7" t="s">
        <v>161</v>
      </c>
      <c r="H62" s="195"/>
      <c r="I62" s="154"/>
      <c r="J62" s="182"/>
      <c r="K62" s="206" t="s">
        <v>33</v>
      </c>
      <c r="L62" s="138">
        <v>35000000</v>
      </c>
    </row>
    <row r="63" spans="2:12" ht="22.5">
      <c r="B63" s="201"/>
      <c r="C63" s="154"/>
      <c r="D63" s="147"/>
      <c r="E63" s="156"/>
      <c r="F63" s="147"/>
      <c r="G63" s="7" t="s">
        <v>162</v>
      </c>
      <c r="H63" s="196"/>
      <c r="I63" s="147"/>
      <c r="J63" s="151"/>
      <c r="K63" s="196"/>
      <c r="L63" s="139"/>
    </row>
    <row r="64" spans="2:12" ht="38.25" customHeight="1">
      <c r="B64" s="201"/>
      <c r="C64" s="154"/>
      <c r="D64" s="146" t="s">
        <v>112</v>
      </c>
      <c r="E64" s="155" t="s">
        <v>113</v>
      </c>
      <c r="F64" s="146" t="s">
        <v>114</v>
      </c>
      <c r="G64" s="7" t="s">
        <v>163</v>
      </c>
      <c r="H64" s="157" t="s">
        <v>235</v>
      </c>
      <c r="I64" s="146" t="s">
        <v>16</v>
      </c>
      <c r="J64" s="150" t="s">
        <v>64</v>
      </c>
      <c r="K64" s="206" t="s">
        <v>19</v>
      </c>
      <c r="L64" s="138">
        <v>24000000</v>
      </c>
    </row>
    <row r="65" spans="2:12" ht="18.75" customHeight="1">
      <c r="B65" s="201"/>
      <c r="C65" s="154"/>
      <c r="D65" s="154"/>
      <c r="E65" s="170"/>
      <c r="F65" s="154"/>
      <c r="G65" s="7" t="s">
        <v>160</v>
      </c>
      <c r="H65" s="195"/>
      <c r="I65" s="154"/>
      <c r="J65" s="182"/>
      <c r="K65" s="195"/>
      <c r="L65" s="162"/>
    </row>
    <row r="66" spans="2:12" ht="18.75" customHeight="1">
      <c r="B66" s="201"/>
      <c r="C66" s="154"/>
      <c r="D66" s="154"/>
      <c r="E66" s="170"/>
      <c r="F66" s="154"/>
      <c r="G66" s="7" t="s">
        <v>161</v>
      </c>
      <c r="H66" s="195"/>
      <c r="I66" s="154"/>
      <c r="J66" s="182"/>
      <c r="K66" s="195"/>
      <c r="L66" s="162"/>
    </row>
    <row r="67" spans="2:12" ht="22.5">
      <c r="B67" s="201"/>
      <c r="C67" s="154"/>
      <c r="D67" s="147"/>
      <c r="E67" s="156"/>
      <c r="F67" s="147"/>
      <c r="G67" s="7" t="s">
        <v>162</v>
      </c>
      <c r="H67" s="196"/>
      <c r="I67" s="147"/>
      <c r="J67" s="151"/>
      <c r="K67" s="196"/>
      <c r="L67" s="139"/>
    </row>
    <row r="68" spans="2:12" ht="25.5" customHeight="1">
      <c r="B68" s="201"/>
      <c r="C68" s="154"/>
      <c r="D68" s="146" t="s">
        <v>117</v>
      </c>
      <c r="E68" s="155" t="s">
        <v>115</v>
      </c>
      <c r="F68" s="146" t="s">
        <v>116</v>
      </c>
      <c r="G68" s="7" t="s">
        <v>163</v>
      </c>
      <c r="H68" s="157" t="s">
        <v>235</v>
      </c>
      <c r="I68" s="146" t="s">
        <v>16</v>
      </c>
      <c r="J68" s="150" t="s">
        <v>72</v>
      </c>
      <c r="K68" s="206" t="s">
        <v>19</v>
      </c>
      <c r="L68" s="138">
        <v>8000000</v>
      </c>
    </row>
    <row r="69" spans="2:12" ht="29.25" customHeight="1">
      <c r="B69" s="201"/>
      <c r="C69" s="154"/>
      <c r="D69" s="154"/>
      <c r="E69" s="170"/>
      <c r="F69" s="154"/>
      <c r="G69" s="7" t="s">
        <v>160</v>
      </c>
      <c r="H69" s="195"/>
      <c r="I69" s="154"/>
      <c r="J69" s="182"/>
      <c r="K69" s="195"/>
      <c r="L69" s="162"/>
    </row>
    <row r="70" spans="2:12" ht="19.5" customHeight="1">
      <c r="B70" s="201"/>
      <c r="C70" s="154"/>
      <c r="D70" s="154"/>
      <c r="E70" s="170"/>
      <c r="F70" s="154"/>
      <c r="G70" s="7" t="s">
        <v>161</v>
      </c>
      <c r="H70" s="195"/>
      <c r="I70" s="154"/>
      <c r="J70" s="182"/>
      <c r="K70" s="195"/>
      <c r="L70" s="162"/>
    </row>
    <row r="71" spans="2:12" ht="24.75" customHeight="1">
      <c r="B71" s="202"/>
      <c r="C71" s="147"/>
      <c r="D71" s="147"/>
      <c r="E71" s="156"/>
      <c r="F71" s="147"/>
      <c r="G71" s="7" t="s">
        <v>164</v>
      </c>
      <c r="H71" s="196"/>
      <c r="I71" s="147"/>
      <c r="J71" s="151"/>
      <c r="K71" s="196"/>
      <c r="L71" s="139"/>
    </row>
    <row r="72" spans="2:12" ht="13.5" customHeight="1">
      <c r="B72" s="224" t="s">
        <v>12</v>
      </c>
      <c r="C72" s="224"/>
      <c r="D72" s="224"/>
      <c r="E72" s="224"/>
      <c r="F72" s="224"/>
      <c r="G72" s="224"/>
      <c r="H72" s="224"/>
      <c r="I72" s="224"/>
      <c r="J72" s="224"/>
      <c r="K72" s="224"/>
      <c r="L72" s="224"/>
    </row>
    <row r="73" spans="2:12" s="1" customFormat="1" ht="12" customHeight="1">
      <c r="B73" s="163" t="s">
        <v>0</v>
      </c>
      <c r="C73" s="163" t="s">
        <v>1</v>
      </c>
      <c r="D73" s="163" t="s">
        <v>2</v>
      </c>
      <c r="E73" s="163" t="s">
        <v>3</v>
      </c>
      <c r="F73" s="163" t="s">
        <v>4</v>
      </c>
      <c r="G73" s="163" t="s">
        <v>5</v>
      </c>
      <c r="H73" s="163" t="s">
        <v>254</v>
      </c>
      <c r="I73" s="163" t="s">
        <v>6</v>
      </c>
      <c r="J73" s="140" t="s">
        <v>255</v>
      </c>
      <c r="K73" s="142" t="s">
        <v>215</v>
      </c>
      <c r="L73" s="142"/>
    </row>
    <row r="74" spans="2:12" ht="22.5" customHeight="1">
      <c r="B74" s="164"/>
      <c r="C74" s="164"/>
      <c r="D74" s="164"/>
      <c r="E74" s="164"/>
      <c r="F74" s="164"/>
      <c r="G74" s="164"/>
      <c r="H74" s="164"/>
      <c r="I74" s="164"/>
      <c r="J74" s="141"/>
      <c r="K74" s="3" t="s">
        <v>7</v>
      </c>
      <c r="L74" s="3" t="s">
        <v>8</v>
      </c>
    </row>
    <row r="75" spans="2:12" ht="34.5" customHeight="1">
      <c r="B75" s="225" t="s">
        <v>148</v>
      </c>
      <c r="C75" s="176" t="s">
        <v>149</v>
      </c>
      <c r="D75" s="189" t="s">
        <v>118</v>
      </c>
      <c r="E75" s="192">
        <v>1</v>
      </c>
      <c r="F75" s="189" t="s">
        <v>119</v>
      </c>
      <c r="G75" s="7" t="s">
        <v>160</v>
      </c>
      <c r="H75" s="197" t="s">
        <v>235</v>
      </c>
      <c r="I75" s="189" t="s">
        <v>16</v>
      </c>
      <c r="J75" s="215"/>
      <c r="K75" s="36" t="s">
        <v>158</v>
      </c>
      <c r="L75" s="40">
        <v>5000000</v>
      </c>
    </row>
    <row r="76" spans="2:12" ht="50.25" customHeight="1">
      <c r="B76" s="225"/>
      <c r="C76" s="176"/>
      <c r="D76" s="191"/>
      <c r="E76" s="193"/>
      <c r="F76" s="191"/>
      <c r="G76" s="7" t="s">
        <v>165</v>
      </c>
      <c r="H76" s="198"/>
      <c r="I76" s="191"/>
      <c r="J76" s="216"/>
      <c r="K76" s="165" t="s">
        <v>19</v>
      </c>
      <c r="L76" s="177">
        <v>25000000</v>
      </c>
    </row>
    <row r="77" spans="2:12" ht="28.5" customHeight="1">
      <c r="B77" s="225"/>
      <c r="C77" s="176"/>
      <c r="D77" s="190"/>
      <c r="E77" s="194"/>
      <c r="F77" s="190"/>
      <c r="G77" s="7" t="s">
        <v>164</v>
      </c>
      <c r="H77" s="199"/>
      <c r="I77" s="190"/>
      <c r="J77" s="217"/>
      <c r="K77" s="166"/>
      <c r="L77" s="178"/>
    </row>
    <row r="78" spans="2:12" ht="44.25" customHeight="1">
      <c r="B78" s="225"/>
      <c r="C78" s="176"/>
      <c r="D78" s="189" t="s">
        <v>120</v>
      </c>
      <c r="E78" s="192">
        <v>1</v>
      </c>
      <c r="F78" s="197" t="s">
        <v>121</v>
      </c>
      <c r="G78" s="7" t="s">
        <v>205</v>
      </c>
      <c r="H78" s="167" t="s">
        <v>275</v>
      </c>
      <c r="I78" s="146" t="s">
        <v>207</v>
      </c>
      <c r="J78" s="37" t="s">
        <v>64</v>
      </c>
      <c r="K78" s="206" t="s">
        <v>19</v>
      </c>
      <c r="L78" s="138">
        <v>10000000</v>
      </c>
    </row>
    <row r="79" spans="2:12" ht="21.75" customHeight="1">
      <c r="B79" s="225"/>
      <c r="C79" s="176"/>
      <c r="D79" s="191"/>
      <c r="E79" s="193"/>
      <c r="F79" s="198"/>
      <c r="G79" s="7" t="s">
        <v>206</v>
      </c>
      <c r="H79" s="168"/>
      <c r="I79" s="154"/>
      <c r="J79" s="150" t="s">
        <v>18</v>
      </c>
      <c r="K79" s="195"/>
      <c r="L79" s="162"/>
    </row>
    <row r="80" spans="2:12" ht="29.25" customHeight="1">
      <c r="B80" s="225"/>
      <c r="C80" s="176"/>
      <c r="D80" s="190"/>
      <c r="E80" s="194"/>
      <c r="F80" s="199"/>
      <c r="G80" s="7" t="s">
        <v>164</v>
      </c>
      <c r="H80" s="169"/>
      <c r="I80" s="147"/>
      <c r="J80" s="151"/>
      <c r="K80" s="196"/>
      <c r="L80" s="139"/>
    </row>
    <row r="81" spans="2:12" ht="29.25" customHeight="1">
      <c r="B81" s="225"/>
      <c r="C81" s="176"/>
      <c r="D81" s="146" t="s">
        <v>122</v>
      </c>
      <c r="E81" s="155">
        <v>12</v>
      </c>
      <c r="F81" s="146" t="s">
        <v>123</v>
      </c>
      <c r="G81" s="7" t="s">
        <v>166</v>
      </c>
      <c r="H81" s="157" t="s">
        <v>235</v>
      </c>
      <c r="I81" s="146" t="s">
        <v>16</v>
      </c>
      <c r="J81" s="150" t="s">
        <v>18</v>
      </c>
      <c r="K81" s="157" t="s">
        <v>158</v>
      </c>
      <c r="L81" s="138">
        <v>5000000</v>
      </c>
    </row>
    <row r="82" spans="2:12" ht="21.75" customHeight="1">
      <c r="B82" s="225"/>
      <c r="C82" s="176"/>
      <c r="D82" s="154"/>
      <c r="E82" s="170"/>
      <c r="F82" s="154"/>
      <c r="G82" s="7" t="s">
        <v>160</v>
      </c>
      <c r="H82" s="158"/>
      <c r="I82" s="154"/>
      <c r="J82" s="182"/>
      <c r="K82" s="158"/>
      <c r="L82" s="162"/>
    </row>
    <row r="83" spans="2:12" ht="21" customHeight="1">
      <c r="B83" s="225"/>
      <c r="C83" s="176"/>
      <c r="D83" s="154"/>
      <c r="E83" s="170"/>
      <c r="F83" s="154"/>
      <c r="G83" s="7" t="s">
        <v>161</v>
      </c>
      <c r="H83" s="158"/>
      <c r="I83" s="154"/>
      <c r="J83" s="182"/>
      <c r="K83" s="158"/>
      <c r="L83" s="162"/>
    </row>
    <row r="84" spans="2:12" ht="25.5" customHeight="1">
      <c r="B84" s="225"/>
      <c r="C84" s="176"/>
      <c r="D84" s="147"/>
      <c r="E84" s="156"/>
      <c r="F84" s="147"/>
      <c r="G84" s="7" t="s">
        <v>164</v>
      </c>
      <c r="H84" s="159"/>
      <c r="I84" s="147"/>
      <c r="J84" s="151"/>
      <c r="K84" s="159"/>
      <c r="L84" s="139"/>
    </row>
    <row r="85" spans="2:12" ht="38.25" customHeight="1">
      <c r="B85" s="225"/>
      <c r="C85" s="176"/>
      <c r="D85" s="146" t="s">
        <v>124</v>
      </c>
      <c r="E85" s="155">
        <v>1</v>
      </c>
      <c r="F85" s="146" t="s">
        <v>125</v>
      </c>
      <c r="G85" s="7" t="s">
        <v>167</v>
      </c>
      <c r="H85" s="206" t="s">
        <v>236</v>
      </c>
      <c r="I85" s="146" t="s">
        <v>170</v>
      </c>
      <c r="J85" s="150" t="s">
        <v>171</v>
      </c>
      <c r="K85" s="157" t="s">
        <v>158</v>
      </c>
      <c r="L85" s="138">
        <v>3000000</v>
      </c>
    </row>
    <row r="86" spans="2:12" ht="31.5" customHeight="1">
      <c r="B86" s="225"/>
      <c r="C86" s="176"/>
      <c r="D86" s="154"/>
      <c r="E86" s="170"/>
      <c r="F86" s="154"/>
      <c r="G86" s="7" t="s">
        <v>168</v>
      </c>
      <c r="H86" s="195"/>
      <c r="I86" s="154"/>
      <c r="J86" s="182"/>
      <c r="K86" s="158"/>
      <c r="L86" s="162"/>
    </row>
    <row r="87" spans="2:12" ht="21" customHeight="1">
      <c r="B87" s="225"/>
      <c r="C87" s="176"/>
      <c r="D87" s="147"/>
      <c r="E87" s="156"/>
      <c r="F87" s="147"/>
      <c r="G87" s="7" t="s">
        <v>169</v>
      </c>
      <c r="H87" s="196"/>
      <c r="I87" s="147"/>
      <c r="J87" s="151"/>
      <c r="K87" s="159"/>
      <c r="L87" s="139"/>
    </row>
    <row r="88" spans="2:12" ht="48.75" customHeight="1">
      <c r="B88" s="225"/>
      <c r="C88" s="176"/>
      <c r="D88" s="20" t="s">
        <v>126</v>
      </c>
      <c r="E88" s="9">
        <v>1</v>
      </c>
      <c r="F88" s="33" t="s">
        <v>280</v>
      </c>
      <c r="G88" s="41"/>
      <c r="H88" s="41"/>
      <c r="I88" s="13"/>
      <c r="J88" s="37"/>
      <c r="K88" s="19" t="s">
        <v>19</v>
      </c>
      <c r="L88" s="39">
        <v>6000000</v>
      </c>
    </row>
    <row r="89" spans="2:12" ht="38.25" customHeight="1">
      <c r="B89" s="225"/>
      <c r="C89" s="176"/>
      <c r="D89" s="146" t="s">
        <v>127</v>
      </c>
      <c r="E89" s="155">
        <v>1</v>
      </c>
      <c r="F89" s="146" t="s">
        <v>128</v>
      </c>
      <c r="G89" s="7" t="s">
        <v>176</v>
      </c>
      <c r="H89" s="157" t="s">
        <v>237</v>
      </c>
      <c r="I89" s="146" t="s">
        <v>175</v>
      </c>
      <c r="J89" s="37" t="s">
        <v>171</v>
      </c>
      <c r="K89" s="19" t="s">
        <v>158</v>
      </c>
      <c r="L89" s="39">
        <v>1000000</v>
      </c>
    </row>
    <row r="90" spans="2:12" ht="27" customHeight="1">
      <c r="B90" s="225"/>
      <c r="C90" s="176"/>
      <c r="D90" s="154"/>
      <c r="E90" s="170"/>
      <c r="F90" s="154"/>
      <c r="G90" s="7" t="s">
        <v>238</v>
      </c>
      <c r="H90" s="158"/>
      <c r="I90" s="154"/>
      <c r="J90" s="150" t="s">
        <v>73</v>
      </c>
      <c r="K90" s="157" t="s">
        <v>19</v>
      </c>
      <c r="L90" s="138">
        <v>19000000</v>
      </c>
    </row>
    <row r="91" spans="2:12" ht="32.25" customHeight="1">
      <c r="B91" s="225"/>
      <c r="C91" s="176"/>
      <c r="D91" s="147"/>
      <c r="E91" s="156"/>
      <c r="F91" s="147"/>
      <c r="G91" s="7" t="s">
        <v>172</v>
      </c>
      <c r="H91" s="159"/>
      <c r="I91" s="147"/>
      <c r="J91" s="151"/>
      <c r="K91" s="159"/>
      <c r="L91" s="139"/>
    </row>
    <row r="92" spans="2:12" ht="37.5" customHeight="1">
      <c r="B92" s="225"/>
      <c r="C92" s="176"/>
      <c r="D92" s="146" t="s">
        <v>129</v>
      </c>
      <c r="E92" s="155">
        <v>3</v>
      </c>
      <c r="F92" s="146" t="s">
        <v>130</v>
      </c>
      <c r="G92" s="7" t="s">
        <v>173</v>
      </c>
      <c r="H92" s="146" t="s">
        <v>239</v>
      </c>
      <c r="I92" s="146" t="s">
        <v>16</v>
      </c>
      <c r="J92" s="150" t="s">
        <v>73</v>
      </c>
      <c r="K92" s="157" t="s">
        <v>19</v>
      </c>
      <c r="L92" s="138">
        <v>2647000</v>
      </c>
    </row>
    <row r="93" spans="2:12" ht="28.5" customHeight="1">
      <c r="B93" s="225"/>
      <c r="C93" s="176"/>
      <c r="D93" s="154"/>
      <c r="E93" s="170"/>
      <c r="F93" s="154"/>
      <c r="G93" s="7" t="s">
        <v>174</v>
      </c>
      <c r="H93" s="154"/>
      <c r="I93" s="154"/>
      <c r="J93" s="182"/>
      <c r="K93" s="158"/>
      <c r="L93" s="162"/>
    </row>
    <row r="94" spans="2:12" ht="22.5" customHeight="1">
      <c r="B94" s="225"/>
      <c r="C94" s="176"/>
      <c r="D94" s="154"/>
      <c r="E94" s="170"/>
      <c r="F94" s="154"/>
      <c r="G94" s="7" t="s">
        <v>161</v>
      </c>
      <c r="H94" s="154"/>
      <c r="I94" s="154"/>
      <c r="J94" s="182"/>
      <c r="K94" s="158"/>
      <c r="L94" s="162"/>
    </row>
    <row r="95" spans="2:12" ht="30.75" customHeight="1">
      <c r="B95" s="225"/>
      <c r="C95" s="176"/>
      <c r="D95" s="147"/>
      <c r="E95" s="156"/>
      <c r="F95" s="147"/>
      <c r="G95" s="7" t="s">
        <v>164</v>
      </c>
      <c r="H95" s="147"/>
      <c r="I95" s="147"/>
      <c r="J95" s="151"/>
      <c r="K95" s="159"/>
      <c r="L95" s="139"/>
    </row>
    <row r="96" spans="2:12" ht="51" customHeight="1">
      <c r="B96" s="225"/>
      <c r="C96" s="176"/>
      <c r="D96" s="146" t="s">
        <v>131</v>
      </c>
      <c r="E96" s="155">
        <v>7</v>
      </c>
      <c r="F96" s="146" t="s">
        <v>132</v>
      </c>
      <c r="G96" s="7" t="s">
        <v>240</v>
      </c>
      <c r="H96" s="146" t="s">
        <v>241</v>
      </c>
      <c r="I96" s="146" t="s">
        <v>11</v>
      </c>
      <c r="J96" s="150" t="s">
        <v>32</v>
      </c>
      <c r="K96" s="157" t="s">
        <v>158</v>
      </c>
      <c r="L96" s="138">
        <v>2500000</v>
      </c>
    </row>
    <row r="97" spans="2:12">
      <c r="B97" s="225"/>
      <c r="C97" s="176"/>
      <c r="D97" s="154"/>
      <c r="E97" s="170"/>
      <c r="F97" s="154"/>
      <c r="G97" s="7" t="s">
        <v>177</v>
      </c>
      <c r="H97" s="154"/>
      <c r="I97" s="154"/>
      <c r="J97" s="182"/>
      <c r="K97" s="158"/>
      <c r="L97" s="162"/>
    </row>
    <row r="98" spans="2:12">
      <c r="B98" s="225"/>
      <c r="C98" s="176"/>
      <c r="D98" s="154"/>
      <c r="E98" s="170"/>
      <c r="F98" s="154"/>
      <c r="G98" s="7" t="s">
        <v>178</v>
      </c>
      <c r="H98" s="154"/>
      <c r="I98" s="154"/>
      <c r="J98" s="182"/>
      <c r="K98" s="158"/>
      <c r="L98" s="162"/>
    </row>
    <row r="99" spans="2:12" ht="22.5">
      <c r="B99" s="225"/>
      <c r="C99" s="176"/>
      <c r="D99" s="147"/>
      <c r="E99" s="156"/>
      <c r="F99" s="147"/>
      <c r="G99" s="7" t="s">
        <v>164</v>
      </c>
      <c r="H99" s="147"/>
      <c r="I99" s="147"/>
      <c r="J99" s="151"/>
      <c r="K99" s="159"/>
      <c r="L99" s="139"/>
    </row>
    <row r="100" spans="2:12" ht="13.5" customHeight="1">
      <c r="B100" s="224" t="s">
        <v>12</v>
      </c>
      <c r="C100" s="224"/>
      <c r="D100" s="224"/>
      <c r="E100" s="224"/>
      <c r="F100" s="224"/>
      <c r="G100" s="224"/>
      <c r="H100" s="224"/>
      <c r="I100" s="224"/>
      <c r="J100" s="224"/>
      <c r="K100" s="224"/>
      <c r="L100" s="224"/>
    </row>
    <row r="101" spans="2:12" s="1" customFormat="1" ht="12" customHeight="1">
      <c r="B101" s="163" t="s">
        <v>0</v>
      </c>
      <c r="C101" s="163" t="s">
        <v>1</v>
      </c>
      <c r="D101" s="163" t="s">
        <v>2</v>
      </c>
      <c r="E101" s="163" t="s">
        <v>3</v>
      </c>
      <c r="F101" s="163" t="s">
        <v>4</v>
      </c>
      <c r="G101" s="163" t="s">
        <v>5</v>
      </c>
      <c r="H101" s="163" t="s">
        <v>254</v>
      </c>
      <c r="I101" s="163" t="s">
        <v>6</v>
      </c>
      <c r="J101" s="140" t="s">
        <v>255</v>
      </c>
      <c r="K101" s="142" t="s">
        <v>215</v>
      </c>
      <c r="L101" s="142"/>
    </row>
    <row r="102" spans="2:12" ht="22.5" customHeight="1">
      <c r="B102" s="164"/>
      <c r="C102" s="164"/>
      <c r="D102" s="164"/>
      <c r="E102" s="164"/>
      <c r="F102" s="164"/>
      <c r="G102" s="164"/>
      <c r="H102" s="164"/>
      <c r="I102" s="164"/>
      <c r="J102" s="141"/>
      <c r="K102" s="3" t="s">
        <v>7</v>
      </c>
      <c r="L102" s="3" t="s">
        <v>8</v>
      </c>
    </row>
    <row r="103" spans="2:12" ht="51" customHeight="1">
      <c r="B103" s="221" t="s">
        <v>148</v>
      </c>
      <c r="C103" s="146" t="s">
        <v>149</v>
      </c>
      <c r="D103" s="146" t="s">
        <v>133</v>
      </c>
      <c r="E103" s="155">
        <v>2</v>
      </c>
      <c r="F103" s="146" t="s">
        <v>134</v>
      </c>
      <c r="G103" s="7" t="s">
        <v>242</v>
      </c>
      <c r="H103" s="167" t="s">
        <v>241</v>
      </c>
      <c r="I103" s="146" t="s">
        <v>11</v>
      </c>
      <c r="J103" s="37" t="s">
        <v>64</v>
      </c>
      <c r="K103" s="157" t="s">
        <v>158</v>
      </c>
      <c r="L103" s="138">
        <v>15000000</v>
      </c>
    </row>
    <row r="104" spans="2:12" ht="22.5">
      <c r="B104" s="222"/>
      <c r="C104" s="154"/>
      <c r="D104" s="154"/>
      <c r="E104" s="170"/>
      <c r="F104" s="154"/>
      <c r="G104" s="7" t="s">
        <v>179</v>
      </c>
      <c r="H104" s="168"/>
      <c r="I104" s="154"/>
      <c r="J104" s="150" t="s">
        <v>32</v>
      </c>
      <c r="K104" s="158"/>
      <c r="L104" s="162"/>
    </row>
    <row r="105" spans="2:12" ht="22.5">
      <c r="B105" s="222"/>
      <c r="C105" s="154"/>
      <c r="D105" s="147"/>
      <c r="E105" s="156"/>
      <c r="F105" s="147"/>
      <c r="G105" s="7" t="s">
        <v>164</v>
      </c>
      <c r="H105" s="169"/>
      <c r="I105" s="147"/>
      <c r="J105" s="151"/>
      <c r="K105" s="159"/>
      <c r="L105" s="139"/>
    </row>
    <row r="106" spans="2:12" ht="21.75" customHeight="1">
      <c r="B106" s="222"/>
      <c r="C106" s="154"/>
      <c r="D106" s="146" t="s">
        <v>135</v>
      </c>
      <c r="E106" s="155">
        <v>1</v>
      </c>
      <c r="F106" s="146" t="s">
        <v>136</v>
      </c>
      <c r="G106" s="7" t="s">
        <v>238</v>
      </c>
      <c r="H106" s="167" t="s">
        <v>182</v>
      </c>
      <c r="I106" s="146" t="s">
        <v>11</v>
      </c>
      <c r="J106" s="37" t="s">
        <v>171</v>
      </c>
      <c r="K106" s="157" t="s">
        <v>19</v>
      </c>
      <c r="L106" s="138">
        <v>10000000</v>
      </c>
    </row>
    <row r="107" spans="2:12" ht="38.25" customHeight="1">
      <c r="B107" s="222"/>
      <c r="C107" s="154"/>
      <c r="D107" s="154"/>
      <c r="E107" s="170"/>
      <c r="F107" s="154"/>
      <c r="G107" s="7" t="s">
        <v>180</v>
      </c>
      <c r="H107" s="188"/>
      <c r="I107" s="154"/>
      <c r="J107" s="37" t="s">
        <v>64</v>
      </c>
      <c r="K107" s="158"/>
      <c r="L107" s="162"/>
    </row>
    <row r="108" spans="2:12" ht="22.5" customHeight="1">
      <c r="B108" s="223"/>
      <c r="C108" s="147"/>
      <c r="D108" s="147"/>
      <c r="E108" s="156"/>
      <c r="F108" s="147"/>
      <c r="G108" s="7" t="s">
        <v>181</v>
      </c>
      <c r="H108" s="137"/>
      <c r="I108" s="147"/>
      <c r="J108" s="37" t="s">
        <v>18</v>
      </c>
      <c r="K108" s="159"/>
      <c r="L108" s="139"/>
    </row>
    <row r="109" spans="2:12" ht="51.75" customHeight="1">
      <c r="B109" s="179" t="s">
        <v>150</v>
      </c>
      <c r="C109" s="146" t="s">
        <v>151</v>
      </c>
      <c r="D109" s="146" t="s">
        <v>137</v>
      </c>
      <c r="E109" s="186">
        <v>1</v>
      </c>
      <c r="F109" s="146" t="s">
        <v>138</v>
      </c>
      <c r="G109" s="7" t="s">
        <v>183</v>
      </c>
      <c r="H109" s="167" t="s">
        <v>184</v>
      </c>
      <c r="I109" s="146" t="s">
        <v>11</v>
      </c>
      <c r="J109" s="37" t="s">
        <v>32</v>
      </c>
      <c r="K109" s="160"/>
      <c r="L109" s="138">
        <v>0</v>
      </c>
    </row>
    <row r="110" spans="2:12" ht="22.5">
      <c r="B110" s="180"/>
      <c r="C110" s="154"/>
      <c r="D110" s="147"/>
      <c r="E110" s="187"/>
      <c r="F110" s="147"/>
      <c r="G110" s="7" t="s">
        <v>243</v>
      </c>
      <c r="H110" s="169"/>
      <c r="I110" s="147"/>
      <c r="J110" s="37" t="s">
        <v>32</v>
      </c>
      <c r="K110" s="161"/>
      <c r="L110" s="139"/>
    </row>
    <row r="111" spans="2:12" ht="52.5" customHeight="1">
      <c r="B111" s="180"/>
      <c r="C111" s="154"/>
      <c r="D111" s="146" t="s">
        <v>139</v>
      </c>
      <c r="E111" s="155">
        <v>1</v>
      </c>
      <c r="F111" s="146" t="s">
        <v>140</v>
      </c>
      <c r="G111" s="7" t="s">
        <v>244</v>
      </c>
      <c r="H111" s="146" t="s">
        <v>245</v>
      </c>
      <c r="I111" s="146" t="s">
        <v>188</v>
      </c>
      <c r="J111" s="42" t="s">
        <v>18</v>
      </c>
      <c r="K111" s="157" t="s">
        <v>158</v>
      </c>
      <c r="L111" s="138">
        <v>5000000</v>
      </c>
    </row>
    <row r="112" spans="2:12" ht="33.75">
      <c r="B112" s="180"/>
      <c r="C112" s="154"/>
      <c r="D112" s="154"/>
      <c r="E112" s="170"/>
      <c r="F112" s="154"/>
      <c r="G112" s="7" t="s">
        <v>185</v>
      </c>
      <c r="H112" s="154"/>
      <c r="I112" s="154"/>
      <c r="J112" s="42" t="s">
        <v>72</v>
      </c>
      <c r="K112" s="158"/>
      <c r="L112" s="162"/>
    </row>
    <row r="113" spans="2:12" ht="25.5" customHeight="1">
      <c r="B113" s="180"/>
      <c r="C113" s="154"/>
      <c r="D113" s="154"/>
      <c r="E113" s="170"/>
      <c r="F113" s="154"/>
      <c r="G113" s="7" t="s">
        <v>186</v>
      </c>
      <c r="H113" s="154"/>
      <c r="I113" s="154"/>
      <c r="J113" s="229" t="s">
        <v>32</v>
      </c>
      <c r="K113" s="158"/>
      <c r="L113" s="162"/>
    </row>
    <row r="114" spans="2:12" ht="18.75" customHeight="1">
      <c r="B114" s="180"/>
      <c r="C114" s="154"/>
      <c r="D114" s="154"/>
      <c r="E114" s="170"/>
      <c r="F114" s="154"/>
      <c r="G114" s="7" t="s">
        <v>246</v>
      </c>
      <c r="H114" s="154"/>
      <c r="I114" s="154"/>
      <c r="J114" s="229"/>
      <c r="K114" s="158"/>
      <c r="L114" s="162"/>
    </row>
    <row r="115" spans="2:12" ht="24.75" customHeight="1">
      <c r="B115" s="180"/>
      <c r="C115" s="154"/>
      <c r="D115" s="147"/>
      <c r="E115" s="156"/>
      <c r="F115" s="147"/>
      <c r="G115" s="7" t="s">
        <v>187</v>
      </c>
      <c r="H115" s="147"/>
      <c r="I115" s="147"/>
      <c r="J115" s="229"/>
      <c r="K115" s="159"/>
      <c r="L115" s="139"/>
    </row>
    <row r="116" spans="2:12" ht="47.25" customHeight="1">
      <c r="B116" s="180"/>
      <c r="C116" s="154"/>
      <c r="D116" s="146" t="s">
        <v>141</v>
      </c>
      <c r="E116" s="186">
        <v>1</v>
      </c>
      <c r="F116" s="146" t="s">
        <v>142</v>
      </c>
      <c r="G116" s="7" t="s">
        <v>189</v>
      </c>
      <c r="H116" s="157" t="s">
        <v>247</v>
      </c>
      <c r="I116" s="189" t="s">
        <v>233</v>
      </c>
      <c r="J116" s="150" t="s">
        <v>32</v>
      </c>
      <c r="K116" s="157" t="s">
        <v>19</v>
      </c>
      <c r="L116" s="138">
        <v>5000000</v>
      </c>
    </row>
    <row r="117" spans="2:12" ht="67.5" customHeight="1">
      <c r="B117" s="181"/>
      <c r="C117" s="147"/>
      <c r="D117" s="147"/>
      <c r="E117" s="187"/>
      <c r="F117" s="147"/>
      <c r="G117" s="7" t="s">
        <v>190</v>
      </c>
      <c r="H117" s="159"/>
      <c r="I117" s="190"/>
      <c r="J117" s="151"/>
      <c r="K117" s="159"/>
      <c r="L117" s="139"/>
    </row>
    <row r="118" spans="2:12" ht="41.25" customHeight="1">
      <c r="B118" s="179" t="s">
        <v>152</v>
      </c>
      <c r="C118" s="146" t="s">
        <v>153</v>
      </c>
      <c r="D118" s="146" t="s">
        <v>143</v>
      </c>
      <c r="E118" s="155">
        <v>1</v>
      </c>
      <c r="F118" s="167" t="s">
        <v>191</v>
      </c>
      <c r="G118" s="7" t="s">
        <v>248</v>
      </c>
      <c r="H118" s="167" t="s">
        <v>249</v>
      </c>
      <c r="I118" s="146" t="s">
        <v>194</v>
      </c>
      <c r="J118" s="37" t="s">
        <v>18</v>
      </c>
      <c r="K118" s="8" t="s">
        <v>19</v>
      </c>
      <c r="L118" s="39">
        <v>5000000</v>
      </c>
    </row>
    <row r="119" spans="2:12" ht="39" customHeight="1">
      <c r="B119" s="180"/>
      <c r="C119" s="154"/>
      <c r="D119" s="154"/>
      <c r="E119" s="170"/>
      <c r="F119" s="168"/>
      <c r="G119" s="7" t="s">
        <v>192</v>
      </c>
      <c r="H119" s="168"/>
      <c r="I119" s="154"/>
      <c r="J119" s="37" t="s">
        <v>72</v>
      </c>
      <c r="K119" s="157" t="s">
        <v>33</v>
      </c>
      <c r="L119" s="138">
        <v>25000000</v>
      </c>
    </row>
    <row r="120" spans="2:12" ht="33" customHeight="1">
      <c r="B120" s="181"/>
      <c r="C120" s="147"/>
      <c r="D120" s="147"/>
      <c r="E120" s="156"/>
      <c r="F120" s="169"/>
      <c r="G120" s="7" t="s">
        <v>193</v>
      </c>
      <c r="H120" s="169"/>
      <c r="I120" s="147"/>
      <c r="J120" s="37" t="s">
        <v>32</v>
      </c>
      <c r="K120" s="159"/>
      <c r="L120" s="139"/>
    </row>
    <row r="121" spans="2:12" ht="66.75" customHeight="1">
      <c r="B121" s="179" t="s">
        <v>154</v>
      </c>
      <c r="C121" s="146" t="s">
        <v>155</v>
      </c>
      <c r="D121" s="146" t="s">
        <v>144</v>
      </c>
      <c r="E121" s="183">
        <v>1</v>
      </c>
      <c r="F121" s="146" t="s">
        <v>145</v>
      </c>
      <c r="G121" s="7" t="s">
        <v>195</v>
      </c>
      <c r="H121" s="146" t="s">
        <v>197</v>
      </c>
      <c r="I121" s="146" t="s">
        <v>198</v>
      </c>
      <c r="J121" s="150" t="s">
        <v>32</v>
      </c>
      <c r="K121" s="152" t="s">
        <v>158</v>
      </c>
      <c r="L121" s="138">
        <v>5000000</v>
      </c>
    </row>
    <row r="122" spans="2:12" ht="31.5" customHeight="1">
      <c r="B122" s="181"/>
      <c r="C122" s="147"/>
      <c r="D122" s="147"/>
      <c r="E122" s="184"/>
      <c r="F122" s="147"/>
      <c r="G122" s="7" t="s">
        <v>196</v>
      </c>
      <c r="H122" s="147"/>
      <c r="I122" s="185"/>
      <c r="J122" s="151"/>
      <c r="K122" s="153"/>
      <c r="L122" s="139"/>
    </row>
    <row r="123" spans="2:12" ht="27" customHeight="1">
      <c r="B123" s="34"/>
      <c r="C123" s="25"/>
      <c r="D123" s="25"/>
      <c r="E123" s="34"/>
      <c r="F123" s="25"/>
      <c r="G123" s="27"/>
      <c r="H123" s="25"/>
      <c r="I123" s="28"/>
      <c r="J123" s="29"/>
      <c r="K123" s="35"/>
      <c r="L123" s="31"/>
    </row>
    <row r="124" spans="2:12" ht="18.75" customHeight="1">
      <c r="B124" s="133" t="s">
        <v>204</v>
      </c>
      <c r="C124" s="134"/>
      <c r="D124" s="134"/>
      <c r="E124" s="134"/>
      <c r="F124" s="134"/>
      <c r="G124" s="134"/>
      <c r="H124" s="134"/>
      <c r="I124" s="134"/>
      <c r="J124" s="134"/>
      <c r="K124" s="134"/>
      <c r="L124" s="135"/>
    </row>
    <row r="125" spans="2:12" s="1" customFormat="1" ht="12" customHeight="1">
      <c r="B125" s="163" t="s">
        <v>0</v>
      </c>
      <c r="C125" s="163" t="s">
        <v>1</v>
      </c>
      <c r="D125" s="163" t="s">
        <v>2</v>
      </c>
      <c r="E125" s="163" t="s">
        <v>3</v>
      </c>
      <c r="F125" s="163" t="s">
        <v>4</v>
      </c>
      <c r="G125" s="163" t="s">
        <v>5</v>
      </c>
      <c r="H125" s="163" t="s">
        <v>254</v>
      </c>
      <c r="I125" s="163" t="s">
        <v>6</v>
      </c>
      <c r="J125" s="140" t="s">
        <v>255</v>
      </c>
      <c r="K125" s="142" t="s">
        <v>215</v>
      </c>
      <c r="L125" s="142"/>
    </row>
    <row r="126" spans="2:12" ht="22.5" customHeight="1">
      <c r="B126" s="164"/>
      <c r="C126" s="164"/>
      <c r="D126" s="164"/>
      <c r="E126" s="164"/>
      <c r="F126" s="164"/>
      <c r="G126" s="164"/>
      <c r="H126" s="164"/>
      <c r="I126" s="164"/>
      <c r="J126" s="141"/>
      <c r="K126" s="3" t="s">
        <v>7</v>
      </c>
      <c r="L126" s="3" t="s">
        <v>8</v>
      </c>
    </row>
    <row r="127" spans="2:12" ht="69" customHeight="1">
      <c r="B127" s="143" t="s">
        <v>156</v>
      </c>
      <c r="C127" s="146" t="s">
        <v>217</v>
      </c>
      <c r="D127" s="20" t="s">
        <v>218</v>
      </c>
      <c r="E127" s="43">
        <v>1</v>
      </c>
      <c r="F127" s="20" t="s">
        <v>219</v>
      </c>
      <c r="G127" s="7" t="s">
        <v>220</v>
      </c>
      <c r="H127" s="20" t="s">
        <v>197</v>
      </c>
      <c r="I127" s="20" t="s">
        <v>198</v>
      </c>
      <c r="J127" s="37" t="s">
        <v>32</v>
      </c>
      <c r="K127" s="2" t="s">
        <v>226</v>
      </c>
      <c r="L127" s="38" t="s">
        <v>227</v>
      </c>
    </row>
    <row r="128" spans="2:12" ht="40.5" customHeight="1">
      <c r="B128" s="144"/>
      <c r="C128" s="154"/>
      <c r="D128" s="146" t="s">
        <v>221</v>
      </c>
      <c r="E128" s="148">
        <v>1</v>
      </c>
      <c r="F128" s="146" t="s">
        <v>222</v>
      </c>
      <c r="G128" s="7" t="s">
        <v>223</v>
      </c>
      <c r="H128" s="146" t="s">
        <v>250</v>
      </c>
      <c r="I128" s="146" t="s">
        <v>233</v>
      </c>
      <c r="J128" s="150" t="s">
        <v>32</v>
      </c>
      <c r="K128" s="152" t="s">
        <v>158</v>
      </c>
      <c r="L128" s="138">
        <v>5000000</v>
      </c>
    </row>
    <row r="129" spans="2:12" ht="42.75" customHeight="1">
      <c r="B129" s="144"/>
      <c r="C129" s="154"/>
      <c r="D129" s="147"/>
      <c r="E129" s="149"/>
      <c r="F129" s="147"/>
      <c r="G129" s="7" t="s">
        <v>224</v>
      </c>
      <c r="H129" s="147"/>
      <c r="I129" s="147"/>
      <c r="J129" s="151"/>
      <c r="K129" s="153"/>
      <c r="L129" s="139"/>
    </row>
    <row r="130" spans="2:12" ht="42.75" customHeight="1">
      <c r="B130" s="144"/>
      <c r="C130" s="154"/>
      <c r="D130" s="146" t="s">
        <v>228</v>
      </c>
      <c r="E130" s="155">
        <f>1+1+1+1+1+1</f>
        <v>6</v>
      </c>
      <c r="F130" s="146" t="s">
        <v>231</v>
      </c>
      <c r="G130" s="7" t="s">
        <v>251</v>
      </c>
      <c r="H130" s="146" t="s">
        <v>232</v>
      </c>
      <c r="I130" s="146" t="s">
        <v>234</v>
      </c>
      <c r="J130" s="44" t="s">
        <v>25</v>
      </c>
      <c r="K130" s="157" t="s">
        <v>158</v>
      </c>
      <c r="L130" s="138">
        <v>1500000</v>
      </c>
    </row>
    <row r="131" spans="2:12" ht="42.75" customHeight="1">
      <c r="B131" s="144"/>
      <c r="C131" s="154"/>
      <c r="D131" s="154"/>
      <c r="E131" s="156"/>
      <c r="F131" s="147"/>
      <c r="G131" s="7" t="s">
        <v>252</v>
      </c>
      <c r="H131" s="147"/>
      <c r="I131" s="147"/>
      <c r="J131" s="37" t="s">
        <v>64</v>
      </c>
      <c r="K131" s="158"/>
      <c r="L131" s="162"/>
    </row>
    <row r="132" spans="2:12" ht="57" customHeight="1">
      <c r="B132" s="144"/>
      <c r="C132" s="147"/>
      <c r="D132" s="147"/>
      <c r="E132" s="45">
        <v>1</v>
      </c>
      <c r="F132" s="18" t="s">
        <v>230</v>
      </c>
      <c r="G132" s="7" t="s">
        <v>229</v>
      </c>
      <c r="H132" s="32" t="s">
        <v>253</v>
      </c>
      <c r="I132" s="18"/>
      <c r="J132" s="46" t="s">
        <v>32</v>
      </c>
      <c r="K132" s="159"/>
      <c r="L132" s="139"/>
    </row>
    <row r="133" spans="2:12" ht="51">
      <c r="B133" s="145"/>
      <c r="C133" s="20" t="s">
        <v>157</v>
      </c>
      <c r="D133" s="20" t="s">
        <v>146</v>
      </c>
      <c r="E133" s="47">
        <v>1</v>
      </c>
      <c r="F133" s="20" t="s">
        <v>147</v>
      </c>
      <c r="G133" s="7" t="s">
        <v>199</v>
      </c>
      <c r="H133" s="48" t="s">
        <v>216</v>
      </c>
      <c r="I133" s="20" t="s">
        <v>198</v>
      </c>
      <c r="J133" s="37" t="s">
        <v>32</v>
      </c>
      <c r="K133" s="41"/>
      <c r="L133" s="39">
        <v>0</v>
      </c>
    </row>
    <row r="134" spans="2:12">
      <c r="G134" s="15"/>
      <c r="H134" s="15"/>
    </row>
    <row r="135" spans="2:12">
      <c r="G135" s="15"/>
      <c r="H135" s="15"/>
    </row>
  </sheetData>
  <mergeCells count="372">
    <mergeCell ref="K125:L125"/>
    <mergeCell ref="E106:E108"/>
    <mergeCell ref="E118:E120"/>
    <mergeCell ref="D118:D120"/>
    <mergeCell ref="L119:L120"/>
    <mergeCell ref="B118:B120"/>
    <mergeCell ref="C118:C120"/>
    <mergeCell ref="H118:H120"/>
    <mergeCell ref="I118:I120"/>
    <mergeCell ref="K119:K120"/>
    <mergeCell ref="K106:K108"/>
    <mergeCell ref="J113:J115"/>
    <mergeCell ref="K111:K115"/>
    <mergeCell ref="B125:B126"/>
    <mergeCell ref="C125:C126"/>
    <mergeCell ref="D125:D126"/>
    <mergeCell ref="E125:E126"/>
    <mergeCell ref="F125:F126"/>
    <mergeCell ref="G125:G126"/>
    <mergeCell ref="H125:H126"/>
    <mergeCell ref="I125:I126"/>
    <mergeCell ref="J125:J126"/>
    <mergeCell ref="L121:L122"/>
    <mergeCell ref="D116:D117"/>
    <mergeCell ref="B72:L72"/>
    <mergeCell ref="B73:B74"/>
    <mergeCell ref="C73:C74"/>
    <mergeCell ref="D73:D74"/>
    <mergeCell ref="E73:E74"/>
    <mergeCell ref="F73:F74"/>
    <mergeCell ref="G73:G74"/>
    <mergeCell ref="H73:H74"/>
    <mergeCell ref="I73:I74"/>
    <mergeCell ref="J73:J74"/>
    <mergeCell ref="K73:L73"/>
    <mergeCell ref="B75:B99"/>
    <mergeCell ref="C75:C99"/>
    <mergeCell ref="B124:L124"/>
    <mergeCell ref="B2:L2"/>
    <mergeCell ref="B21:B24"/>
    <mergeCell ref="B28:B37"/>
    <mergeCell ref="B25:L25"/>
    <mergeCell ref="B26:B27"/>
    <mergeCell ref="C26:C27"/>
    <mergeCell ref="D26:D27"/>
    <mergeCell ref="E26:E27"/>
    <mergeCell ref="F26:F27"/>
    <mergeCell ref="G26:G27"/>
    <mergeCell ref="H26:H27"/>
    <mergeCell ref="I26:I27"/>
    <mergeCell ref="J26:J27"/>
    <mergeCell ref="K26:L26"/>
    <mergeCell ref="B45:L45"/>
    <mergeCell ref="B46:B47"/>
    <mergeCell ref="C46:C47"/>
    <mergeCell ref="D46:D47"/>
    <mergeCell ref="E46:E47"/>
    <mergeCell ref="F46:F47"/>
    <mergeCell ref="D106:D108"/>
    <mergeCell ref="D64:D67"/>
    <mergeCell ref="D78:D80"/>
    <mergeCell ref="E78:E80"/>
    <mergeCell ref="F78:F80"/>
    <mergeCell ref="H78:H80"/>
    <mergeCell ref="H85:H87"/>
    <mergeCell ref="B103:B108"/>
    <mergeCell ref="C103:C108"/>
    <mergeCell ref="B100:L100"/>
    <mergeCell ref="B101:B102"/>
    <mergeCell ref="C101:C102"/>
    <mergeCell ref="D101:D102"/>
    <mergeCell ref="E101:E102"/>
    <mergeCell ref="F101:F102"/>
    <mergeCell ref="G101:G102"/>
    <mergeCell ref="K78:K80"/>
    <mergeCell ref="L78:L80"/>
    <mergeCell ref="K85:K87"/>
    <mergeCell ref="H103:H105"/>
    <mergeCell ref="I103:I105"/>
    <mergeCell ref="H101:H102"/>
    <mergeCell ref="I101:I102"/>
    <mergeCell ref="E103:E105"/>
    <mergeCell ref="F103:F105"/>
    <mergeCell ref="E9:E10"/>
    <mergeCell ref="F9:F10"/>
    <mergeCell ref="H9:H10"/>
    <mergeCell ref="I9:I10"/>
    <mergeCell ref="J9:J10"/>
    <mergeCell ref="J104:J105"/>
    <mergeCell ref="I78:I80"/>
    <mergeCell ref="J79:J80"/>
    <mergeCell ref="I89:I91"/>
    <mergeCell ref="J90:J91"/>
    <mergeCell ref="I85:I87"/>
    <mergeCell ref="J56:J59"/>
    <mergeCell ref="H54:H55"/>
    <mergeCell ref="H60:H63"/>
    <mergeCell ref="J60:J63"/>
    <mergeCell ref="I60:I63"/>
    <mergeCell ref="J85:J87"/>
    <mergeCell ref="I54:I55"/>
    <mergeCell ref="I13:I14"/>
    <mergeCell ref="J13:J14"/>
    <mergeCell ref="E19:E20"/>
    <mergeCell ref="F19:F20"/>
    <mergeCell ref="I19:I20"/>
    <mergeCell ref="H13:H14"/>
    <mergeCell ref="K62:K63"/>
    <mergeCell ref="L62:L63"/>
    <mergeCell ref="K64:K67"/>
    <mergeCell ref="L64:L67"/>
    <mergeCell ref="K68:K71"/>
    <mergeCell ref="L68:L71"/>
    <mergeCell ref="J75:J77"/>
    <mergeCell ref="C28:C29"/>
    <mergeCell ref="I28:I29"/>
    <mergeCell ref="K28:K29"/>
    <mergeCell ref="L28:L29"/>
    <mergeCell ref="C38:C44"/>
    <mergeCell ref="I48:I49"/>
    <mergeCell ref="E48:E49"/>
    <mergeCell ref="D48:D49"/>
    <mergeCell ref="I40:I44"/>
    <mergeCell ref="L56:L57"/>
    <mergeCell ref="K58:K59"/>
    <mergeCell ref="L58:L59"/>
    <mergeCell ref="K60:K61"/>
    <mergeCell ref="L60:L61"/>
    <mergeCell ref="L40:L44"/>
    <mergeCell ref="K40:K44"/>
    <mergeCell ref="F48:F49"/>
    <mergeCell ref="K54:K55"/>
    <mergeCell ref="F54:F55"/>
    <mergeCell ref="I50:I53"/>
    <mergeCell ref="J50:J53"/>
    <mergeCell ref="E23:E24"/>
    <mergeCell ref="F23:F24"/>
    <mergeCell ref="I23:I24"/>
    <mergeCell ref="F21:F22"/>
    <mergeCell ref="E21:E22"/>
    <mergeCell ref="F28:F29"/>
    <mergeCell ref="E28:E29"/>
    <mergeCell ref="G46:G47"/>
    <mergeCell ref="H46:H47"/>
    <mergeCell ref="I46:I47"/>
    <mergeCell ref="J46:J47"/>
    <mergeCell ref="K46:L46"/>
    <mergeCell ref="K51:K53"/>
    <mergeCell ref="L51:L53"/>
    <mergeCell ref="F50:F53"/>
    <mergeCell ref="K32:K33"/>
    <mergeCell ref="L32:L33"/>
    <mergeCell ref="I32:I33"/>
    <mergeCell ref="F34:F35"/>
    <mergeCell ref="L34:L35"/>
    <mergeCell ref="E30:E31"/>
    <mergeCell ref="F30:F31"/>
    <mergeCell ref="D36:D37"/>
    <mergeCell ref="E36:E37"/>
    <mergeCell ref="F36:F37"/>
    <mergeCell ref="D32:D33"/>
    <mergeCell ref="L21:L22"/>
    <mergeCell ref="K21:K22"/>
    <mergeCell ref="L23:L24"/>
    <mergeCell ref="K36:K37"/>
    <mergeCell ref="L30:L31"/>
    <mergeCell ref="K30:K31"/>
    <mergeCell ref="F32:F33"/>
    <mergeCell ref="I30:I31"/>
    <mergeCell ref="I34:I35"/>
    <mergeCell ref="K34:K35"/>
    <mergeCell ref="L36:L37"/>
    <mergeCell ref="K23:K24"/>
    <mergeCell ref="B13:B14"/>
    <mergeCell ref="C13:C14"/>
    <mergeCell ref="D13:D14"/>
    <mergeCell ref="E13:E14"/>
    <mergeCell ref="F13:F14"/>
    <mergeCell ref="G13:G14"/>
    <mergeCell ref="C21:C24"/>
    <mergeCell ref="D19:D20"/>
    <mergeCell ref="D21:D22"/>
    <mergeCell ref="D23:D24"/>
    <mergeCell ref="L19:L20"/>
    <mergeCell ref="B15:B20"/>
    <mergeCell ref="C15:C20"/>
    <mergeCell ref="I15:I18"/>
    <mergeCell ref="J17:J18"/>
    <mergeCell ref="K15:K18"/>
    <mergeCell ref="K19:K20"/>
    <mergeCell ref="L15:L18"/>
    <mergeCell ref="B38:B44"/>
    <mergeCell ref="E32:E33"/>
    <mergeCell ref="D34:D35"/>
    <mergeCell ref="E34:E35"/>
    <mergeCell ref="I21:I22"/>
    <mergeCell ref="H38:H39"/>
    <mergeCell ref="H34:H35"/>
    <mergeCell ref="H36:H37"/>
    <mergeCell ref="D28:D29"/>
    <mergeCell ref="I36:I37"/>
    <mergeCell ref="H19:H20"/>
    <mergeCell ref="H21:H22"/>
    <mergeCell ref="H23:H24"/>
    <mergeCell ref="H28:H29"/>
    <mergeCell ref="H30:H31"/>
    <mergeCell ref="H32:H33"/>
    <mergeCell ref="B48:B71"/>
    <mergeCell ref="C50:C71"/>
    <mergeCell ref="K56:K57"/>
    <mergeCell ref="E54:E55"/>
    <mergeCell ref="D54:D55"/>
    <mergeCell ref="L54:L55"/>
    <mergeCell ref="F56:F59"/>
    <mergeCell ref="C32:C37"/>
    <mergeCell ref="C30:C31"/>
    <mergeCell ref="D30:D31"/>
    <mergeCell ref="H48:H49"/>
    <mergeCell ref="L48:L49"/>
    <mergeCell ref="K48:K49"/>
    <mergeCell ref="I38:I39"/>
    <mergeCell ref="F38:F39"/>
    <mergeCell ref="F40:F44"/>
    <mergeCell ref="E40:E44"/>
    <mergeCell ref="D40:D44"/>
    <mergeCell ref="E38:E39"/>
    <mergeCell ref="D38:D39"/>
    <mergeCell ref="H40:H44"/>
    <mergeCell ref="J40:J44"/>
    <mergeCell ref="D50:D53"/>
    <mergeCell ref="H50:H53"/>
    <mergeCell ref="J81:J84"/>
    <mergeCell ref="J68:J71"/>
    <mergeCell ref="J64:J67"/>
    <mergeCell ref="D60:D63"/>
    <mergeCell ref="E60:E63"/>
    <mergeCell ref="F60:F63"/>
    <mergeCell ref="E64:E67"/>
    <mergeCell ref="E68:E71"/>
    <mergeCell ref="F68:F71"/>
    <mergeCell ref="F81:F84"/>
    <mergeCell ref="D81:D84"/>
    <mergeCell ref="E81:E84"/>
    <mergeCell ref="D75:D77"/>
    <mergeCell ref="E75:E77"/>
    <mergeCell ref="F75:F77"/>
    <mergeCell ref="F64:F67"/>
    <mergeCell ref="H64:H67"/>
    <mergeCell ref="I64:I67"/>
    <mergeCell ref="H68:H71"/>
    <mergeCell ref="H81:H84"/>
    <mergeCell ref="I81:I84"/>
    <mergeCell ref="I68:I71"/>
    <mergeCell ref="H75:H77"/>
    <mergeCell ref="I75:I77"/>
    <mergeCell ref="E116:E117"/>
    <mergeCell ref="F116:F117"/>
    <mergeCell ref="H116:H117"/>
    <mergeCell ref="I116:I117"/>
    <mergeCell ref="J116:J117"/>
    <mergeCell ref="F118:F120"/>
    <mergeCell ref="D85:D87"/>
    <mergeCell ref="E85:E87"/>
    <mergeCell ref="F85:F87"/>
    <mergeCell ref="D103:D105"/>
    <mergeCell ref="E92:E95"/>
    <mergeCell ref="F92:F95"/>
    <mergeCell ref="H92:H95"/>
    <mergeCell ref="I92:I95"/>
    <mergeCell ref="F89:F91"/>
    <mergeCell ref="H89:H91"/>
    <mergeCell ref="D89:D91"/>
    <mergeCell ref="E89:E91"/>
    <mergeCell ref="J101:J102"/>
    <mergeCell ref="J92:J95"/>
    <mergeCell ref="I106:I108"/>
    <mergeCell ref="K101:L101"/>
    <mergeCell ref="B121:B122"/>
    <mergeCell ref="E121:E122"/>
    <mergeCell ref="F121:F122"/>
    <mergeCell ref="H121:H122"/>
    <mergeCell ref="I121:I122"/>
    <mergeCell ref="J121:J122"/>
    <mergeCell ref="K121:K122"/>
    <mergeCell ref="D121:D122"/>
    <mergeCell ref="C121:C122"/>
    <mergeCell ref="L106:L108"/>
    <mergeCell ref="D109:D110"/>
    <mergeCell ref="E109:E110"/>
    <mergeCell ref="F109:F110"/>
    <mergeCell ref="H109:H110"/>
    <mergeCell ref="I109:I110"/>
    <mergeCell ref="D111:D115"/>
    <mergeCell ref="E111:E115"/>
    <mergeCell ref="F111:F115"/>
    <mergeCell ref="I111:I115"/>
    <mergeCell ref="L111:L115"/>
    <mergeCell ref="F106:F108"/>
    <mergeCell ref="L109:L110"/>
    <mergeCell ref="H106:H108"/>
    <mergeCell ref="L76:L77"/>
    <mergeCell ref="L85:L87"/>
    <mergeCell ref="C109:C117"/>
    <mergeCell ref="B109:B117"/>
    <mergeCell ref="K116:K117"/>
    <mergeCell ref="L116:L117"/>
    <mergeCell ref="K103:K105"/>
    <mergeCell ref="L103:L105"/>
    <mergeCell ref="K90:K91"/>
    <mergeCell ref="L90:L91"/>
    <mergeCell ref="K81:K84"/>
    <mergeCell ref="L81:L84"/>
    <mergeCell ref="H111:H115"/>
    <mergeCell ref="K92:K95"/>
    <mergeCell ref="L92:L95"/>
    <mergeCell ref="D96:D99"/>
    <mergeCell ref="E96:E99"/>
    <mergeCell ref="F96:F99"/>
    <mergeCell ref="H96:H99"/>
    <mergeCell ref="I96:I99"/>
    <mergeCell ref="J96:J99"/>
    <mergeCell ref="K96:K99"/>
    <mergeCell ref="L96:L99"/>
    <mergeCell ref="D92:D95"/>
    <mergeCell ref="B7:B8"/>
    <mergeCell ref="C7:C8"/>
    <mergeCell ref="D7:D8"/>
    <mergeCell ref="E7:E8"/>
    <mergeCell ref="F7:F8"/>
    <mergeCell ref="G7:G8"/>
    <mergeCell ref="H7:H8"/>
    <mergeCell ref="I7:I8"/>
    <mergeCell ref="K76:K77"/>
    <mergeCell ref="H15:H18"/>
    <mergeCell ref="D15:D18"/>
    <mergeCell ref="E15:E18"/>
    <mergeCell ref="F15:F18"/>
    <mergeCell ref="E56:E59"/>
    <mergeCell ref="D56:D59"/>
    <mergeCell ref="H56:H59"/>
    <mergeCell ref="C48:C49"/>
    <mergeCell ref="E50:E53"/>
    <mergeCell ref="I56:I59"/>
    <mergeCell ref="D68:D71"/>
    <mergeCell ref="B9:B10"/>
    <mergeCell ref="C9:C10"/>
    <mergeCell ref="D9:D10"/>
    <mergeCell ref="K13:L13"/>
    <mergeCell ref="B6:L6"/>
    <mergeCell ref="B12:L12"/>
    <mergeCell ref="K9:K10"/>
    <mergeCell ref="L9:L10"/>
    <mergeCell ref="J7:J8"/>
    <mergeCell ref="K7:L7"/>
    <mergeCell ref="B127:B133"/>
    <mergeCell ref="F128:F129"/>
    <mergeCell ref="E128:E129"/>
    <mergeCell ref="D128:D129"/>
    <mergeCell ref="H128:H129"/>
    <mergeCell ref="I128:I129"/>
    <mergeCell ref="J128:J129"/>
    <mergeCell ref="K128:K129"/>
    <mergeCell ref="L128:L129"/>
    <mergeCell ref="C127:C132"/>
    <mergeCell ref="D130:D132"/>
    <mergeCell ref="E130:E131"/>
    <mergeCell ref="F130:F131"/>
    <mergeCell ref="H130:H131"/>
    <mergeCell ref="I130:I131"/>
    <mergeCell ref="K130:K132"/>
    <mergeCell ref="K109:K110"/>
    <mergeCell ref="L130:L132"/>
  </mergeCells>
  <pageMargins left="0.7" right="0.7" top="0.75" bottom="0.75" header="0.3" footer="0.3"/>
  <pageSetup scale="60" orientation="landscape" verticalDpi="0" r:id="rId1"/>
  <rowBreaks count="5" manualBreakCount="5">
    <brk id="24" max="16383" man="1"/>
    <brk id="44" max="11" man="1"/>
    <brk id="71" max="16383" man="1"/>
    <brk id="99" max="16383" man="1"/>
    <brk id="123" max="16383" man="1"/>
  </rowBreaks>
  <colBreaks count="1" manualBreakCount="1">
    <brk id="12" max="1048575" man="1"/>
  </colBreaks>
  <drawing r:id="rId2"/>
</worksheet>
</file>

<file path=xl/worksheets/sheet2.xml><?xml version="1.0" encoding="utf-8"?>
<worksheet xmlns="http://schemas.openxmlformats.org/spreadsheetml/2006/main" xmlns:r="http://schemas.openxmlformats.org/officeDocument/2006/relationships">
  <dimension ref="B1:O343"/>
  <sheetViews>
    <sheetView showGridLines="0" tabSelected="1" view="pageBreakPreview" topLeftCell="A4" zoomScale="70" zoomScaleNormal="54" zoomScaleSheetLayoutView="70" workbookViewId="0">
      <pane ySplit="1305" topLeftCell="A16" activePane="bottomLeft"/>
      <selection activeCell="B4" sqref="B4"/>
      <selection pane="bottomLeft" activeCell="C4" sqref="C4"/>
    </sheetView>
  </sheetViews>
  <sheetFormatPr baseColWidth="10" defaultRowHeight="15"/>
  <cols>
    <col min="1" max="1" width="1.140625" customWidth="1"/>
    <col min="2" max="3" width="18.28515625" customWidth="1"/>
    <col min="4" max="4" width="14.5703125" customWidth="1"/>
    <col min="5" max="5" width="21.7109375" customWidth="1"/>
    <col min="6" max="6" width="10.5703125" style="10" customWidth="1"/>
    <col min="7" max="7" width="14.140625" customWidth="1"/>
    <col min="8" max="8" width="21.85546875" customWidth="1"/>
    <col min="9" max="9" width="15" customWidth="1"/>
    <col min="10" max="10" width="14.42578125" style="12" customWidth="1"/>
    <col min="11" max="11" width="12.28515625" style="11" customWidth="1"/>
    <col min="12" max="12" width="16.85546875" customWidth="1"/>
    <col min="13" max="13" width="15.85546875" style="10" customWidth="1"/>
  </cols>
  <sheetData>
    <row r="1" spans="2:13" ht="13.5" customHeight="1" thickBot="1"/>
    <row r="2" spans="2:13" ht="43.5" customHeight="1" thickBot="1">
      <c r="B2" s="226" t="s">
        <v>555</v>
      </c>
      <c r="C2" s="267"/>
      <c r="D2" s="227"/>
      <c r="E2" s="227"/>
      <c r="F2" s="227"/>
      <c r="G2" s="227"/>
      <c r="H2" s="227"/>
      <c r="I2" s="227"/>
      <c r="J2" s="227"/>
      <c r="K2" s="227"/>
      <c r="L2" s="227"/>
      <c r="M2" s="228"/>
    </row>
    <row r="3" spans="2:13" ht="6" customHeight="1"/>
    <row r="4" spans="2:13" ht="15" customHeight="1">
      <c r="B4" s="16" t="s">
        <v>556</v>
      </c>
      <c r="C4" s="17"/>
      <c r="D4" s="17"/>
      <c r="E4" s="17"/>
      <c r="F4" s="17"/>
      <c r="G4" s="17"/>
      <c r="H4" s="17"/>
      <c r="I4" s="17"/>
      <c r="J4" s="17"/>
      <c r="K4" s="17"/>
      <c r="L4" s="17"/>
      <c r="M4" s="49"/>
    </row>
    <row r="5" spans="2:13" ht="15" customHeight="1">
      <c r="B5" s="24"/>
      <c r="C5" s="24"/>
      <c r="D5" s="24"/>
      <c r="E5" s="24"/>
      <c r="F5" s="24"/>
      <c r="G5" s="24"/>
      <c r="H5" s="24"/>
      <c r="I5" s="24"/>
      <c r="J5" s="24"/>
      <c r="K5" s="24"/>
      <c r="L5" s="24"/>
      <c r="M5" s="50"/>
    </row>
    <row r="6" spans="2:13" s="14" customFormat="1" ht="15" customHeight="1">
      <c r="B6" s="133" t="s">
        <v>208</v>
      </c>
      <c r="C6" s="134"/>
      <c r="D6" s="134"/>
      <c r="E6" s="134"/>
      <c r="F6" s="134"/>
      <c r="G6" s="134"/>
      <c r="H6" s="134"/>
      <c r="I6" s="134"/>
      <c r="J6" s="134"/>
      <c r="K6" s="134"/>
      <c r="L6" s="134"/>
      <c r="M6" s="135"/>
    </row>
    <row r="7" spans="2:13" s="1" customFormat="1" ht="12.75" customHeight="1">
      <c r="B7" s="163" t="s">
        <v>0</v>
      </c>
      <c r="C7" s="163" t="s">
        <v>485</v>
      </c>
      <c r="D7" s="163" t="s">
        <v>1</v>
      </c>
      <c r="E7" s="163" t="s">
        <v>2</v>
      </c>
      <c r="F7" s="163" t="s">
        <v>3</v>
      </c>
      <c r="G7" s="163" t="s">
        <v>4</v>
      </c>
      <c r="H7" s="163" t="s">
        <v>5</v>
      </c>
      <c r="I7" s="163" t="s">
        <v>254</v>
      </c>
      <c r="J7" s="163" t="s">
        <v>6</v>
      </c>
      <c r="K7" s="140" t="s">
        <v>255</v>
      </c>
      <c r="L7" s="142" t="s">
        <v>215</v>
      </c>
      <c r="M7" s="142"/>
    </row>
    <row r="8" spans="2:13" ht="21.75" customHeight="1">
      <c r="B8" s="164"/>
      <c r="C8" s="164"/>
      <c r="D8" s="164"/>
      <c r="E8" s="164"/>
      <c r="F8" s="164"/>
      <c r="G8" s="164"/>
      <c r="H8" s="164"/>
      <c r="I8" s="164"/>
      <c r="J8" s="164"/>
      <c r="K8" s="141"/>
      <c r="L8" s="3" t="s">
        <v>7</v>
      </c>
      <c r="M8" s="3" t="s">
        <v>8</v>
      </c>
    </row>
    <row r="9" spans="2:13" ht="51" customHeight="1">
      <c r="B9" s="175" t="s">
        <v>209</v>
      </c>
      <c r="C9" s="179" t="s">
        <v>483</v>
      </c>
      <c r="D9" s="176" t="s">
        <v>210</v>
      </c>
      <c r="E9" s="146" t="s">
        <v>211</v>
      </c>
      <c r="F9" s="155">
        <v>1</v>
      </c>
      <c r="G9" s="146" t="s">
        <v>212</v>
      </c>
      <c r="H9" s="7" t="s">
        <v>213</v>
      </c>
      <c r="I9" s="146" t="s">
        <v>256</v>
      </c>
      <c r="J9" s="146" t="s">
        <v>257</v>
      </c>
      <c r="K9" s="150" t="s">
        <v>32</v>
      </c>
      <c r="L9" s="136" t="s">
        <v>225</v>
      </c>
      <c r="M9" s="138">
        <v>3000000</v>
      </c>
    </row>
    <row r="10" spans="2:13" ht="110.25" customHeight="1">
      <c r="B10" s="175"/>
      <c r="C10" s="181"/>
      <c r="D10" s="176"/>
      <c r="E10" s="147"/>
      <c r="F10" s="156"/>
      <c r="G10" s="147"/>
      <c r="H10" s="7" t="s">
        <v>214</v>
      </c>
      <c r="I10" s="185"/>
      <c r="J10" s="147"/>
      <c r="K10" s="151"/>
      <c r="L10" s="137"/>
      <c r="M10" s="139"/>
    </row>
    <row r="11" spans="2:13" ht="9" customHeight="1">
      <c r="B11" s="25"/>
      <c r="C11" s="25"/>
      <c r="D11" s="25"/>
      <c r="E11" s="25"/>
      <c r="F11" s="26"/>
      <c r="G11" s="25"/>
      <c r="H11" s="27"/>
      <c r="I11" s="28"/>
      <c r="J11" s="25"/>
      <c r="K11" s="29"/>
      <c r="L11" s="30"/>
      <c r="M11" s="31"/>
    </row>
    <row r="12" spans="2:13" ht="11.25" customHeight="1">
      <c r="B12" s="133" t="s">
        <v>12</v>
      </c>
      <c r="C12" s="134"/>
      <c r="D12" s="134"/>
      <c r="E12" s="134"/>
      <c r="F12" s="134"/>
      <c r="G12" s="134"/>
      <c r="H12" s="134"/>
      <c r="I12" s="134"/>
      <c r="J12" s="134"/>
      <c r="K12" s="134"/>
      <c r="L12" s="134"/>
      <c r="M12" s="135"/>
    </row>
    <row r="13" spans="2:13" s="1" customFormat="1" ht="15.75" customHeight="1">
      <c r="B13" s="163" t="s">
        <v>0</v>
      </c>
      <c r="C13" s="81"/>
      <c r="D13" s="163" t="s">
        <v>1</v>
      </c>
      <c r="E13" s="163" t="s">
        <v>2</v>
      </c>
      <c r="F13" s="163" t="s">
        <v>3</v>
      </c>
      <c r="G13" s="163" t="s">
        <v>4</v>
      </c>
      <c r="H13" s="163" t="s">
        <v>5</v>
      </c>
      <c r="I13" s="163" t="s">
        <v>254</v>
      </c>
      <c r="J13" s="163" t="s">
        <v>6</v>
      </c>
      <c r="K13" s="140" t="s">
        <v>255</v>
      </c>
      <c r="L13" s="142" t="s">
        <v>215</v>
      </c>
      <c r="M13" s="142"/>
    </row>
    <row r="14" spans="2:13" ht="19.5" customHeight="1">
      <c r="B14" s="164"/>
      <c r="C14" s="82"/>
      <c r="D14" s="164"/>
      <c r="E14" s="164"/>
      <c r="F14" s="164"/>
      <c r="G14" s="164"/>
      <c r="H14" s="164"/>
      <c r="I14" s="164"/>
      <c r="J14" s="164"/>
      <c r="K14" s="141"/>
      <c r="L14" s="3" t="s">
        <v>7</v>
      </c>
      <c r="M14" s="3" t="s">
        <v>8</v>
      </c>
    </row>
    <row r="15" spans="2:13" ht="92.25" customHeight="1">
      <c r="B15" s="265" t="s">
        <v>9</v>
      </c>
      <c r="C15" s="143" t="s">
        <v>484</v>
      </c>
      <c r="D15" s="183" t="s">
        <v>10</v>
      </c>
      <c r="E15" s="230" t="s">
        <v>13</v>
      </c>
      <c r="F15" s="155" t="s">
        <v>499</v>
      </c>
      <c r="G15" s="183" t="s">
        <v>14</v>
      </c>
      <c r="H15" s="83" t="s">
        <v>283</v>
      </c>
      <c r="I15" s="183" t="s">
        <v>286</v>
      </c>
      <c r="J15" s="183" t="s">
        <v>478</v>
      </c>
      <c r="K15" s="62" t="s">
        <v>25</v>
      </c>
      <c r="L15" s="155" t="s">
        <v>500</v>
      </c>
      <c r="M15" s="138">
        <v>20000000</v>
      </c>
    </row>
    <row r="16" spans="2:13" ht="156" customHeight="1">
      <c r="B16" s="265"/>
      <c r="C16" s="144"/>
      <c r="D16" s="232"/>
      <c r="E16" s="236"/>
      <c r="F16" s="170"/>
      <c r="G16" s="232"/>
      <c r="H16" s="83" t="s">
        <v>284</v>
      </c>
      <c r="I16" s="232"/>
      <c r="J16" s="232"/>
      <c r="K16" s="62" t="s">
        <v>25</v>
      </c>
      <c r="L16" s="170"/>
      <c r="M16" s="162"/>
    </row>
    <row r="17" spans="2:14" ht="89.25" customHeight="1">
      <c r="B17" s="265"/>
      <c r="C17" s="144"/>
      <c r="D17" s="232"/>
      <c r="E17" s="236"/>
      <c r="F17" s="170"/>
      <c r="G17" s="232"/>
      <c r="H17" s="83" t="s">
        <v>285</v>
      </c>
      <c r="I17" s="232"/>
      <c r="J17" s="232"/>
      <c r="K17" s="150" t="s">
        <v>32</v>
      </c>
      <c r="L17" s="170"/>
      <c r="M17" s="162"/>
    </row>
    <row r="18" spans="2:14" ht="45.75" customHeight="1">
      <c r="B18" s="265"/>
      <c r="C18" s="144"/>
      <c r="D18" s="232"/>
      <c r="E18" s="231"/>
      <c r="F18" s="156"/>
      <c r="G18" s="184"/>
      <c r="H18" s="83" t="s">
        <v>501</v>
      </c>
      <c r="I18" s="184"/>
      <c r="J18" s="184"/>
      <c r="K18" s="151"/>
      <c r="L18" s="156"/>
      <c r="M18" s="139"/>
    </row>
    <row r="19" spans="2:14" ht="88.5" customHeight="1">
      <c r="B19" s="265"/>
      <c r="C19" s="144"/>
      <c r="D19" s="232"/>
      <c r="E19" s="84" t="s">
        <v>287</v>
      </c>
      <c r="F19" s="60">
        <v>10</v>
      </c>
      <c r="G19" s="76" t="s">
        <v>290</v>
      </c>
      <c r="H19" s="83" t="s">
        <v>289</v>
      </c>
      <c r="I19" s="85" t="s">
        <v>288</v>
      </c>
      <c r="J19" s="76" t="s">
        <v>11</v>
      </c>
      <c r="K19" s="51">
        <v>11658</v>
      </c>
      <c r="L19" s="60" t="s">
        <v>500</v>
      </c>
      <c r="M19" s="61">
        <v>25000000</v>
      </c>
    </row>
    <row r="20" spans="2:14" ht="68.25" customHeight="1">
      <c r="B20" s="265"/>
      <c r="C20" s="144"/>
      <c r="D20" s="232"/>
      <c r="E20" s="237" t="s">
        <v>20</v>
      </c>
      <c r="F20" s="211" t="s">
        <v>291</v>
      </c>
      <c r="G20" s="214" t="s">
        <v>22</v>
      </c>
      <c r="H20" s="83" t="s">
        <v>23</v>
      </c>
      <c r="I20" s="183" t="s">
        <v>293</v>
      </c>
      <c r="J20" s="214" t="s">
        <v>11</v>
      </c>
      <c r="K20" s="62" t="s">
        <v>25</v>
      </c>
      <c r="L20" s="213" t="s">
        <v>500</v>
      </c>
      <c r="M20" s="204">
        <v>9600000</v>
      </c>
    </row>
    <row r="21" spans="2:14" ht="102" customHeight="1">
      <c r="B21" s="265"/>
      <c r="C21" s="145"/>
      <c r="D21" s="184"/>
      <c r="E21" s="237"/>
      <c r="F21" s="211"/>
      <c r="G21" s="214"/>
      <c r="H21" s="83" t="s">
        <v>292</v>
      </c>
      <c r="I21" s="184"/>
      <c r="J21" s="214"/>
      <c r="K21" s="62" t="s">
        <v>32</v>
      </c>
      <c r="L21" s="213"/>
      <c r="M21" s="204"/>
    </row>
    <row r="22" spans="2:14" ht="210">
      <c r="B22" s="143" t="s">
        <v>26</v>
      </c>
      <c r="C22" s="143" t="s">
        <v>486</v>
      </c>
      <c r="D22" s="183" t="s">
        <v>27</v>
      </c>
      <c r="E22" s="86" t="s">
        <v>294</v>
      </c>
      <c r="F22" s="119">
        <v>0.2</v>
      </c>
      <c r="G22" s="74" t="s">
        <v>295</v>
      </c>
      <c r="H22" s="87" t="s">
        <v>467</v>
      </c>
      <c r="I22" s="85" t="s">
        <v>296</v>
      </c>
      <c r="J22" s="74" t="s">
        <v>11</v>
      </c>
      <c r="K22" s="62" t="s">
        <v>32</v>
      </c>
      <c r="L22" s="73" t="s">
        <v>33</v>
      </c>
      <c r="M22" s="72">
        <v>250000000</v>
      </c>
      <c r="N22" t="s">
        <v>502</v>
      </c>
    </row>
    <row r="23" spans="2:14" ht="84.75" customHeight="1">
      <c r="B23" s="144"/>
      <c r="C23" s="144"/>
      <c r="D23" s="232"/>
      <c r="E23" s="237" t="s">
        <v>34</v>
      </c>
      <c r="F23" s="211">
        <v>125</v>
      </c>
      <c r="G23" s="214" t="s">
        <v>35</v>
      </c>
      <c r="H23" s="83" t="s">
        <v>297</v>
      </c>
      <c r="I23" s="183" t="s">
        <v>262</v>
      </c>
      <c r="J23" s="266" t="s">
        <v>37</v>
      </c>
      <c r="K23" s="62" t="s">
        <v>32</v>
      </c>
      <c r="L23" s="42" t="s">
        <v>19</v>
      </c>
      <c r="M23" s="53">
        <v>50000000</v>
      </c>
    </row>
    <row r="24" spans="2:14" ht="111.75" customHeight="1">
      <c r="B24" s="145"/>
      <c r="C24" s="145"/>
      <c r="D24" s="184"/>
      <c r="E24" s="237"/>
      <c r="F24" s="211"/>
      <c r="G24" s="214"/>
      <c r="H24" s="83" t="s">
        <v>298</v>
      </c>
      <c r="I24" s="184"/>
      <c r="J24" s="266"/>
      <c r="K24" s="62" t="s">
        <v>32</v>
      </c>
      <c r="L24" s="42" t="s">
        <v>33</v>
      </c>
      <c r="M24" s="53">
        <v>100000000</v>
      </c>
    </row>
    <row r="25" spans="2:14" ht="13.5" customHeight="1">
      <c r="B25" s="224" t="s">
        <v>12</v>
      </c>
      <c r="C25" s="224"/>
      <c r="D25" s="224"/>
      <c r="E25" s="224"/>
      <c r="F25" s="224"/>
      <c r="G25" s="224"/>
      <c r="H25" s="224"/>
      <c r="I25" s="224"/>
      <c r="J25" s="224"/>
      <c r="K25" s="224"/>
      <c r="L25" s="224"/>
      <c r="M25" s="224"/>
    </row>
    <row r="26" spans="2:14" s="1" customFormat="1" ht="12" customHeight="1">
      <c r="B26" s="163" t="s">
        <v>0</v>
      </c>
      <c r="C26" s="81"/>
      <c r="D26" s="163" t="s">
        <v>1</v>
      </c>
      <c r="E26" s="163" t="s">
        <v>2</v>
      </c>
      <c r="F26" s="163" t="s">
        <v>3</v>
      </c>
      <c r="G26" s="163" t="s">
        <v>4</v>
      </c>
      <c r="H26" s="163" t="s">
        <v>5</v>
      </c>
      <c r="I26" s="163" t="s">
        <v>254</v>
      </c>
      <c r="J26" s="163" t="s">
        <v>6</v>
      </c>
      <c r="K26" s="140" t="s">
        <v>255</v>
      </c>
      <c r="L26" s="142" t="s">
        <v>215</v>
      </c>
      <c r="M26" s="142"/>
    </row>
    <row r="27" spans="2:14" ht="22.5" customHeight="1">
      <c r="B27" s="164"/>
      <c r="C27" s="82"/>
      <c r="D27" s="164"/>
      <c r="E27" s="164"/>
      <c r="F27" s="164"/>
      <c r="G27" s="164"/>
      <c r="H27" s="164"/>
      <c r="I27" s="164"/>
      <c r="J27" s="164"/>
      <c r="K27" s="141"/>
      <c r="L27" s="3" t="s">
        <v>7</v>
      </c>
      <c r="M27" s="3" t="s">
        <v>8</v>
      </c>
    </row>
    <row r="28" spans="2:14" ht="142.5" customHeight="1">
      <c r="B28" s="179" t="s">
        <v>26</v>
      </c>
      <c r="C28" s="179" t="s">
        <v>487</v>
      </c>
      <c r="D28" s="214" t="s">
        <v>39</v>
      </c>
      <c r="E28" s="237" t="s">
        <v>40</v>
      </c>
      <c r="F28" s="214">
        <v>3</v>
      </c>
      <c r="G28" s="214" t="s">
        <v>42</v>
      </c>
      <c r="H28" s="83" t="s">
        <v>299</v>
      </c>
      <c r="I28" s="183" t="s">
        <v>201</v>
      </c>
      <c r="J28" s="214" t="s">
        <v>37</v>
      </c>
      <c r="K28" s="62" t="s">
        <v>32</v>
      </c>
      <c r="L28" s="213" t="s">
        <v>19</v>
      </c>
      <c r="M28" s="218">
        <v>30000000</v>
      </c>
    </row>
    <row r="29" spans="2:14" ht="138" customHeight="1">
      <c r="B29" s="180"/>
      <c r="C29" s="180"/>
      <c r="D29" s="214"/>
      <c r="E29" s="237"/>
      <c r="F29" s="214"/>
      <c r="G29" s="214"/>
      <c r="H29" s="83" t="s">
        <v>263</v>
      </c>
      <c r="I29" s="184"/>
      <c r="J29" s="214"/>
      <c r="K29" s="62" t="s">
        <v>32</v>
      </c>
      <c r="L29" s="213"/>
      <c r="M29" s="218"/>
    </row>
    <row r="30" spans="2:14" ht="52.5" customHeight="1">
      <c r="B30" s="180"/>
      <c r="C30" s="180" t="s">
        <v>497</v>
      </c>
      <c r="D30" s="183" t="s">
        <v>44</v>
      </c>
      <c r="E30" s="240" t="s">
        <v>45</v>
      </c>
      <c r="F30" s="241" t="s">
        <v>46</v>
      </c>
      <c r="G30" s="240" t="s">
        <v>47</v>
      </c>
      <c r="H30" s="120" t="s">
        <v>300</v>
      </c>
      <c r="I30" s="240" t="s">
        <v>264</v>
      </c>
      <c r="J30" s="240" t="s">
        <v>50</v>
      </c>
      <c r="K30" s="121" t="s">
        <v>32</v>
      </c>
      <c r="L30" s="242" t="s">
        <v>19</v>
      </c>
      <c r="M30" s="243">
        <v>48963912</v>
      </c>
    </row>
    <row r="31" spans="2:14" ht="174.75" customHeight="1">
      <c r="B31" s="180"/>
      <c r="C31" s="180"/>
      <c r="D31" s="232"/>
      <c r="E31" s="240"/>
      <c r="F31" s="241"/>
      <c r="G31" s="240"/>
      <c r="H31" s="122" t="s">
        <v>301</v>
      </c>
      <c r="I31" s="240"/>
      <c r="J31" s="240"/>
      <c r="K31" s="121" t="s">
        <v>32</v>
      </c>
      <c r="L31" s="242"/>
      <c r="M31" s="244"/>
      <c r="N31" t="s">
        <v>503</v>
      </c>
    </row>
    <row r="32" spans="2:14" ht="174.75" customHeight="1">
      <c r="B32" s="180"/>
      <c r="C32" s="180"/>
      <c r="D32" s="232"/>
      <c r="E32" s="122" t="s">
        <v>504</v>
      </c>
      <c r="F32" s="123">
        <v>1</v>
      </c>
      <c r="G32" s="122" t="s">
        <v>505</v>
      </c>
      <c r="H32" s="122" t="s">
        <v>506</v>
      </c>
      <c r="I32" s="124" t="s">
        <v>507</v>
      </c>
      <c r="J32" s="124" t="s">
        <v>508</v>
      </c>
      <c r="K32" s="121" t="s">
        <v>32</v>
      </c>
      <c r="L32" s="125" t="s">
        <v>509</v>
      </c>
      <c r="M32" s="126">
        <v>2000000</v>
      </c>
    </row>
    <row r="33" spans="2:15" ht="115.5" customHeight="1">
      <c r="B33" s="180"/>
      <c r="C33" s="180"/>
      <c r="D33" s="232"/>
      <c r="E33" s="90" t="s">
        <v>302</v>
      </c>
      <c r="F33" s="91">
        <v>30</v>
      </c>
      <c r="G33" s="92" t="s">
        <v>303</v>
      </c>
      <c r="H33" s="88" t="s">
        <v>304</v>
      </c>
      <c r="I33" s="93" t="s">
        <v>296</v>
      </c>
      <c r="J33" s="93" t="s">
        <v>16</v>
      </c>
      <c r="K33" s="62" t="s">
        <v>32</v>
      </c>
      <c r="L33" s="94" t="s">
        <v>74</v>
      </c>
      <c r="M33" s="54">
        <v>2000000</v>
      </c>
    </row>
    <row r="34" spans="2:15" ht="147" customHeight="1">
      <c r="B34" s="180"/>
      <c r="C34" s="180"/>
      <c r="D34" s="232"/>
      <c r="E34" s="95" t="s">
        <v>312</v>
      </c>
      <c r="F34" s="127">
        <v>0.3</v>
      </c>
      <c r="G34" s="95" t="s">
        <v>313</v>
      </c>
      <c r="H34" s="90" t="s">
        <v>516</v>
      </c>
      <c r="I34" s="89" t="s">
        <v>314</v>
      </c>
      <c r="J34" s="95" t="s">
        <v>11</v>
      </c>
      <c r="K34" s="71" t="s">
        <v>32</v>
      </c>
      <c r="L34" s="95" t="s">
        <v>95</v>
      </c>
      <c r="M34" s="77">
        <v>120000000</v>
      </c>
    </row>
    <row r="35" spans="2:15" ht="147" customHeight="1">
      <c r="B35" s="180"/>
      <c r="C35" s="180"/>
      <c r="D35" s="232"/>
      <c r="E35" s="230" t="s">
        <v>510</v>
      </c>
      <c r="F35" s="263">
        <v>0.1</v>
      </c>
      <c r="G35" s="230" t="s">
        <v>511</v>
      </c>
      <c r="H35" s="90" t="s">
        <v>512</v>
      </c>
      <c r="I35" s="118" t="s">
        <v>514</v>
      </c>
      <c r="J35" s="115" t="s">
        <v>11</v>
      </c>
      <c r="K35" s="107" t="s">
        <v>32</v>
      </c>
      <c r="L35" s="115" t="s">
        <v>315</v>
      </c>
      <c r="M35" s="112">
        <v>0</v>
      </c>
    </row>
    <row r="36" spans="2:15" ht="147" customHeight="1">
      <c r="B36" s="180"/>
      <c r="C36" s="180"/>
      <c r="D36" s="232"/>
      <c r="E36" s="231"/>
      <c r="F36" s="264"/>
      <c r="G36" s="231"/>
      <c r="H36" s="90" t="s">
        <v>513</v>
      </c>
      <c r="I36" s="118" t="s">
        <v>515</v>
      </c>
      <c r="J36" s="115" t="s">
        <v>11</v>
      </c>
      <c r="K36" s="107" t="s">
        <v>32</v>
      </c>
      <c r="L36" s="115" t="s">
        <v>95</v>
      </c>
      <c r="M36" s="112">
        <v>100000000</v>
      </c>
    </row>
    <row r="37" spans="2:15" ht="78" customHeight="1">
      <c r="B37" s="180"/>
      <c r="C37" s="180"/>
      <c r="D37" s="232"/>
      <c r="E37" s="95" t="s">
        <v>316</v>
      </c>
      <c r="F37" s="63">
        <v>5</v>
      </c>
      <c r="G37" s="95" t="s">
        <v>317</v>
      </c>
      <c r="H37" s="90" t="s">
        <v>318</v>
      </c>
      <c r="I37" s="89" t="s">
        <v>319</v>
      </c>
      <c r="J37" s="95" t="s">
        <v>11</v>
      </c>
      <c r="K37" s="71" t="s">
        <v>32</v>
      </c>
      <c r="L37" s="95" t="s">
        <v>517</v>
      </c>
      <c r="M37" s="77">
        <v>75000000</v>
      </c>
    </row>
    <row r="38" spans="2:15" ht="30" customHeight="1">
      <c r="B38" s="180"/>
      <c r="C38" s="180"/>
      <c r="D38" s="232"/>
      <c r="E38" s="230" t="s">
        <v>34</v>
      </c>
      <c r="F38" s="192">
        <v>125</v>
      </c>
      <c r="G38" s="230" t="s">
        <v>305</v>
      </c>
      <c r="H38" s="90" t="s">
        <v>306</v>
      </c>
      <c r="I38" s="230" t="s">
        <v>308</v>
      </c>
      <c r="J38" s="230" t="s">
        <v>11</v>
      </c>
      <c r="K38" s="192" t="s">
        <v>32</v>
      </c>
      <c r="L38" s="95" t="s">
        <v>19</v>
      </c>
      <c r="M38" s="77">
        <v>50000000</v>
      </c>
    </row>
    <row r="39" spans="2:15" ht="30" customHeight="1">
      <c r="B39" s="180"/>
      <c r="C39" s="180"/>
      <c r="D39" s="232"/>
      <c r="E39" s="231"/>
      <c r="F39" s="194"/>
      <c r="G39" s="231"/>
      <c r="H39" s="90" t="s">
        <v>307</v>
      </c>
      <c r="I39" s="231"/>
      <c r="J39" s="231"/>
      <c r="K39" s="194"/>
      <c r="L39" s="95" t="s">
        <v>33</v>
      </c>
      <c r="M39" s="77">
        <v>100000000</v>
      </c>
    </row>
    <row r="40" spans="2:15" ht="121.5" customHeight="1">
      <c r="B40" s="180"/>
      <c r="C40" s="180"/>
      <c r="D40" s="232"/>
      <c r="E40" s="84" t="s">
        <v>40</v>
      </c>
      <c r="F40" s="65">
        <v>3</v>
      </c>
      <c r="G40" s="84" t="s">
        <v>42</v>
      </c>
      <c r="H40" s="90" t="s">
        <v>309</v>
      </c>
      <c r="I40" s="89" t="s">
        <v>310</v>
      </c>
      <c r="J40" s="84" t="s">
        <v>311</v>
      </c>
      <c r="K40" s="65" t="s">
        <v>32</v>
      </c>
      <c r="L40" s="95" t="s">
        <v>19</v>
      </c>
      <c r="M40" s="77">
        <v>30000000</v>
      </c>
    </row>
    <row r="41" spans="2:15" ht="58.5" customHeight="1">
      <c r="B41" s="180"/>
      <c r="C41" s="180"/>
      <c r="D41" s="232"/>
      <c r="E41" s="240" t="s">
        <v>56</v>
      </c>
      <c r="F41" s="240" t="s">
        <v>57</v>
      </c>
      <c r="G41" s="240" t="s">
        <v>58</v>
      </c>
      <c r="H41" s="128" t="s">
        <v>59</v>
      </c>
      <c r="I41" s="261" t="s">
        <v>266</v>
      </c>
      <c r="J41" s="240" t="s">
        <v>11</v>
      </c>
      <c r="K41" s="121" t="s">
        <v>18</v>
      </c>
      <c r="L41" s="261" t="s">
        <v>74</v>
      </c>
      <c r="M41" s="243">
        <v>7500000</v>
      </c>
      <c r="O41">
        <f>60+65</f>
        <v>125</v>
      </c>
    </row>
    <row r="42" spans="2:15" ht="103.5" customHeight="1">
      <c r="B42" s="180"/>
      <c r="C42" s="180"/>
      <c r="D42" s="232"/>
      <c r="E42" s="240"/>
      <c r="F42" s="240"/>
      <c r="G42" s="240"/>
      <c r="H42" s="128" t="s">
        <v>267</v>
      </c>
      <c r="I42" s="262"/>
      <c r="J42" s="240"/>
      <c r="K42" s="121" t="s">
        <v>32</v>
      </c>
      <c r="L42" s="262"/>
      <c r="M42" s="244"/>
      <c r="N42" t="s">
        <v>518</v>
      </c>
    </row>
    <row r="43" spans="2:15" ht="181.5" customHeight="1">
      <c r="B43" s="180"/>
      <c r="C43" s="180"/>
      <c r="D43" s="232"/>
      <c r="E43" s="95" t="s">
        <v>320</v>
      </c>
      <c r="F43" s="75">
        <v>1</v>
      </c>
      <c r="G43" s="75" t="s">
        <v>321</v>
      </c>
      <c r="H43" s="92" t="s">
        <v>322</v>
      </c>
      <c r="I43" s="85" t="s">
        <v>323</v>
      </c>
      <c r="J43" s="75" t="s">
        <v>11</v>
      </c>
      <c r="K43" s="62" t="s">
        <v>32</v>
      </c>
      <c r="L43" s="85" t="s">
        <v>95</v>
      </c>
      <c r="M43" s="66">
        <v>250000000</v>
      </c>
    </row>
    <row r="44" spans="2:15" ht="55.5" customHeight="1">
      <c r="B44" s="180"/>
      <c r="C44" s="180"/>
      <c r="D44" s="232"/>
      <c r="E44" s="230" t="s">
        <v>60</v>
      </c>
      <c r="F44" s="155" t="s">
        <v>519</v>
      </c>
      <c r="G44" s="183" t="s">
        <v>62</v>
      </c>
      <c r="H44" s="92" t="s">
        <v>480</v>
      </c>
      <c r="I44" s="183" t="s">
        <v>268</v>
      </c>
      <c r="J44" s="183" t="s">
        <v>521</v>
      </c>
      <c r="K44" s="62" t="s">
        <v>278</v>
      </c>
      <c r="L44" s="155" t="s">
        <v>33</v>
      </c>
      <c r="M44" s="138">
        <v>67500000</v>
      </c>
    </row>
    <row r="45" spans="2:15" ht="54.75" customHeight="1">
      <c r="B45" s="181"/>
      <c r="C45" s="181"/>
      <c r="D45" s="184"/>
      <c r="E45" s="231"/>
      <c r="F45" s="156"/>
      <c r="G45" s="184"/>
      <c r="H45" s="90" t="s">
        <v>479</v>
      </c>
      <c r="I45" s="184"/>
      <c r="J45" s="184"/>
      <c r="K45" s="62" t="s">
        <v>32</v>
      </c>
      <c r="L45" s="156"/>
      <c r="M45" s="139"/>
      <c r="N45" t="s">
        <v>520</v>
      </c>
    </row>
    <row r="46" spans="2:15" ht="34.5" customHeight="1">
      <c r="B46" s="200" t="s">
        <v>67</v>
      </c>
      <c r="C46" s="179" t="s">
        <v>488</v>
      </c>
      <c r="D46" s="183" t="s">
        <v>68</v>
      </c>
      <c r="E46" s="230" t="s">
        <v>324</v>
      </c>
      <c r="F46" s="155">
        <v>30</v>
      </c>
      <c r="G46" s="183" t="s">
        <v>325</v>
      </c>
      <c r="H46" s="230" t="s">
        <v>326</v>
      </c>
      <c r="I46" s="183" t="s">
        <v>319</v>
      </c>
      <c r="J46" s="183" t="s">
        <v>11</v>
      </c>
      <c r="K46" s="62" t="s">
        <v>32</v>
      </c>
      <c r="L46" s="60" t="s">
        <v>19</v>
      </c>
      <c r="M46" s="61">
        <v>8400000</v>
      </c>
    </row>
    <row r="47" spans="2:15" ht="95.25" customHeight="1">
      <c r="B47" s="201"/>
      <c r="C47" s="180"/>
      <c r="D47" s="232"/>
      <c r="E47" s="231"/>
      <c r="F47" s="156"/>
      <c r="G47" s="184"/>
      <c r="H47" s="231"/>
      <c r="I47" s="184"/>
      <c r="J47" s="184"/>
      <c r="K47" s="62" t="s">
        <v>32</v>
      </c>
      <c r="L47" s="60" t="s">
        <v>33</v>
      </c>
      <c r="M47" s="61">
        <v>33600000</v>
      </c>
    </row>
    <row r="48" spans="2:15" ht="63" customHeight="1">
      <c r="B48" s="201"/>
      <c r="C48" s="180"/>
      <c r="D48" s="232"/>
      <c r="E48" s="230" t="s">
        <v>327</v>
      </c>
      <c r="F48" s="155">
        <v>1</v>
      </c>
      <c r="G48" s="183" t="s">
        <v>328</v>
      </c>
      <c r="H48" s="230" t="s">
        <v>329</v>
      </c>
      <c r="I48" s="183" t="s">
        <v>319</v>
      </c>
      <c r="J48" s="183" t="s">
        <v>11</v>
      </c>
      <c r="K48" s="62" t="s">
        <v>32</v>
      </c>
      <c r="L48" s="155" t="s">
        <v>500</v>
      </c>
      <c r="M48" s="138">
        <v>150000000</v>
      </c>
    </row>
    <row r="49" spans="2:13" ht="37.5" customHeight="1">
      <c r="B49" s="201"/>
      <c r="C49" s="180"/>
      <c r="D49" s="232"/>
      <c r="E49" s="231"/>
      <c r="F49" s="156"/>
      <c r="G49" s="184"/>
      <c r="H49" s="231"/>
      <c r="I49" s="184"/>
      <c r="J49" s="184"/>
      <c r="K49" s="62" t="s">
        <v>32</v>
      </c>
      <c r="L49" s="156"/>
      <c r="M49" s="139"/>
    </row>
    <row r="50" spans="2:13" ht="77.25" customHeight="1">
      <c r="B50" s="201"/>
      <c r="C50" s="180"/>
      <c r="D50" s="232"/>
      <c r="E50" s="230" t="s">
        <v>69</v>
      </c>
      <c r="F50" s="155">
        <v>100</v>
      </c>
      <c r="G50" s="183" t="s">
        <v>70</v>
      </c>
      <c r="H50" s="90" t="s">
        <v>71</v>
      </c>
      <c r="I50" s="230" t="s">
        <v>269</v>
      </c>
      <c r="J50" s="183" t="s">
        <v>11</v>
      </c>
      <c r="K50" s="62" t="s">
        <v>72</v>
      </c>
      <c r="L50" s="74" t="s">
        <v>74</v>
      </c>
      <c r="M50" s="72">
        <v>10000000</v>
      </c>
    </row>
    <row r="51" spans="2:13" ht="75">
      <c r="B51" s="201"/>
      <c r="C51" s="180"/>
      <c r="D51" s="232"/>
      <c r="E51" s="231"/>
      <c r="F51" s="156"/>
      <c r="G51" s="184"/>
      <c r="H51" s="90" t="s">
        <v>270</v>
      </c>
      <c r="I51" s="231"/>
      <c r="J51" s="184"/>
      <c r="K51" s="62" t="s">
        <v>73</v>
      </c>
      <c r="L51" s="73" t="s">
        <v>19</v>
      </c>
      <c r="M51" s="72">
        <v>50000000</v>
      </c>
    </row>
    <row r="52" spans="2:13" ht="13.5" customHeight="1">
      <c r="B52" s="224" t="s">
        <v>12</v>
      </c>
      <c r="C52" s="224"/>
      <c r="D52" s="224"/>
      <c r="E52" s="224"/>
      <c r="F52" s="224"/>
      <c r="G52" s="224"/>
      <c r="H52" s="224"/>
      <c r="I52" s="224"/>
      <c r="J52" s="224"/>
      <c r="K52" s="224"/>
      <c r="L52" s="224"/>
      <c r="M52" s="224"/>
    </row>
    <row r="53" spans="2:13" s="1" customFormat="1" ht="12" customHeight="1">
      <c r="B53" s="163" t="s">
        <v>0</v>
      </c>
      <c r="C53" s="81"/>
      <c r="D53" s="163" t="s">
        <v>1</v>
      </c>
      <c r="E53" s="163" t="s">
        <v>2</v>
      </c>
      <c r="F53" s="163" t="s">
        <v>3</v>
      </c>
      <c r="G53" s="163" t="s">
        <v>4</v>
      </c>
      <c r="H53" s="163" t="s">
        <v>5</v>
      </c>
      <c r="I53" s="163" t="s">
        <v>254</v>
      </c>
      <c r="J53" s="163" t="s">
        <v>6</v>
      </c>
      <c r="K53" s="140" t="s">
        <v>255</v>
      </c>
      <c r="L53" s="142" t="s">
        <v>215</v>
      </c>
      <c r="M53" s="142"/>
    </row>
    <row r="54" spans="2:13" ht="22.5" customHeight="1">
      <c r="B54" s="164"/>
      <c r="C54" s="82"/>
      <c r="D54" s="164"/>
      <c r="E54" s="164"/>
      <c r="F54" s="164"/>
      <c r="G54" s="164"/>
      <c r="H54" s="164"/>
      <c r="I54" s="164"/>
      <c r="J54" s="164"/>
      <c r="K54" s="141"/>
      <c r="L54" s="3" t="s">
        <v>7</v>
      </c>
      <c r="M54" s="3" t="s">
        <v>8</v>
      </c>
    </row>
    <row r="55" spans="2:13" ht="214.5" customHeight="1">
      <c r="B55" s="256" t="s">
        <v>82</v>
      </c>
      <c r="C55" s="143" t="s">
        <v>489</v>
      </c>
      <c r="D55" s="183" t="s">
        <v>83</v>
      </c>
      <c r="E55" s="230" t="s">
        <v>84</v>
      </c>
      <c r="F55" s="186">
        <v>0.25</v>
      </c>
      <c r="G55" s="183" t="s">
        <v>85</v>
      </c>
      <c r="H55" s="90" t="s">
        <v>330</v>
      </c>
      <c r="I55" s="230" t="s">
        <v>272</v>
      </c>
      <c r="J55" s="183" t="s">
        <v>11</v>
      </c>
      <c r="K55" s="62" t="s">
        <v>32</v>
      </c>
      <c r="L55" s="183" t="s">
        <v>95</v>
      </c>
      <c r="M55" s="138">
        <v>1000000000</v>
      </c>
    </row>
    <row r="56" spans="2:13" ht="294.75" customHeight="1">
      <c r="B56" s="257"/>
      <c r="C56" s="144"/>
      <c r="D56" s="232"/>
      <c r="E56" s="231"/>
      <c r="F56" s="187"/>
      <c r="G56" s="184"/>
      <c r="H56" s="90" t="s">
        <v>331</v>
      </c>
      <c r="I56" s="231"/>
      <c r="J56" s="184"/>
      <c r="K56" s="62" t="s">
        <v>32</v>
      </c>
      <c r="L56" s="184"/>
      <c r="M56" s="139"/>
    </row>
    <row r="57" spans="2:13" ht="45">
      <c r="B57" s="257"/>
      <c r="C57" s="144"/>
      <c r="D57" s="232"/>
      <c r="E57" s="230" t="s">
        <v>332</v>
      </c>
      <c r="F57" s="211">
        <v>4</v>
      </c>
      <c r="G57" s="183" t="s">
        <v>522</v>
      </c>
      <c r="H57" s="90" t="s">
        <v>335</v>
      </c>
      <c r="I57" s="84" t="s">
        <v>337</v>
      </c>
      <c r="J57" s="183" t="s">
        <v>11</v>
      </c>
      <c r="K57" s="155" t="s">
        <v>32</v>
      </c>
      <c r="L57" s="183" t="s">
        <v>517</v>
      </c>
      <c r="M57" s="138">
        <v>250000000</v>
      </c>
    </row>
    <row r="58" spans="2:13" ht="60">
      <c r="B58" s="257"/>
      <c r="C58" s="144"/>
      <c r="D58" s="232"/>
      <c r="E58" s="236"/>
      <c r="F58" s="211"/>
      <c r="G58" s="232"/>
      <c r="H58" s="90" t="s">
        <v>334</v>
      </c>
      <c r="I58" s="84" t="s">
        <v>338</v>
      </c>
      <c r="J58" s="232"/>
      <c r="K58" s="170"/>
      <c r="L58" s="232"/>
      <c r="M58" s="162"/>
    </row>
    <row r="59" spans="2:13" ht="45">
      <c r="B59" s="257"/>
      <c r="C59" s="144"/>
      <c r="D59" s="232"/>
      <c r="E59" s="231"/>
      <c r="F59" s="211"/>
      <c r="G59" s="184"/>
      <c r="H59" s="90" t="s">
        <v>336</v>
      </c>
      <c r="I59" s="84" t="s">
        <v>339</v>
      </c>
      <c r="J59" s="184"/>
      <c r="K59" s="156"/>
      <c r="L59" s="184"/>
      <c r="M59" s="139"/>
    </row>
    <row r="60" spans="2:13" ht="45">
      <c r="B60" s="257"/>
      <c r="C60" s="144"/>
      <c r="D60" s="232"/>
      <c r="E60" s="230" t="s">
        <v>340</v>
      </c>
      <c r="F60" s="186">
        <v>0.05</v>
      </c>
      <c r="G60" s="183" t="s">
        <v>333</v>
      </c>
      <c r="H60" s="90" t="s">
        <v>335</v>
      </c>
      <c r="I60" s="84" t="s">
        <v>337</v>
      </c>
      <c r="J60" s="183" t="s">
        <v>11</v>
      </c>
      <c r="K60" s="155" t="s">
        <v>32</v>
      </c>
      <c r="L60" s="183" t="s">
        <v>95</v>
      </c>
      <c r="M60" s="138">
        <v>150000000</v>
      </c>
    </row>
    <row r="61" spans="2:13" ht="60">
      <c r="B61" s="257"/>
      <c r="C61" s="144"/>
      <c r="D61" s="232"/>
      <c r="E61" s="236"/>
      <c r="F61" s="239"/>
      <c r="G61" s="232"/>
      <c r="H61" s="90" t="s">
        <v>334</v>
      </c>
      <c r="I61" s="84" t="s">
        <v>338</v>
      </c>
      <c r="J61" s="232"/>
      <c r="K61" s="170"/>
      <c r="L61" s="232"/>
      <c r="M61" s="162"/>
    </row>
    <row r="62" spans="2:13" ht="45">
      <c r="B62" s="257"/>
      <c r="C62" s="144"/>
      <c r="D62" s="184"/>
      <c r="E62" s="236"/>
      <c r="F62" s="239"/>
      <c r="G62" s="232"/>
      <c r="H62" s="90" t="s">
        <v>336</v>
      </c>
      <c r="I62" s="84" t="s">
        <v>341</v>
      </c>
      <c r="J62" s="232"/>
      <c r="K62" s="170"/>
      <c r="L62" s="232"/>
      <c r="M62" s="162"/>
    </row>
    <row r="63" spans="2:13" ht="39.75" customHeight="1">
      <c r="B63" s="257"/>
      <c r="C63" s="144"/>
      <c r="D63" s="183" t="s">
        <v>88</v>
      </c>
      <c r="E63" s="230" t="s">
        <v>89</v>
      </c>
      <c r="F63" s="211" t="s">
        <v>523</v>
      </c>
      <c r="G63" s="214" t="s">
        <v>91</v>
      </c>
      <c r="H63" s="90" t="s">
        <v>92</v>
      </c>
      <c r="I63" s="214" t="s">
        <v>272</v>
      </c>
      <c r="J63" s="183" t="s">
        <v>11</v>
      </c>
      <c r="K63" s="150" t="s">
        <v>32</v>
      </c>
      <c r="L63" s="74" t="s">
        <v>96</v>
      </c>
      <c r="M63" s="72">
        <v>30000000</v>
      </c>
    </row>
    <row r="64" spans="2:13" ht="51.75" customHeight="1">
      <c r="B64" s="257"/>
      <c r="C64" s="144"/>
      <c r="D64" s="232"/>
      <c r="E64" s="236"/>
      <c r="F64" s="211"/>
      <c r="G64" s="214"/>
      <c r="H64" s="90" t="s">
        <v>93</v>
      </c>
      <c r="I64" s="213"/>
      <c r="J64" s="232"/>
      <c r="K64" s="182"/>
      <c r="L64" s="213" t="s">
        <v>33</v>
      </c>
      <c r="M64" s="138">
        <v>30000000</v>
      </c>
    </row>
    <row r="65" spans="2:13" ht="48.75" customHeight="1">
      <c r="B65" s="257"/>
      <c r="C65" s="144"/>
      <c r="D65" s="232"/>
      <c r="E65" s="236"/>
      <c r="F65" s="211"/>
      <c r="G65" s="214"/>
      <c r="H65" s="90" t="s">
        <v>273</v>
      </c>
      <c r="I65" s="213"/>
      <c r="J65" s="232"/>
      <c r="K65" s="182"/>
      <c r="L65" s="213"/>
      <c r="M65" s="162"/>
    </row>
    <row r="66" spans="2:13" ht="42.75" customHeight="1">
      <c r="B66" s="257"/>
      <c r="C66" s="144"/>
      <c r="D66" s="232"/>
      <c r="E66" s="231"/>
      <c r="F66" s="211"/>
      <c r="G66" s="214"/>
      <c r="H66" s="90" t="s">
        <v>94</v>
      </c>
      <c r="I66" s="213"/>
      <c r="J66" s="184"/>
      <c r="K66" s="151"/>
      <c r="L66" s="213"/>
      <c r="M66" s="139"/>
    </row>
    <row r="67" spans="2:13" ht="39" customHeight="1">
      <c r="B67" s="257"/>
      <c r="C67" s="144"/>
      <c r="D67" s="232"/>
      <c r="E67" s="230" t="s">
        <v>97</v>
      </c>
      <c r="F67" s="186">
        <v>0.25</v>
      </c>
      <c r="G67" s="183" t="s">
        <v>98</v>
      </c>
      <c r="H67" s="90" t="s">
        <v>99</v>
      </c>
      <c r="I67" s="183" t="s">
        <v>101</v>
      </c>
      <c r="J67" s="183" t="s">
        <v>11</v>
      </c>
      <c r="K67" s="62" t="s">
        <v>73</v>
      </c>
      <c r="L67" s="183" t="s">
        <v>19</v>
      </c>
      <c r="M67" s="204">
        <v>15000000</v>
      </c>
    </row>
    <row r="68" spans="2:13" ht="54.75" customHeight="1">
      <c r="B68" s="257"/>
      <c r="C68" s="144"/>
      <c r="D68" s="232"/>
      <c r="E68" s="231"/>
      <c r="F68" s="187"/>
      <c r="G68" s="184"/>
      <c r="H68" s="90" t="s">
        <v>100</v>
      </c>
      <c r="I68" s="156"/>
      <c r="J68" s="184"/>
      <c r="K68" s="62" t="s">
        <v>32</v>
      </c>
      <c r="L68" s="184"/>
      <c r="M68" s="204"/>
    </row>
    <row r="69" spans="2:13" ht="87.75" customHeight="1">
      <c r="B69" s="257"/>
      <c r="C69" s="144"/>
      <c r="D69" s="232"/>
      <c r="E69" s="230" t="s">
        <v>342</v>
      </c>
      <c r="F69" s="251">
        <v>1</v>
      </c>
      <c r="G69" s="183" t="s">
        <v>343</v>
      </c>
      <c r="H69" s="90" t="s">
        <v>349</v>
      </c>
      <c r="I69" s="74" t="s">
        <v>345</v>
      </c>
      <c r="J69" s="183" t="s">
        <v>11</v>
      </c>
      <c r="K69" s="67" t="s">
        <v>350</v>
      </c>
      <c r="L69" s="183" t="s">
        <v>351</v>
      </c>
      <c r="M69" s="138">
        <v>10000000</v>
      </c>
    </row>
    <row r="70" spans="2:13" ht="70.5" customHeight="1">
      <c r="B70" s="257"/>
      <c r="C70" s="144"/>
      <c r="D70" s="232"/>
      <c r="E70" s="236"/>
      <c r="F70" s="252"/>
      <c r="G70" s="232"/>
      <c r="H70" s="90" t="s">
        <v>348</v>
      </c>
      <c r="I70" s="74" t="s">
        <v>346</v>
      </c>
      <c r="J70" s="232"/>
      <c r="K70" s="67" t="s">
        <v>171</v>
      </c>
      <c r="L70" s="232"/>
      <c r="M70" s="162"/>
    </row>
    <row r="71" spans="2:13" ht="66.75" customHeight="1">
      <c r="B71" s="257"/>
      <c r="C71" s="144"/>
      <c r="D71" s="232"/>
      <c r="E71" s="231"/>
      <c r="F71" s="253"/>
      <c r="G71" s="184"/>
      <c r="H71" s="90" t="s">
        <v>344</v>
      </c>
      <c r="I71" s="74" t="s">
        <v>347</v>
      </c>
      <c r="J71" s="184"/>
      <c r="K71" s="67" t="s">
        <v>32</v>
      </c>
      <c r="L71" s="184"/>
      <c r="M71" s="139"/>
    </row>
    <row r="72" spans="2:13" ht="76.5" customHeight="1">
      <c r="B72" s="257"/>
      <c r="C72" s="144"/>
      <c r="D72" s="232"/>
      <c r="E72" s="89" t="s">
        <v>352</v>
      </c>
      <c r="F72" s="79">
        <v>1</v>
      </c>
      <c r="G72" s="85" t="s">
        <v>353</v>
      </c>
      <c r="H72" s="90" t="s">
        <v>464</v>
      </c>
      <c r="I72" s="75" t="s">
        <v>465</v>
      </c>
      <c r="J72" s="85" t="s">
        <v>466</v>
      </c>
      <c r="K72" s="67" t="s">
        <v>32</v>
      </c>
      <c r="L72" s="76" t="s">
        <v>95</v>
      </c>
      <c r="M72" s="78">
        <v>250000000</v>
      </c>
    </row>
    <row r="73" spans="2:13" ht="45" customHeight="1">
      <c r="B73" s="257"/>
      <c r="C73" s="144"/>
      <c r="D73" s="232"/>
      <c r="E73" s="230" t="s">
        <v>102</v>
      </c>
      <c r="F73" s="192" t="s">
        <v>104</v>
      </c>
      <c r="G73" s="183" t="s">
        <v>103</v>
      </c>
      <c r="H73" s="90" t="s">
        <v>105</v>
      </c>
      <c r="I73" s="183" t="s">
        <v>274</v>
      </c>
      <c r="J73" s="183" t="s">
        <v>11</v>
      </c>
      <c r="K73" s="150" t="s">
        <v>32</v>
      </c>
      <c r="L73" s="213" t="s">
        <v>19</v>
      </c>
      <c r="M73" s="204">
        <v>10000000</v>
      </c>
    </row>
    <row r="74" spans="2:13" ht="26.25" customHeight="1">
      <c r="B74" s="257"/>
      <c r="C74" s="144"/>
      <c r="D74" s="232"/>
      <c r="E74" s="236"/>
      <c r="F74" s="193"/>
      <c r="G74" s="232"/>
      <c r="H74" s="90" t="s">
        <v>106</v>
      </c>
      <c r="I74" s="232"/>
      <c r="J74" s="232"/>
      <c r="K74" s="182"/>
      <c r="L74" s="213"/>
      <c r="M74" s="204"/>
    </row>
    <row r="75" spans="2:13" ht="28.5" customHeight="1">
      <c r="B75" s="257"/>
      <c r="C75" s="144"/>
      <c r="D75" s="232"/>
      <c r="E75" s="236"/>
      <c r="F75" s="193"/>
      <c r="G75" s="232"/>
      <c r="H75" s="90" t="s">
        <v>107</v>
      </c>
      <c r="I75" s="232"/>
      <c r="J75" s="232"/>
      <c r="K75" s="182"/>
      <c r="L75" s="213" t="s">
        <v>33</v>
      </c>
      <c r="M75" s="204">
        <v>120000000</v>
      </c>
    </row>
    <row r="76" spans="2:13" ht="60.75" customHeight="1">
      <c r="B76" s="257"/>
      <c r="C76" s="144"/>
      <c r="D76" s="232"/>
      <c r="E76" s="231"/>
      <c r="F76" s="194"/>
      <c r="G76" s="184"/>
      <c r="H76" s="90" t="s">
        <v>108</v>
      </c>
      <c r="I76" s="184"/>
      <c r="J76" s="184"/>
      <c r="K76" s="151"/>
      <c r="L76" s="213"/>
      <c r="M76" s="204"/>
    </row>
    <row r="77" spans="2:13" ht="58.5" customHeight="1">
      <c r="B77" s="257"/>
      <c r="C77" s="144"/>
      <c r="D77" s="232"/>
      <c r="E77" s="230" t="s">
        <v>109</v>
      </c>
      <c r="F77" s="155" t="s">
        <v>110</v>
      </c>
      <c r="G77" s="183" t="s">
        <v>111</v>
      </c>
      <c r="H77" s="90" t="s">
        <v>159</v>
      </c>
      <c r="I77" s="183" t="s">
        <v>235</v>
      </c>
      <c r="J77" s="183" t="s">
        <v>16</v>
      </c>
      <c r="K77" s="150" t="s">
        <v>32</v>
      </c>
      <c r="L77" s="259" t="s">
        <v>19</v>
      </c>
      <c r="M77" s="204">
        <v>10000000</v>
      </c>
    </row>
    <row r="78" spans="2:13" ht="41.25" customHeight="1">
      <c r="B78" s="257"/>
      <c r="C78" s="144"/>
      <c r="D78" s="232"/>
      <c r="E78" s="236"/>
      <c r="F78" s="170"/>
      <c r="G78" s="232"/>
      <c r="H78" s="90" t="s">
        <v>160</v>
      </c>
      <c r="I78" s="170"/>
      <c r="J78" s="232"/>
      <c r="K78" s="182"/>
      <c r="L78" s="260"/>
      <c r="M78" s="204"/>
    </row>
    <row r="79" spans="2:13">
      <c r="B79" s="257"/>
      <c r="C79" s="144"/>
      <c r="D79" s="232"/>
      <c r="E79" s="236"/>
      <c r="F79" s="170"/>
      <c r="G79" s="232"/>
      <c r="H79" s="90" t="s">
        <v>161</v>
      </c>
      <c r="I79" s="170"/>
      <c r="J79" s="232"/>
      <c r="K79" s="182"/>
      <c r="L79" s="155" t="s">
        <v>33</v>
      </c>
      <c r="M79" s="138">
        <v>35000000</v>
      </c>
    </row>
    <row r="80" spans="2:13" ht="45">
      <c r="B80" s="257"/>
      <c r="C80" s="144"/>
      <c r="D80" s="232"/>
      <c r="E80" s="231"/>
      <c r="F80" s="156"/>
      <c r="G80" s="184"/>
      <c r="H80" s="90" t="s">
        <v>162</v>
      </c>
      <c r="I80" s="156"/>
      <c r="J80" s="184"/>
      <c r="K80" s="151"/>
      <c r="L80" s="156"/>
      <c r="M80" s="139"/>
    </row>
    <row r="81" spans="2:13" ht="45">
      <c r="B81" s="257"/>
      <c r="C81" s="144"/>
      <c r="D81" s="232"/>
      <c r="E81" s="230" t="s">
        <v>354</v>
      </c>
      <c r="F81" s="256">
        <v>7</v>
      </c>
      <c r="G81" s="183" t="s">
        <v>355</v>
      </c>
      <c r="H81" s="90" t="s">
        <v>335</v>
      </c>
      <c r="I81" s="84" t="s">
        <v>337</v>
      </c>
      <c r="J81" s="183" t="s">
        <v>11</v>
      </c>
      <c r="K81" s="155" t="s">
        <v>32</v>
      </c>
      <c r="L81" s="73" t="s">
        <v>95</v>
      </c>
      <c r="M81" s="72">
        <v>100000000</v>
      </c>
    </row>
    <row r="82" spans="2:13" ht="60">
      <c r="B82" s="257"/>
      <c r="C82" s="144"/>
      <c r="D82" s="232"/>
      <c r="E82" s="236"/>
      <c r="F82" s="257"/>
      <c r="G82" s="232"/>
      <c r="H82" s="90" t="s">
        <v>334</v>
      </c>
      <c r="I82" s="84" t="s">
        <v>338</v>
      </c>
      <c r="J82" s="232"/>
      <c r="K82" s="170"/>
      <c r="L82" s="213" t="s">
        <v>356</v>
      </c>
      <c r="M82" s="138">
        <v>150000000</v>
      </c>
    </row>
    <row r="83" spans="2:13" ht="45">
      <c r="B83" s="257"/>
      <c r="C83" s="144"/>
      <c r="D83" s="232"/>
      <c r="E83" s="231"/>
      <c r="F83" s="258"/>
      <c r="G83" s="184"/>
      <c r="H83" s="90" t="s">
        <v>336</v>
      </c>
      <c r="I83" s="84" t="s">
        <v>339</v>
      </c>
      <c r="J83" s="184"/>
      <c r="K83" s="156"/>
      <c r="L83" s="213"/>
      <c r="M83" s="139"/>
    </row>
    <row r="84" spans="2:13" ht="38.25" customHeight="1">
      <c r="B84" s="257"/>
      <c r="C84" s="144"/>
      <c r="D84" s="232"/>
      <c r="E84" s="230" t="s">
        <v>112</v>
      </c>
      <c r="F84" s="155" t="s">
        <v>113</v>
      </c>
      <c r="G84" s="183" t="s">
        <v>114</v>
      </c>
      <c r="H84" s="90" t="s">
        <v>163</v>
      </c>
      <c r="I84" s="183" t="s">
        <v>235</v>
      </c>
      <c r="J84" s="183" t="s">
        <v>16</v>
      </c>
      <c r="K84" s="150" t="s">
        <v>64</v>
      </c>
      <c r="L84" s="155" t="s">
        <v>19</v>
      </c>
      <c r="M84" s="138">
        <v>24000000</v>
      </c>
    </row>
    <row r="85" spans="2:13" ht="41.25" customHeight="1">
      <c r="B85" s="257"/>
      <c r="C85" s="144"/>
      <c r="D85" s="232"/>
      <c r="E85" s="236"/>
      <c r="F85" s="170"/>
      <c r="G85" s="232"/>
      <c r="H85" s="90" t="s">
        <v>160</v>
      </c>
      <c r="I85" s="170"/>
      <c r="J85" s="232"/>
      <c r="K85" s="182"/>
      <c r="L85" s="170"/>
      <c r="M85" s="162"/>
    </row>
    <row r="86" spans="2:13" ht="35.25" customHeight="1">
      <c r="B86" s="257"/>
      <c r="C86" s="144"/>
      <c r="D86" s="232"/>
      <c r="E86" s="236"/>
      <c r="F86" s="170"/>
      <c r="G86" s="232"/>
      <c r="H86" s="90" t="s">
        <v>161</v>
      </c>
      <c r="I86" s="170"/>
      <c r="J86" s="232"/>
      <c r="K86" s="182"/>
      <c r="L86" s="170"/>
      <c r="M86" s="162"/>
    </row>
    <row r="87" spans="2:13" ht="63.75" customHeight="1">
      <c r="B87" s="257"/>
      <c r="C87" s="144"/>
      <c r="D87" s="232"/>
      <c r="E87" s="231"/>
      <c r="F87" s="156"/>
      <c r="G87" s="184"/>
      <c r="H87" s="90" t="s">
        <v>162</v>
      </c>
      <c r="I87" s="156"/>
      <c r="J87" s="184"/>
      <c r="K87" s="151"/>
      <c r="L87" s="156"/>
      <c r="M87" s="139"/>
    </row>
    <row r="88" spans="2:13" ht="39.75" customHeight="1">
      <c r="B88" s="257"/>
      <c r="C88" s="144"/>
      <c r="D88" s="232"/>
      <c r="E88" s="230" t="s">
        <v>117</v>
      </c>
      <c r="F88" s="155" t="s">
        <v>357</v>
      </c>
      <c r="G88" s="183" t="s">
        <v>116</v>
      </c>
      <c r="H88" s="90" t="s">
        <v>163</v>
      </c>
      <c r="I88" s="183" t="s">
        <v>235</v>
      </c>
      <c r="J88" s="183" t="s">
        <v>16</v>
      </c>
      <c r="K88" s="150" t="s">
        <v>72</v>
      </c>
      <c r="L88" s="155" t="s">
        <v>95</v>
      </c>
      <c r="M88" s="138">
        <v>97000000</v>
      </c>
    </row>
    <row r="89" spans="2:13" ht="29.25" customHeight="1">
      <c r="B89" s="257"/>
      <c r="C89" s="144"/>
      <c r="D89" s="232"/>
      <c r="E89" s="236"/>
      <c r="F89" s="170"/>
      <c r="G89" s="232"/>
      <c r="H89" s="90" t="s">
        <v>160</v>
      </c>
      <c r="I89" s="170"/>
      <c r="J89" s="232"/>
      <c r="K89" s="182"/>
      <c r="L89" s="170"/>
      <c r="M89" s="162"/>
    </row>
    <row r="90" spans="2:13" ht="30" customHeight="1">
      <c r="B90" s="257"/>
      <c r="C90" s="144"/>
      <c r="D90" s="232"/>
      <c r="E90" s="236"/>
      <c r="F90" s="170"/>
      <c r="G90" s="232"/>
      <c r="H90" s="90" t="s">
        <v>161</v>
      </c>
      <c r="I90" s="170"/>
      <c r="J90" s="232"/>
      <c r="K90" s="182"/>
      <c r="L90" s="170"/>
      <c r="M90" s="162"/>
    </row>
    <row r="91" spans="2:13" ht="64.5" customHeight="1">
      <c r="B91" s="258"/>
      <c r="C91" s="145"/>
      <c r="D91" s="184"/>
      <c r="E91" s="231"/>
      <c r="F91" s="156"/>
      <c r="G91" s="184"/>
      <c r="H91" s="90" t="s">
        <v>164</v>
      </c>
      <c r="I91" s="156"/>
      <c r="J91" s="184"/>
      <c r="K91" s="151"/>
      <c r="L91" s="156"/>
      <c r="M91" s="139"/>
    </row>
    <row r="92" spans="2:13" ht="13.5" customHeight="1">
      <c r="B92" s="224" t="s">
        <v>12</v>
      </c>
      <c r="C92" s="224"/>
      <c r="D92" s="224"/>
      <c r="E92" s="224"/>
      <c r="F92" s="224"/>
      <c r="G92" s="224"/>
      <c r="H92" s="224"/>
      <c r="I92" s="224"/>
      <c r="J92" s="224"/>
      <c r="K92" s="224"/>
      <c r="L92" s="224"/>
      <c r="M92" s="224"/>
    </row>
    <row r="93" spans="2:13" s="1" customFormat="1" ht="12" customHeight="1">
      <c r="B93" s="163" t="s">
        <v>0</v>
      </c>
      <c r="C93" s="81"/>
      <c r="D93" s="163" t="s">
        <v>1</v>
      </c>
      <c r="E93" s="163" t="s">
        <v>2</v>
      </c>
      <c r="F93" s="163" t="s">
        <v>3</v>
      </c>
      <c r="G93" s="163" t="s">
        <v>4</v>
      </c>
      <c r="H93" s="163" t="s">
        <v>5</v>
      </c>
      <c r="I93" s="163" t="s">
        <v>254</v>
      </c>
      <c r="J93" s="163" t="s">
        <v>6</v>
      </c>
      <c r="K93" s="140" t="s">
        <v>255</v>
      </c>
      <c r="L93" s="142" t="s">
        <v>215</v>
      </c>
      <c r="M93" s="142"/>
    </row>
    <row r="94" spans="2:13" ht="22.5" customHeight="1">
      <c r="B94" s="164"/>
      <c r="C94" s="82"/>
      <c r="D94" s="164"/>
      <c r="E94" s="164"/>
      <c r="F94" s="164"/>
      <c r="G94" s="164"/>
      <c r="H94" s="164"/>
      <c r="I94" s="164"/>
      <c r="J94" s="164"/>
      <c r="K94" s="141"/>
      <c r="L94" s="3" t="s">
        <v>7</v>
      </c>
      <c r="M94" s="3" t="s">
        <v>8</v>
      </c>
    </row>
    <row r="95" spans="2:13" ht="34.5" customHeight="1">
      <c r="B95" s="225" t="s">
        <v>148</v>
      </c>
      <c r="C95" s="221" t="s">
        <v>490</v>
      </c>
      <c r="D95" s="176" t="s">
        <v>149</v>
      </c>
      <c r="E95" s="230" t="s">
        <v>118</v>
      </c>
      <c r="F95" s="192">
        <v>2</v>
      </c>
      <c r="G95" s="230" t="s">
        <v>119</v>
      </c>
      <c r="H95" s="90" t="s">
        <v>160</v>
      </c>
      <c r="I95" s="230" t="s">
        <v>235</v>
      </c>
      <c r="J95" s="230" t="s">
        <v>16</v>
      </c>
      <c r="K95" s="215" t="s">
        <v>32</v>
      </c>
      <c r="L95" s="86" t="s">
        <v>158</v>
      </c>
      <c r="M95" s="80">
        <v>5000000</v>
      </c>
    </row>
    <row r="96" spans="2:13" ht="102" customHeight="1">
      <c r="B96" s="225"/>
      <c r="C96" s="222"/>
      <c r="D96" s="176"/>
      <c r="E96" s="236"/>
      <c r="F96" s="193"/>
      <c r="G96" s="236"/>
      <c r="H96" s="90" t="s">
        <v>165</v>
      </c>
      <c r="I96" s="236"/>
      <c r="J96" s="236"/>
      <c r="K96" s="216"/>
      <c r="L96" s="192" t="s">
        <v>19</v>
      </c>
      <c r="M96" s="177">
        <v>25000000</v>
      </c>
    </row>
    <row r="97" spans="2:14" ht="65.25" customHeight="1">
      <c r="B97" s="225"/>
      <c r="C97" s="222"/>
      <c r="D97" s="176"/>
      <c r="E97" s="231"/>
      <c r="F97" s="194"/>
      <c r="G97" s="231"/>
      <c r="H97" s="90" t="s">
        <v>164</v>
      </c>
      <c r="I97" s="231"/>
      <c r="J97" s="231"/>
      <c r="K97" s="217"/>
      <c r="L97" s="194"/>
      <c r="M97" s="178"/>
    </row>
    <row r="98" spans="2:14" ht="62.25" customHeight="1">
      <c r="B98" s="225"/>
      <c r="C98" s="222"/>
      <c r="D98" s="176"/>
      <c r="E98" s="230" t="s">
        <v>120</v>
      </c>
      <c r="F98" s="192">
        <v>1</v>
      </c>
      <c r="G98" s="230" t="s">
        <v>121</v>
      </c>
      <c r="H98" s="90" t="s">
        <v>205</v>
      </c>
      <c r="I98" s="183" t="s">
        <v>275</v>
      </c>
      <c r="J98" s="183" t="s">
        <v>207</v>
      </c>
      <c r="K98" s="62" t="s">
        <v>64</v>
      </c>
      <c r="L98" s="155" t="s">
        <v>19</v>
      </c>
      <c r="M98" s="138">
        <v>10000000</v>
      </c>
    </row>
    <row r="99" spans="2:14" ht="41.25" customHeight="1">
      <c r="B99" s="225"/>
      <c r="C99" s="222"/>
      <c r="D99" s="176"/>
      <c r="E99" s="236"/>
      <c r="F99" s="193"/>
      <c r="G99" s="236"/>
      <c r="H99" s="90" t="s">
        <v>206</v>
      </c>
      <c r="I99" s="232"/>
      <c r="J99" s="232"/>
      <c r="K99" s="150" t="s">
        <v>18</v>
      </c>
      <c r="L99" s="170"/>
      <c r="M99" s="162"/>
    </row>
    <row r="100" spans="2:14" ht="29.25" customHeight="1">
      <c r="B100" s="225"/>
      <c r="C100" s="222"/>
      <c r="D100" s="176"/>
      <c r="E100" s="231"/>
      <c r="F100" s="194"/>
      <c r="G100" s="231"/>
      <c r="H100" s="90" t="s">
        <v>164</v>
      </c>
      <c r="I100" s="184"/>
      <c r="J100" s="184"/>
      <c r="K100" s="151"/>
      <c r="L100" s="156"/>
      <c r="M100" s="139"/>
    </row>
    <row r="101" spans="2:14" ht="44.25" customHeight="1">
      <c r="B101" s="225"/>
      <c r="C101" s="222"/>
      <c r="D101" s="176"/>
      <c r="E101" s="230" t="s">
        <v>122</v>
      </c>
      <c r="F101" s="155">
        <v>12</v>
      </c>
      <c r="G101" s="183" t="s">
        <v>123</v>
      </c>
      <c r="H101" s="90" t="s">
        <v>166</v>
      </c>
      <c r="I101" s="183" t="s">
        <v>235</v>
      </c>
      <c r="J101" s="183" t="s">
        <v>16</v>
      </c>
      <c r="K101" s="150" t="s">
        <v>18</v>
      </c>
      <c r="L101" s="183" t="s">
        <v>158</v>
      </c>
      <c r="M101" s="138">
        <v>5000000</v>
      </c>
    </row>
    <row r="102" spans="2:14" ht="36" customHeight="1">
      <c r="B102" s="225"/>
      <c r="C102" s="222"/>
      <c r="D102" s="176"/>
      <c r="E102" s="236"/>
      <c r="F102" s="170"/>
      <c r="G102" s="232"/>
      <c r="H102" s="90" t="s">
        <v>160</v>
      </c>
      <c r="I102" s="232"/>
      <c r="J102" s="232"/>
      <c r="K102" s="182"/>
      <c r="L102" s="232"/>
      <c r="M102" s="162"/>
    </row>
    <row r="103" spans="2:14" ht="30.75" customHeight="1">
      <c r="B103" s="225"/>
      <c r="C103" s="222"/>
      <c r="D103" s="176"/>
      <c r="E103" s="236"/>
      <c r="F103" s="170"/>
      <c r="G103" s="232"/>
      <c r="H103" s="90" t="s">
        <v>161</v>
      </c>
      <c r="I103" s="232"/>
      <c r="J103" s="232"/>
      <c r="K103" s="182"/>
      <c r="L103" s="232"/>
      <c r="M103" s="162"/>
    </row>
    <row r="104" spans="2:14" ht="57.75" customHeight="1">
      <c r="B104" s="225"/>
      <c r="C104" s="222"/>
      <c r="D104" s="176"/>
      <c r="E104" s="231"/>
      <c r="F104" s="156"/>
      <c r="G104" s="184"/>
      <c r="H104" s="90" t="s">
        <v>164</v>
      </c>
      <c r="I104" s="184"/>
      <c r="J104" s="184"/>
      <c r="K104" s="151"/>
      <c r="L104" s="184"/>
      <c r="M104" s="139"/>
    </row>
    <row r="105" spans="2:14" ht="105" customHeight="1">
      <c r="B105" s="225"/>
      <c r="C105" s="222"/>
      <c r="D105" s="176"/>
      <c r="E105" s="230" t="s">
        <v>358</v>
      </c>
      <c r="F105" s="155">
        <v>100</v>
      </c>
      <c r="G105" s="183" t="s">
        <v>359</v>
      </c>
      <c r="H105" s="90" t="s">
        <v>360</v>
      </c>
      <c r="I105" s="74" t="s">
        <v>362</v>
      </c>
      <c r="J105" s="183" t="s">
        <v>11</v>
      </c>
      <c r="K105" s="155" t="s">
        <v>32</v>
      </c>
      <c r="L105" s="183" t="s">
        <v>363</v>
      </c>
      <c r="M105" s="138">
        <v>50000000</v>
      </c>
    </row>
    <row r="106" spans="2:14" ht="88.5" customHeight="1">
      <c r="B106" s="225"/>
      <c r="C106" s="222"/>
      <c r="D106" s="176"/>
      <c r="E106" s="231"/>
      <c r="F106" s="156"/>
      <c r="G106" s="184"/>
      <c r="H106" s="90" t="s">
        <v>361</v>
      </c>
      <c r="I106" s="74" t="s">
        <v>293</v>
      </c>
      <c r="J106" s="184"/>
      <c r="K106" s="156"/>
      <c r="L106" s="184"/>
      <c r="M106" s="139"/>
    </row>
    <row r="107" spans="2:14" ht="92.25" customHeight="1">
      <c r="B107" s="225"/>
      <c r="C107" s="222"/>
      <c r="D107" s="176"/>
      <c r="E107" s="230" t="s">
        <v>364</v>
      </c>
      <c r="F107" s="155">
        <v>3</v>
      </c>
      <c r="G107" s="183" t="s">
        <v>365</v>
      </c>
      <c r="H107" s="90" t="s">
        <v>366</v>
      </c>
      <c r="I107" s="75" t="s">
        <v>362</v>
      </c>
      <c r="J107" s="183" t="s">
        <v>11</v>
      </c>
      <c r="K107" s="155" t="s">
        <v>32</v>
      </c>
      <c r="L107" s="92" t="s">
        <v>33</v>
      </c>
      <c r="M107" s="53">
        <v>15000000</v>
      </c>
    </row>
    <row r="108" spans="2:14" ht="87" customHeight="1">
      <c r="B108" s="225"/>
      <c r="C108" s="222"/>
      <c r="D108" s="176"/>
      <c r="E108" s="231"/>
      <c r="F108" s="156"/>
      <c r="G108" s="184"/>
      <c r="H108" s="90" t="s">
        <v>361</v>
      </c>
      <c r="I108" s="75" t="s">
        <v>293</v>
      </c>
      <c r="J108" s="184"/>
      <c r="K108" s="156"/>
      <c r="L108" s="92" t="s">
        <v>74</v>
      </c>
      <c r="M108" s="53">
        <v>2500000</v>
      </c>
      <c r="N108" t="s">
        <v>524</v>
      </c>
    </row>
    <row r="109" spans="2:14" ht="87" customHeight="1">
      <c r="B109" s="225"/>
      <c r="C109" s="222"/>
      <c r="D109" s="176"/>
      <c r="E109" s="116" t="s">
        <v>525</v>
      </c>
      <c r="F109" s="104">
        <v>1</v>
      </c>
      <c r="G109" s="111" t="s">
        <v>526</v>
      </c>
      <c r="H109" s="90" t="s">
        <v>527</v>
      </c>
      <c r="I109" s="110" t="s">
        <v>457</v>
      </c>
      <c r="J109" s="111" t="s">
        <v>11</v>
      </c>
      <c r="K109" s="104" t="s">
        <v>32</v>
      </c>
      <c r="L109" s="92" t="s">
        <v>33</v>
      </c>
      <c r="M109" s="53">
        <v>100000000</v>
      </c>
    </row>
    <row r="110" spans="2:14" ht="82.5" customHeight="1">
      <c r="B110" s="225"/>
      <c r="C110" s="222"/>
      <c r="D110" s="176"/>
      <c r="E110" s="84" t="s">
        <v>367</v>
      </c>
      <c r="F110" s="60">
        <v>1</v>
      </c>
      <c r="G110" s="76" t="s">
        <v>368</v>
      </c>
      <c r="H110" s="90" t="s">
        <v>369</v>
      </c>
      <c r="I110" s="75" t="s">
        <v>370</v>
      </c>
      <c r="J110" s="76" t="s">
        <v>11</v>
      </c>
      <c r="K110" s="60" t="s">
        <v>32</v>
      </c>
      <c r="L110" s="92" t="s">
        <v>95</v>
      </c>
      <c r="M110" s="53">
        <v>80000000</v>
      </c>
    </row>
    <row r="111" spans="2:14" ht="61.5" customHeight="1">
      <c r="B111" s="225"/>
      <c r="C111" s="222"/>
      <c r="D111" s="176"/>
      <c r="E111" s="230" t="s">
        <v>371</v>
      </c>
      <c r="F111" s="155">
        <v>1</v>
      </c>
      <c r="G111" s="183" t="s">
        <v>372</v>
      </c>
      <c r="H111" s="230" t="s">
        <v>373</v>
      </c>
      <c r="I111" s="183" t="s">
        <v>370</v>
      </c>
      <c r="J111" s="183" t="s">
        <v>374</v>
      </c>
      <c r="K111" s="155" t="s">
        <v>32</v>
      </c>
      <c r="L111" s="92" t="s">
        <v>33</v>
      </c>
      <c r="M111" s="53">
        <v>90000000</v>
      </c>
    </row>
    <row r="112" spans="2:14" ht="39" customHeight="1">
      <c r="B112" s="225"/>
      <c r="C112" s="222"/>
      <c r="D112" s="176"/>
      <c r="E112" s="231"/>
      <c r="F112" s="156"/>
      <c r="G112" s="184"/>
      <c r="H112" s="231"/>
      <c r="I112" s="184"/>
      <c r="J112" s="184"/>
      <c r="K112" s="156"/>
      <c r="L112" s="92" t="s">
        <v>74</v>
      </c>
      <c r="M112" s="53">
        <v>10000000</v>
      </c>
      <c r="N112" t="s">
        <v>528</v>
      </c>
    </row>
    <row r="113" spans="2:14" ht="39" customHeight="1">
      <c r="B113" s="225"/>
      <c r="C113" s="222"/>
      <c r="D113" s="176"/>
      <c r="E113" s="230" t="s">
        <v>126</v>
      </c>
      <c r="F113" s="155">
        <v>1</v>
      </c>
      <c r="G113" s="183" t="s">
        <v>280</v>
      </c>
      <c r="H113" s="254" t="s">
        <v>375</v>
      </c>
      <c r="I113" s="254" t="s">
        <v>370</v>
      </c>
      <c r="J113" s="254" t="s">
        <v>16</v>
      </c>
      <c r="K113" s="155" t="s">
        <v>32</v>
      </c>
      <c r="L113" s="92" t="s">
        <v>74</v>
      </c>
      <c r="M113" s="53">
        <v>9000000</v>
      </c>
    </row>
    <row r="114" spans="2:14" ht="74.25" customHeight="1">
      <c r="B114" s="225"/>
      <c r="C114" s="222"/>
      <c r="D114" s="176"/>
      <c r="E114" s="231"/>
      <c r="F114" s="156"/>
      <c r="G114" s="184"/>
      <c r="H114" s="255"/>
      <c r="I114" s="255"/>
      <c r="J114" s="255"/>
      <c r="K114" s="156"/>
      <c r="L114" s="109" t="s">
        <v>33</v>
      </c>
      <c r="M114" s="72">
        <v>50000000</v>
      </c>
    </row>
    <row r="115" spans="2:14" ht="38.25" customHeight="1">
      <c r="B115" s="225"/>
      <c r="C115" s="222"/>
      <c r="D115" s="176"/>
      <c r="E115" s="230" t="s">
        <v>127</v>
      </c>
      <c r="F115" s="155">
        <v>1</v>
      </c>
      <c r="G115" s="183" t="s">
        <v>128</v>
      </c>
      <c r="H115" s="90" t="s">
        <v>176</v>
      </c>
      <c r="I115" s="183" t="s">
        <v>237</v>
      </c>
      <c r="J115" s="183" t="s">
        <v>175</v>
      </c>
      <c r="K115" s="62" t="s">
        <v>171</v>
      </c>
      <c r="L115" s="183" t="s">
        <v>158</v>
      </c>
      <c r="M115" s="138">
        <v>4000000</v>
      </c>
    </row>
    <row r="116" spans="2:14" ht="21" customHeight="1">
      <c r="B116" s="225"/>
      <c r="C116" s="222"/>
      <c r="D116" s="176"/>
      <c r="E116" s="236"/>
      <c r="F116" s="170"/>
      <c r="G116" s="232"/>
      <c r="H116" s="90" t="s">
        <v>238</v>
      </c>
      <c r="I116" s="232"/>
      <c r="J116" s="232"/>
      <c r="K116" s="150" t="s">
        <v>73</v>
      </c>
      <c r="L116" s="232"/>
      <c r="M116" s="162"/>
    </row>
    <row r="117" spans="2:14" ht="60.75" customHeight="1">
      <c r="B117" s="225"/>
      <c r="C117" s="222"/>
      <c r="D117" s="176"/>
      <c r="E117" s="231"/>
      <c r="F117" s="156"/>
      <c r="G117" s="184"/>
      <c r="H117" s="90" t="s">
        <v>172</v>
      </c>
      <c r="I117" s="184"/>
      <c r="J117" s="184"/>
      <c r="K117" s="151"/>
      <c r="L117" s="184"/>
      <c r="M117" s="139"/>
    </row>
    <row r="118" spans="2:14" ht="102" customHeight="1">
      <c r="B118" s="225"/>
      <c r="C118" s="222"/>
      <c r="D118" s="176"/>
      <c r="E118" s="129" t="s">
        <v>376</v>
      </c>
      <c r="F118" s="59">
        <v>8</v>
      </c>
      <c r="G118" s="85" t="s">
        <v>377</v>
      </c>
      <c r="H118" s="90" t="s">
        <v>378</v>
      </c>
      <c r="I118" s="75" t="s">
        <v>379</v>
      </c>
      <c r="J118" s="85" t="s">
        <v>11</v>
      </c>
      <c r="K118" s="59" t="s">
        <v>32</v>
      </c>
      <c r="L118" s="85"/>
      <c r="M118" s="66">
        <v>0</v>
      </c>
      <c r="N118" s="117" t="s">
        <v>528</v>
      </c>
    </row>
    <row r="119" spans="2:14" ht="37.5" customHeight="1">
      <c r="B119" s="225"/>
      <c r="C119" s="222"/>
      <c r="D119" s="176"/>
      <c r="E119" s="230" t="s">
        <v>129</v>
      </c>
      <c r="F119" s="155">
        <v>5</v>
      </c>
      <c r="G119" s="183" t="s">
        <v>130</v>
      </c>
      <c r="H119" s="90" t="s">
        <v>173</v>
      </c>
      <c r="I119" s="183" t="s">
        <v>239</v>
      </c>
      <c r="J119" s="183" t="s">
        <v>16</v>
      </c>
      <c r="K119" s="150" t="s">
        <v>73</v>
      </c>
      <c r="L119" s="214" t="s">
        <v>19</v>
      </c>
      <c r="M119" s="138">
        <v>10000000</v>
      </c>
    </row>
    <row r="120" spans="2:14" ht="51" customHeight="1">
      <c r="B120" s="225"/>
      <c r="C120" s="222"/>
      <c r="D120" s="176"/>
      <c r="E120" s="236"/>
      <c r="F120" s="170"/>
      <c r="G120" s="232"/>
      <c r="H120" s="90" t="s">
        <v>174</v>
      </c>
      <c r="I120" s="232"/>
      <c r="J120" s="232"/>
      <c r="K120" s="182"/>
      <c r="L120" s="214"/>
      <c r="M120" s="162"/>
    </row>
    <row r="121" spans="2:14" ht="30" customHeight="1">
      <c r="B121" s="225"/>
      <c r="C121" s="222"/>
      <c r="D121" s="176"/>
      <c r="E121" s="236"/>
      <c r="F121" s="170"/>
      <c r="G121" s="232"/>
      <c r="H121" s="90" t="s">
        <v>161</v>
      </c>
      <c r="I121" s="232"/>
      <c r="J121" s="232"/>
      <c r="K121" s="182"/>
      <c r="L121" s="214" t="s">
        <v>33</v>
      </c>
      <c r="M121" s="204">
        <v>60000000</v>
      </c>
    </row>
    <row r="122" spans="2:14" ht="56.25" customHeight="1">
      <c r="B122" s="225"/>
      <c r="C122" s="222"/>
      <c r="D122" s="176"/>
      <c r="E122" s="231"/>
      <c r="F122" s="156"/>
      <c r="G122" s="184"/>
      <c r="H122" s="90" t="s">
        <v>164</v>
      </c>
      <c r="I122" s="184"/>
      <c r="J122" s="184"/>
      <c r="K122" s="151"/>
      <c r="L122" s="214"/>
      <c r="M122" s="204"/>
    </row>
    <row r="123" spans="2:14" ht="120.75" customHeight="1">
      <c r="B123" s="225"/>
      <c r="C123" s="222"/>
      <c r="D123" s="176"/>
      <c r="E123" s="86" t="s">
        <v>380</v>
      </c>
      <c r="F123" s="59">
        <v>1</v>
      </c>
      <c r="G123" s="85" t="s">
        <v>280</v>
      </c>
      <c r="H123" s="90" t="s">
        <v>383</v>
      </c>
      <c r="I123" s="85" t="s">
        <v>381</v>
      </c>
      <c r="J123" s="85" t="s">
        <v>382</v>
      </c>
      <c r="K123" s="69" t="s">
        <v>32</v>
      </c>
      <c r="L123" s="85" t="s">
        <v>95</v>
      </c>
      <c r="M123" s="66">
        <v>100000000</v>
      </c>
    </row>
    <row r="124" spans="2:14" ht="141.75" customHeight="1">
      <c r="B124" s="225"/>
      <c r="C124" s="222"/>
      <c r="D124" s="176"/>
      <c r="E124" s="86" t="s">
        <v>384</v>
      </c>
      <c r="F124" s="47">
        <v>0.5</v>
      </c>
      <c r="G124" s="74" t="s">
        <v>385</v>
      </c>
      <c r="H124" s="90" t="s">
        <v>386</v>
      </c>
      <c r="I124" s="74" t="s">
        <v>387</v>
      </c>
      <c r="J124" s="74" t="s">
        <v>11</v>
      </c>
      <c r="K124" s="62" t="s">
        <v>32</v>
      </c>
      <c r="L124" s="74" t="s">
        <v>95</v>
      </c>
      <c r="M124" s="72">
        <v>50000000</v>
      </c>
    </row>
    <row r="125" spans="2:14" ht="141.75" customHeight="1">
      <c r="B125" s="225"/>
      <c r="C125" s="222"/>
      <c r="D125" s="176"/>
      <c r="E125" s="115" t="s">
        <v>529</v>
      </c>
      <c r="F125" s="103">
        <v>1</v>
      </c>
      <c r="G125" s="110" t="s">
        <v>530</v>
      </c>
      <c r="H125" s="90" t="s">
        <v>531</v>
      </c>
      <c r="I125" s="110" t="s">
        <v>532</v>
      </c>
      <c r="J125" s="109" t="s">
        <v>11</v>
      </c>
      <c r="K125" s="106" t="s">
        <v>32</v>
      </c>
      <c r="L125" s="110" t="s">
        <v>95</v>
      </c>
      <c r="M125" s="105">
        <v>70000000</v>
      </c>
    </row>
    <row r="126" spans="2:14" ht="141.75" customHeight="1">
      <c r="B126" s="225"/>
      <c r="C126" s="222"/>
      <c r="D126" s="176"/>
      <c r="E126" s="115" t="s">
        <v>533</v>
      </c>
      <c r="F126" s="103">
        <v>1</v>
      </c>
      <c r="G126" s="110" t="s">
        <v>534</v>
      </c>
      <c r="H126" s="90" t="s">
        <v>535</v>
      </c>
      <c r="I126" s="110" t="s">
        <v>536</v>
      </c>
      <c r="J126" s="110" t="s">
        <v>537</v>
      </c>
      <c r="K126" s="106" t="s">
        <v>32</v>
      </c>
      <c r="L126" s="110" t="s">
        <v>19</v>
      </c>
      <c r="M126" s="105">
        <v>2000000</v>
      </c>
    </row>
    <row r="127" spans="2:14" ht="57" customHeight="1">
      <c r="B127" s="225"/>
      <c r="C127" s="222"/>
      <c r="D127" s="176"/>
      <c r="E127" s="230" t="s">
        <v>131</v>
      </c>
      <c r="F127" s="251">
        <v>8</v>
      </c>
      <c r="G127" s="183" t="s">
        <v>132</v>
      </c>
      <c r="H127" s="90" t="s">
        <v>240</v>
      </c>
      <c r="I127" s="183" t="s">
        <v>241</v>
      </c>
      <c r="J127" s="183" t="s">
        <v>11</v>
      </c>
      <c r="K127" s="155" t="s">
        <v>32</v>
      </c>
      <c r="L127" s="183" t="s">
        <v>158</v>
      </c>
      <c r="M127" s="138">
        <v>2500000</v>
      </c>
    </row>
    <row r="128" spans="2:14">
      <c r="B128" s="225"/>
      <c r="C128" s="222"/>
      <c r="D128" s="176"/>
      <c r="E128" s="236"/>
      <c r="F128" s="252"/>
      <c r="G128" s="232"/>
      <c r="H128" s="90" t="s">
        <v>177</v>
      </c>
      <c r="I128" s="232"/>
      <c r="J128" s="232"/>
      <c r="K128" s="170"/>
      <c r="L128" s="232"/>
      <c r="M128" s="162"/>
    </row>
    <row r="129" spans="2:13" ht="30">
      <c r="B129" s="225"/>
      <c r="C129" s="222"/>
      <c r="D129" s="176"/>
      <c r="E129" s="236"/>
      <c r="F129" s="252"/>
      <c r="G129" s="232"/>
      <c r="H129" s="90" t="s">
        <v>178</v>
      </c>
      <c r="I129" s="232"/>
      <c r="J129" s="232"/>
      <c r="K129" s="170"/>
      <c r="L129" s="232"/>
      <c r="M129" s="162"/>
    </row>
    <row r="130" spans="2:13" ht="75.75" customHeight="1">
      <c r="B130" s="225"/>
      <c r="C130" s="222"/>
      <c r="D130" s="176"/>
      <c r="E130" s="231"/>
      <c r="F130" s="253"/>
      <c r="G130" s="184"/>
      <c r="H130" s="90" t="s">
        <v>164</v>
      </c>
      <c r="I130" s="184"/>
      <c r="J130" s="184"/>
      <c r="K130" s="156"/>
      <c r="L130" s="184"/>
      <c r="M130" s="139"/>
    </row>
    <row r="131" spans="2:13" ht="120" customHeight="1">
      <c r="B131" s="225"/>
      <c r="C131" s="222"/>
      <c r="D131" s="176"/>
      <c r="E131" s="230" t="s">
        <v>133</v>
      </c>
      <c r="F131" s="155">
        <v>2</v>
      </c>
      <c r="G131" s="183" t="s">
        <v>134</v>
      </c>
      <c r="H131" s="90" t="s">
        <v>388</v>
      </c>
      <c r="I131" s="183" t="s">
        <v>241</v>
      </c>
      <c r="J131" s="183" t="s">
        <v>11</v>
      </c>
      <c r="K131" s="150" t="s">
        <v>32</v>
      </c>
      <c r="L131" s="183" t="s">
        <v>158</v>
      </c>
      <c r="M131" s="138">
        <v>15000000</v>
      </c>
    </row>
    <row r="132" spans="2:13">
      <c r="B132" s="225"/>
      <c r="C132" s="222"/>
      <c r="D132" s="176"/>
      <c r="E132" s="236"/>
      <c r="F132" s="170"/>
      <c r="G132" s="232"/>
      <c r="H132" s="90" t="s">
        <v>177</v>
      </c>
      <c r="I132" s="232"/>
      <c r="J132" s="232"/>
      <c r="K132" s="182"/>
      <c r="L132" s="232"/>
      <c r="M132" s="162"/>
    </row>
    <row r="133" spans="2:13" ht="32.25" customHeight="1">
      <c r="B133" s="225"/>
      <c r="C133" s="222"/>
      <c r="D133" s="176"/>
      <c r="E133" s="236"/>
      <c r="F133" s="170"/>
      <c r="G133" s="232"/>
      <c r="H133" s="90" t="s">
        <v>178</v>
      </c>
      <c r="I133" s="232"/>
      <c r="J133" s="232"/>
      <c r="K133" s="182"/>
      <c r="L133" s="232"/>
      <c r="M133" s="162"/>
    </row>
    <row r="134" spans="2:13" ht="68.25" customHeight="1">
      <c r="B134" s="225"/>
      <c r="C134" s="223"/>
      <c r="D134" s="176"/>
      <c r="E134" s="231"/>
      <c r="F134" s="156"/>
      <c r="G134" s="184"/>
      <c r="H134" s="90" t="s">
        <v>164</v>
      </c>
      <c r="I134" s="184"/>
      <c r="J134" s="184"/>
      <c r="K134" s="151"/>
      <c r="L134" s="184"/>
      <c r="M134" s="139"/>
    </row>
    <row r="135" spans="2:13" ht="13.5" customHeight="1">
      <c r="B135" s="224" t="s">
        <v>12</v>
      </c>
      <c r="C135" s="224"/>
      <c r="D135" s="224"/>
      <c r="E135" s="224"/>
      <c r="F135" s="224"/>
      <c r="G135" s="224"/>
      <c r="H135" s="224"/>
      <c r="I135" s="224"/>
      <c r="J135" s="224"/>
      <c r="K135" s="224"/>
      <c r="L135" s="224"/>
      <c r="M135" s="224"/>
    </row>
    <row r="136" spans="2:13" s="1" customFormat="1" ht="12" customHeight="1">
      <c r="B136" s="163" t="s">
        <v>0</v>
      </c>
      <c r="C136" s="81"/>
      <c r="D136" s="163" t="s">
        <v>1</v>
      </c>
      <c r="E136" s="163" t="s">
        <v>2</v>
      </c>
      <c r="F136" s="163" t="s">
        <v>3</v>
      </c>
      <c r="G136" s="163" t="s">
        <v>4</v>
      </c>
      <c r="H136" s="163" t="s">
        <v>5</v>
      </c>
      <c r="I136" s="163" t="s">
        <v>254</v>
      </c>
      <c r="J136" s="163" t="s">
        <v>6</v>
      </c>
      <c r="K136" s="140" t="s">
        <v>255</v>
      </c>
      <c r="L136" s="142" t="s">
        <v>215</v>
      </c>
      <c r="M136" s="142"/>
    </row>
    <row r="137" spans="2:13" ht="22.5" customHeight="1">
      <c r="B137" s="164"/>
      <c r="C137" s="82"/>
      <c r="D137" s="164"/>
      <c r="E137" s="164"/>
      <c r="F137" s="164"/>
      <c r="G137" s="164"/>
      <c r="H137" s="164"/>
      <c r="I137" s="164"/>
      <c r="J137" s="164"/>
      <c r="K137" s="141"/>
      <c r="L137" s="3" t="s">
        <v>7</v>
      </c>
      <c r="M137" s="3" t="s">
        <v>8</v>
      </c>
    </row>
    <row r="138" spans="2:13" ht="76.5" customHeight="1">
      <c r="B138" s="233" t="s">
        <v>148</v>
      </c>
      <c r="C138" s="233" t="s">
        <v>490</v>
      </c>
      <c r="D138" s="183" t="s">
        <v>149</v>
      </c>
      <c r="E138" s="230" t="s">
        <v>133</v>
      </c>
      <c r="F138" s="155">
        <v>2</v>
      </c>
      <c r="G138" s="183" t="s">
        <v>134</v>
      </c>
      <c r="H138" s="90" t="s">
        <v>242</v>
      </c>
      <c r="I138" s="183" t="s">
        <v>241</v>
      </c>
      <c r="J138" s="183" t="s">
        <v>11</v>
      </c>
      <c r="K138" s="62" t="s">
        <v>64</v>
      </c>
      <c r="L138" s="183" t="s">
        <v>158</v>
      </c>
      <c r="M138" s="138">
        <v>15000000</v>
      </c>
    </row>
    <row r="139" spans="2:13" ht="60.75" customHeight="1">
      <c r="B139" s="234"/>
      <c r="C139" s="234"/>
      <c r="D139" s="232"/>
      <c r="E139" s="236"/>
      <c r="F139" s="170"/>
      <c r="G139" s="232"/>
      <c r="H139" s="90" t="s">
        <v>179</v>
      </c>
      <c r="I139" s="232"/>
      <c r="J139" s="232"/>
      <c r="K139" s="150" t="s">
        <v>32</v>
      </c>
      <c r="L139" s="232"/>
      <c r="M139" s="162"/>
    </row>
    <row r="140" spans="2:13" ht="59.25" customHeight="1">
      <c r="B140" s="234"/>
      <c r="C140" s="234"/>
      <c r="D140" s="232"/>
      <c r="E140" s="231"/>
      <c r="F140" s="156"/>
      <c r="G140" s="184"/>
      <c r="H140" s="90" t="s">
        <v>164</v>
      </c>
      <c r="I140" s="184"/>
      <c r="J140" s="184"/>
      <c r="K140" s="151"/>
      <c r="L140" s="184"/>
      <c r="M140" s="139"/>
    </row>
    <row r="141" spans="2:13" ht="58.5" customHeight="1">
      <c r="B141" s="96"/>
      <c r="C141" s="234"/>
      <c r="D141" s="232"/>
      <c r="E141" s="230" t="s">
        <v>389</v>
      </c>
      <c r="F141" s="64"/>
      <c r="G141" s="89"/>
      <c r="H141" s="90" t="s">
        <v>392</v>
      </c>
      <c r="I141" s="70" t="s">
        <v>394</v>
      </c>
      <c r="J141" s="230" t="s">
        <v>11</v>
      </c>
      <c r="K141" s="52" t="s">
        <v>350</v>
      </c>
      <c r="L141" s="237" t="s">
        <v>33</v>
      </c>
      <c r="M141" s="238">
        <v>100000000</v>
      </c>
    </row>
    <row r="142" spans="2:13" ht="69" customHeight="1">
      <c r="B142" s="96"/>
      <c r="C142" s="234"/>
      <c r="D142" s="232"/>
      <c r="E142" s="236"/>
      <c r="F142" s="64"/>
      <c r="G142" s="89"/>
      <c r="H142" s="90" t="s">
        <v>391</v>
      </c>
      <c r="I142" s="70" t="s">
        <v>395</v>
      </c>
      <c r="J142" s="236"/>
      <c r="K142" s="52" t="s">
        <v>171</v>
      </c>
      <c r="L142" s="237"/>
      <c r="M142" s="238"/>
    </row>
    <row r="143" spans="2:13" ht="90.75" customHeight="1">
      <c r="B143" s="96"/>
      <c r="C143" s="234"/>
      <c r="D143" s="232"/>
      <c r="E143" s="231"/>
      <c r="F143" s="64">
        <v>2</v>
      </c>
      <c r="G143" s="89" t="s">
        <v>390</v>
      </c>
      <c r="H143" s="97" t="s">
        <v>393</v>
      </c>
      <c r="I143" s="89" t="s">
        <v>396</v>
      </c>
      <c r="J143" s="236"/>
      <c r="K143" s="71" t="s">
        <v>32</v>
      </c>
      <c r="L143" s="95" t="s">
        <v>95</v>
      </c>
      <c r="M143" s="77">
        <v>100000000</v>
      </c>
    </row>
    <row r="144" spans="2:13" ht="73.5" customHeight="1">
      <c r="B144" s="96"/>
      <c r="C144" s="234"/>
      <c r="D144" s="232"/>
      <c r="E144" s="230" t="s">
        <v>397</v>
      </c>
      <c r="F144" s="192">
        <v>1</v>
      </c>
      <c r="G144" s="230" t="s">
        <v>398</v>
      </c>
      <c r="H144" s="90" t="s">
        <v>399</v>
      </c>
      <c r="I144" s="86" t="s">
        <v>395</v>
      </c>
      <c r="J144" s="230" t="s">
        <v>11</v>
      </c>
      <c r="K144" s="52" t="s">
        <v>171</v>
      </c>
      <c r="L144" s="230" t="s">
        <v>95</v>
      </c>
      <c r="M144" s="177">
        <v>80000000</v>
      </c>
    </row>
    <row r="145" spans="2:14" ht="81" customHeight="1">
      <c r="B145" s="96"/>
      <c r="C145" s="235"/>
      <c r="D145" s="184"/>
      <c r="E145" s="231"/>
      <c r="F145" s="194"/>
      <c r="G145" s="231"/>
      <c r="H145" s="90" t="s">
        <v>400</v>
      </c>
      <c r="I145" s="86" t="s">
        <v>401</v>
      </c>
      <c r="J145" s="231"/>
      <c r="K145" s="52" t="s">
        <v>32</v>
      </c>
      <c r="L145" s="231"/>
      <c r="M145" s="178"/>
    </row>
    <row r="146" spans="2:14" ht="51.75" customHeight="1">
      <c r="B146" s="143" t="s">
        <v>150</v>
      </c>
      <c r="C146" s="143" t="s">
        <v>491</v>
      </c>
      <c r="D146" s="183" t="s">
        <v>151</v>
      </c>
      <c r="E146" s="230" t="s">
        <v>137</v>
      </c>
      <c r="F146" s="186">
        <v>1</v>
      </c>
      <c r="G146" s="183" t="s">
        <v>138</v>
      </c>
      <c r="H146" s="90" t="s">
        <v>183</v>
      </c>
      <c r="I146" s="183" t="s">
        <v>184</v>
      </c>
      <c r="J146" s="183" t="s">
        <v>11</v>
      </c>
      <c r="K146" s="155" t="s">
        <v>32</v>
      </c>
      <c r="L146" s="160" t="s">
        <v>95</v>
      </c>
      <c r="M146" s="138">
        <v>75000000</v>
      </c>
    </row>
    <row r="147" spans="2:14" ht="97.5" customHeight="1">
      <c r="B147" s="144"/>
      <c r="C147" s="144"/>
      <c r="D147" s="232"/>
      <c r="E147" s="231"/>
      <c r="F147" s="187"/>
      <c r="G147" s="184"/>
      <c r="H147" s="90" t="s">
        <v>402</v>
      </c>
      <c r="I147" s="184"/>
      <c r="J147" s="184"/>
      <c r="K147" s="156"/>
      <c r="L147" s="161"/>
      <c r="M147" s="139"/>
    </row>
    <row r="148" spans="2:14" ht="47.25" customHeight="1">
      <c r="B148" s="144"/>
      <c r="C148" s="144"/>
      <c r="D148" s="232"/>
      <c r="E148" s="230" t="s">
        <v>141</v>
      </c>
      <c r="F148" s="186">
        <v>1</v>
      </c>
      <c r="G148" s="183" t="s">
        <v>142</v>
      </c>
      <c r="H148" s="90" t="s">
        <v>189</v>
      </c>
      <c r="I148" s="183" t="s">
        <v>247</v>
      </c>
      <c r="J148" s="230" t="s">
        <v>233</v>
      </c>
      <c r="K148" s="150" t="s">
        <v>32</v>
      </c>
      <c r="L148" s="183" t="s">
        <v>19</v>
      </c>
      <c r="M148" s="138">
        <v>5000000</v>
      </c>
    </row>
    <row r="149" spans="2:14" ht="89.25" customHeight="1">
      <c r="B149" s="145"/>
      <c r="C149" s="145"/>
      <c r="D149" s="184"/>
      <c r="E149" s="231"/>
      <c r="F149" s="187"/>
      <c r="G149" s="184"/>
      <c r="H149" s="90" t="s">
        <v>190</v>
      </c>
      <c r="I149" s="184"/>
      <c r="J149" s="231"/>
      <c r="K149" s="151"/>
      <c r="L149" s="184"/>
      <c r="M149" s="139"/>
    </row>
    <row r="150" spans="2:14" ht="71.25" customHeight="1">
      <c r="B150" s="143" t="s">
        <v>152</v>
      </c>
      <c r="C150" s="143" t="s">
        <v>492</v>
      </c>
      <c r="D150" s="183" t="s">
        <v>153</v>
      </c>
      <c r="E150" s="230" t="s">
        <v>143</v>
      </c>
      <c r="F150" s="155">
        <v>1</v>
      </c>
      <c r="G150" s="183" t="s">
        <v>403</v>
      </c>
      <c r="H150" s="90" t="s">
        <v>248</v>
      </c>
      <c r="I150" s="183" t="s">
        <v>249</v>
      </c>
      <c r="J150" s="183" t="s">
        <v>194</v>
      </c>
      <c r="K150" s="62" t="s">
        <v>18</v>
      </c>
      <c r="L150" s="98" t="s">
        <v>19</v>
      </c>
      <c r="M150" s="72">
        <v>5000000</v>
      </c>
    </row>
    <row r="151" spans="2:14" ht="81" customHeight="1">
      <c r="B151" s="144"/>
      <c r="C151" s="144"/>
      <c r="D151" s="232"/>
      <c r="E151" s="236"/>
      <c r="F151" s="170"/>
      <c r="G151" s="232"/>
      <c r="H151" s="90" t="s">
        <v>192</v>
      </c>
      <c r="I151" s="232"/>
      <c r="J151" s="232"/>
      <c r="K151" s="62" t="s">
        <v>72</v>
      </c>
      <c r="L151" s="183" t="s">
        <v>33</v>
      </c>
      <c r="M151" s="138">
        <v>25000000</v>
      </c>
    </row>
    <row r="152" spans="2:14" ht="75.75" customHeight="1">
      <c r="B152" s="144"/>
      <c r="C152" s="144"/>
      <c r="D152" s="232"/>
      <c r="E152" s="231"/>
      <c r="F152" s="156"/>
      <c r="G152" s="184"/>
      <c r="H152" s="90" t="s">
        <v>193</v>
      </c>
      <c r="I152" s="184"/>
      <c r="J152" s="184"/>
      <c r="K152" s="62" t="s">
        <v>32</v>
      </c>
      <c r="L152" s="184"/>
      <c r="M152" s="139"/>
    </row>
    <row r="153" spans="2:14" ht="102" customHeight="1">
      <c r="B153" s="144"/>
      <c r="C153" s="144"/>
      <c r="D153" s="232"/>
      <c r="E153" s="230" t="s">
        <v>404</v>
      </c>
      <c r="F153" s="155">
        <v>6</v>
      </c>
      <c r="G153" s="183" t="s">
        <v>405</v>
      </c>
      <c r="H153" s="90" t="s">
        <v>406</v>
      </c>
      <c r="I153" s="74" t="s">
        <v>408</v>
      </c>
      <c r="J153" s="183" t="s">
        <v>410</v>
      </c>
      <c r="K153" s="155" t="s">
        <v>32</v>
      </c>
      <c r="L153" s="183" t="s">
        <v>74</v>
      </c>
      <c r="M153" s="138">
        <v>6000000</v>
      </c>
    </row>
    <row r="154" spans="2:14" ht="69.75" customHeight="1">
      <c r="B154" s="144"/>
      <c r="C154" s="144"/>
      <c r="D154" s="232"/>
      <c r="E154" s="231"/>
      <c r="F154" s="156"/>
      <c r="G154" s="184"/>
      <c r="H154" s="90" t="s">
        <v>407</v>
      </c>
      <c r="I154" s="74" t="s">
        <v>409</v>
      </c>
      <c r="J154" s="184"/>
      <c r="K154" s="156"/>
      <c r="L154" s="184"/>
      <c r="M154" s="139"/>
    </row>
    <row r="155" spans="2:14" ht="99.75" customHeight="1">
      <c r="B155" s="144"/>
      <c r="C155" s="144"/>
      <c r="D155" s="232"/>
      <c r="E155" s="230" t="s">
        <v>411</v>
      </c>
      <c r="F155" s="155">
        <v>2</v>
      </c>
      <c r="G155" s="183" t="s">
        <v>412</v>
      </c>
      <c r="H155" s="90" t="s">
        <v>413</v>
      </c>
      <c r="I155" s="75" t="s">
        <v>415</v>
      </c>
      <c r="J155" s="183" t="s">
        <v>417</v>
      </c>
      <c r="K155" s="155" t="s">
        <v>32</v>
      </c>
      <c r="L155" s="183" t="s">
        <v>74</v>
      </c>
      <c r="M155" s="138">
        <v>500000</v>
      </c>
    </row>
    <row r="156" spans="2:14" ht="102" customHeight="1">
      <c r="B156" s="144"/>
      <c r="C156" s="144"/>
      <c r="D156" s="232"/>
      <c r="E156" s="231"/>
      <c r="F156" s="156"/>
      <c r="G156" s="184"/>
      <c r="H156" s="90" t="s">
        <v>414</v>
      </c>
      <c r="I156" s="75" t="s">
        <v>416</v>
      </c>
      <c r="J156" s="184"/>
      <c r="K156" s="156"/>
      <c r="L156" s="184"/>
      <c r="M156" s="139"/>
    </row>
    <row r="157" spans="2:14" ht="173.25" customHeight="1">
      <c r="B157" s="144"/>
      <c r="C157" s="144"/>
      <c r="D157" s="232"/>
      <c r="E157" s="230" t="s">
        <v>418</v>
      </c>
      <c r="F157" s="155">
        <v>1</v>
      </c>
      <c r="G157" s="183" t="s">
        <v>419</v>
      </c>
      <c r="H157" s="90" t="s">
        <v>420</v>
      </c>
      <c r="I157" s="75" t="s">
        <v>422</v>
      </c>
      <c r="J157" s="85" t="s">
        <v>424</v>
      </c>
      <c r="K157" s="155" t="s">
        <v>32</v>
      </c>
      <c r="L157" s="183" t="s">
        <v>74</v>
      </c>
      <c r="M157" s="138">
        <v>1000000</v>
      </c>
    </row>
    <row r="158" spans="2:14" ht="132" customHeight="1">
      <c r="B158" s="144"/>
      <c r="C158" s="144"/>
      <c r="D158" s="232"/>
      <c r="E158" s="231"/>
      <c r="F158" s="156"/>
      <c r="G158" s="184"/>
      <c r="H158" s="90" t="s">
        <v>421</v>
      </c>
      <c r="I158" s="75" t="s">
        <v>423</v>
      </c>
      <c r="J158" s="85" t="s">
        <v>424</v>
      </c>
      <c r="K158" s="156"/>
      <c r="L158" s="184"/>
      <c r="M158" s="139"/>
    </row>
    <row r="159" spans="2:14" ht="85.5" customHeight="1">
      <c r="B159" s="144"/>
      <c r="C159" s="144"/>
      <c r="D159" s="232"/>
      <c r="E159" s="230" t="s">
        <v>425</v>
      </c>
      <c r="F159" s="155">
        <v>20</v>
      </c>
      <c r="G159" s="183" t="s">
        <v>426</v>
      </c>
      <c r="H159" s="90" t="s">
        <v>427</v>
      </c>
      <c r="I159" s="75" t="s">
        <v>429</v>
      </c>
      <c r="J159" s="183" t="s">
        <v>424</v>
      </c>
      <c r="K159" s="155" t="s">
        <v>32</v>
      </c>
      <c r="L159" s="74" t="s">
        <v>19</v>
      </c>
      <c r="M159" s="72">
        <v>13000000</v>
      </c>
    </row>
    <row r="160" spans="2:14" ht="85.5" customHeight="1">
      <c r="B160" s="144"/>
      <c r="C160" s="144"/>
      <c r="D160" s="184"/>
      <c r="E160" s="231"/>
      <c r="F160" s="156"/>
      <c r="G160" s="184"/>
      <c r="H160" s="90" t="s">
        <v>428</v>
      </c>
      <c r="I160" s="75" t="s">
        <v>430</v>
      </c>
      <c r="J160" s="184"/>
      <c r="K160" s="156"/>
      <c r="L160" s="74" t="s">
        <v>74</v>
      </c>
      <c r="M160" s="72">
        <v>4000000</v>
      </c>
      <c r="N160" t="s">
        <v>538</v>
      </c>
    </row>
    <row r="161" spans="2:13" ht="176.25" customHeight="1">
      <c r="B161" s="144"/>
      <c r="C161" s="144"/>
      <c r="D161" s="183" t="s">
        <v>431</v>
      </c>
      <c r="E161" s="230" t="s">
        <v>433</v>
      </c>
      <c r="F161" s="155">
        <v>2</v>
      </c>
      <c r="G161" s="183" t="s">
        <v>432</v>
      </c>
      <c r="H161" s="90" t="s">
        <v>435</v>
      </c>
      <c r="I161" s="75" t="s">
        <v>436</v>
      </c>
      <c r="J161" s="183" t="s">
        <v>438</v>
      </c>
      <c r="K161" s="155" t="s">
        <v>32</v>
      </c>
      <c r="L161" s="183" t="s">
        <v>539</v>
      </c>
      <c r="M161" s="138">
        <v>0</v>
      </c>
    </row>
    <row r="162" spans="2:13" ht="194.25" customHeight="1">
      <c r="B162" s="144"/>
      <c r="C162" s="144"/>
      <c r="D162" s="232"/>
      <c r="E162" s="231"/>
      <c r="F162" s="156"/>
      <c r="G162" s="184"/>
      <c r="H162" s="90" t="s">
        <v>434</v>
      </c>
      <c r="I162" s="75" t="s">
        <v>437</v>
      </c>
      <c r="J162" s="184"/>
      <c r="K162" s="156"/>
      <c r="L162" s="184"/>
      <c r="M162" s="139"/>
    </row>
    <row r="163" spans="2:13" ht="192" customHeight="1">
      <c r="B163" s="144"/>
      <c r="C163" s="144"/>
      <c r="D163" s="232"/>
      <c r="E163" s="86" t="s">
        <v>439</v>
      </c>
      <c r="F163" s="59">
        <v>2</v>
      </c>
      <c r="G163" s="85" t="s">
        <v>440</v>
      </c>
      <c r="H163" s="97" t="s">
        <v>441</v>
      </c>
      <c r="I163" s="75" t="s">
        <v>442</v>
      </c>
      <c r="J163" s="85" t="s">
        <v>424</v>
      </c>
      <c r="K163" s="59" t="s">
        <v>32</v>
      </c>
      <c r="L163" s="85" t="s">
        <v>74</v>
      </c>
      <c r="M163" s="66">
        <v>800000</v>
      </c>
    </row>
    <row r="164" spans="2:13" ht="180" customHeight="1">
      <c r="B164" s="144"/>
      <c r="C164" s="144"/>
      <c r="D164" s="232"/>
      <c r="E164" s="118" t="s">
        <v>443</v>
      </c>
      <c r="F164" s="86">
        <v>2</v>
      </c>
      <c r="G164" s="74" t="s">
        <v>444</v>
      </c>
      <c r="H164" s="90" t="s">
        <v>445</v>
      </c>
      <c r="I164" s="74" t="s">
        <v>446</v>
      </c>
      <c r="J164" s="74" t="s">
        <v>447</v>
      </c>
      <c r="K164" s="73" t="s">
        <v>32</v>
      </c>
      <c r="L164" s="74" t="s">
        <v>74</v>
      </c>
      <c r="M164" s="72">
        <v>1000000</v>
      </c>
    </row>
    <row r="165" spans="2:13" ht="78" hidden="1" customHeight="1">
      <c r="B165" s="144"/>
      <c r="C165" s="144"/>
      <c r="D165" s="232"/>
      <c r="E165" s="230" t="s">
        <v>448</v>
      </c>
      <c r="F165" s="230">
        <v>2</v>
      </c>
      <c r="G165" s="183" t="s">
        <v>449</v>
      </c>
      <c r="H165" s="90" t="s">
        <v>450</v>
      </c>
      <c r="I165" s="75" t="s">
        <v>451</v>
      </c>
      <c r="J165" s="183" t="s">
        <v>424</v>
      </c>
      <c r="K165" s="155" t="s">
        <v>32</v>
      </c>
      <c r="L165" s="183" t="s">
        <v>19</v>
      </c>
      <c r="M165" s="138">
        <v>1920000</v>
      </c>
    </row>
    <row r="166" spans="2:13" ht="0.75" hidden="1" customHeight="1">
      <c r="B166" s="144"/>
      <c r="C166" s="144"/>
      <c r="D166" s="232"/>
      <c r="E166" s="231"/>
      <c r="F166" s="231"/>
      <c r="G166" s="184"/>
      <c r="H166" s="90" t="s">
        <v>452</v>
      </c>
      <c r="I166" s="75" t="s">
        <v>409</v>
      </c>
      <c r="J166" s="184"/>
      <c r="K166" s="156"/>
      <c r="L166" s="184"/>
      <c r="M166" s="139"/>
    </row>
    <row r="167" spans="2:13" ht="45" hidden="1" customHeight="1">
      <c r="B167" s="144"/>
      <c r="C167" s="144"/>
      <c r="D167" s="232"/>
      <c r="E167" s="97" t="s">
        <v>453</v>
      </c>
      <c r="F167" s="97">
        <v>1000</v>
      </c>
      <c r="G167" s="98" t="s">
        <v>454</v>
      </c>
      <c r="H167" s="230" t="s">
        <v>455</v>
      </c>
      <c r="I167" s="183" t="s">
        <v>457</v>
      </c>
      <c r="J167" s="183" t="s">
        <v>424</v>
      </c>
      <c r="K167" s="155" t="s">
        <v>32</v>
      </c>
      <c r="L167" s="74" t="s">
        <v>19</v>
      </c>
      <c r="M167" s="72">
        <v>10000000</v>
      </c>
    </row>
    <row r="168" spans="2:13" ht="15" hidden="1" customHeight="1">
      <c r="B168" s="144"/>
      <c r="C168" s="144"/>
      <c r="D168" s="232"/>
      <c r="E168" s="131"/>
      <c r="F168" s="131"/>
      <c r="G168" s="130"/>
      <c r="H168" s="231"/>
      <c r="I168" s="184"/>
      <c r="J168" s="232"/>
      <c r="K168" s="170"/>
      <c r="L168" s="74" t="s">
        <v>74</v>
      </c>
      <c r="M168" s="72">
        <v>2700000</v>
      </c>
    </row>
    <row r="169" spans="2:13" ht="76.5" customHeight="1">
      <c r="B169" s="144"/>
      <c r="C169" s="144"/>
      <c r="D169" s="232"/>
      <c r="E169" s="90" t="s">
        <v>541</v>
      </c>
      <c r="F169" s="90">
        <v>1</v>
      </c>
      <c r="G169" s="92" t="s">
        <v>542</v>
      </c>
      <c r="H169" s="116" t="s">
        <v>543</v>
      </c>
      <c r="I169" s="114" t="s">
        <v>458</v>
      </c>
      <c r="J169" s="232"/>
      <c r="K169" s="170"/>
      <c r="L169" s="109" t="s">
        <v>315</v>
      </c>
      <c r="M169" s="108">
        <v>0</v>
      </c>
    </row>
    <row r="170" spans="2:13" ht="141" customHeight="1">
      <c r="B170" s="145"/>
      <c r="C170" s="145"/>
      <c r="D170" s="184"/>
      <c r="E170" s="132" t="s">
        <v>540</v>
      </c>
      <c r="F170" s="90">
        <v>3000</v>
      </c>
      <c r="G170" s="93" t="s">
        <v>454</v>
      </c>
      <c r="H170" s="90" t="s">
        <v>456</v>
      </c>
      <c r="I170" s="75" t="s">
        <v>458</v>
      </c>
      <c r="J170" s="184"/>
      <c r="K170" s="156"/>
      <c r="L170" s="109" t="s">
        <v>33</v>
      </c>
      <c r="M170" s="72">
        <v>15000000</v>
      </c>
    </row>
    <row r="171" spans="2:13" ht="45">
      <c r="B171" s="113"/>
      <c r="C171" s="113"/>
      <c r="D171" s="114"/>
      <c r="E171" s="230" t="s">
        <v>544</v>
      </c>
      <c r="F171" s="230">
        <v>1</v>
      </c>
      <c r="G171" s="183" t="s">
        <v>545</v>
      </c>
      <c r="H171" s="230" t="s">
        <v>546</v>
      </c>
      <c r="I171" s="183" t="s">
        <v>547</v>
      </c>
      <c r="J171" s="114" t="s">
        <v>548</v>
      </c>
      <c r="K171" s="155" t="s">
        <v>32</v>
      </c>
      <c r="L171" s="110" t="s">
        <v>549</v>
      </c>
      <c r="M171" s="105">
        <v>10000000</v>
      </c>
    </row>
    <row r="172" spans="2:13">
      <c r="B172" s="113"/>
      <c r="C172" s="113"/>
      <c r="D172" s="114"/>
      <c r="E172" s="231"/>
      <c r="F172" s="231"/>
      <c r="G172" s="184"/>
      <c r="H172" s="231"/>
      <c r="I172" s="184"/>
      <c r="J172" s="114"/>
      <c r="K172" s="156"/>
      <c r="L172" s="110" t="s">
        <v>33</v>
      </c>
      <c r="M172" s="105">
        <v>30000000</v>
      </c>
    </row>
    <row r="173" spans="2:13" ht="95.25" customHeight="1">
      <c r="B173" s="143" t="s">
        <v>154</v>
      </c>
      <c r="C173" s="143" t="s">
        <v>493</v>
      </c>
      <c r="D173" s="183" t="s">
        <v>155</v>
      </c>
      <c r="E173" s="249" t="s">
        <v>144</v>
      </c>
      <c r="F173" s="183">
        <v>1</v>
      </c>
      <c r="G173" s="183" t="s">
        <v>145</v>
      </c>
      <c r="H173" s="90" t="s">
        <v>195</v>
      </c>
      <c r="I173" s="183" t="s">
        <v>197</v>
      </c>
      <c r="J173" s="183" t="s">
        <v>198</v>
      </c>
      <c r="K173" s="150" t="s">
        <v>32</v>
      </c>
      <c r="L173" s="245" t="s">
        <v>158</v>
      </c>
      <c r="M173" s="247">
        <v>5000000</v>
      </c>
    </row>
    <row r="174" spans="2:13" ht="409.6" customHeight="1">
      <c r="B174" s="145"/>
      <c r="C174" s="145"/>
      <c r="D174" s="184"/>
      <c r="E174" s="250"/>
      <c r="F174" s="184"/>
      <c r="G174" s="184"/>
      <c r="H174" s="90" t="s">
        <v>196</v>
      </c>
      <c r="I174" s="184"/>
      <c r="J174" s="156"/>
      <c r="K174" s="151"/>
      <c r="L174" s="246"/>
      <c r="M174" s="248"/>
    </row>
    <row r="175" spans="2:13" ht="27" customHeight="1">
      <c r="B175" s="34"/>
      <c r="C175" s="34"/>
      <c r="D175" s="25"/>
      <c r="E175" s="25"/>
      <c r="F175" s="34"/>
      <c r="G175" s="25"/>
      <c r="H175" s="27"/>
      <c r="I175" s="25"/>
      <c r="J175" s="28"/>
      <c r="K175" s="29"/>
      <c r="L175" s="35"/>
      <c r="M175" s="31"/>
    </row>
    <row r="176" spans="2:13" ht="18.75" customHeight="1">
      <c r="B176" s="133" t="s">
        <v>204</v>
      </c>
      <c r="C176" s="134"/>
      <c r="D176" s="134"/>
      <c r="E176" s="134"/>
      <c r="F176" s="134"/>
      <c r="G176" s="134"/>
      <c r="H176" s="134"/>
      <c r="I176" s="134"/>
      <c r="J176" s="134"/>
      <c r="K176" s="134"/>
      <c r="L176" s="134"/>
      <c r="M176" s="135"/>
    </row>
    <row r="177" spans="2:14" s="1" customFormat="1" ht="12" customHeight="1">
      <c r="B177" s="163" t="s">
        <v>0</v>
      </c>
      <c r="C177" s="81"/>
      <c r="D177" s="163" t="s">
        <v>1</v>
      </c>
      <c r="E177" s="163" t="s">
        <v>2</v>
      </c>
      <c r="F177" s="163" t="s">
        <v>3</v>
      </c>
      <c r="G177" s="163" t="s">
        <v>4</v>
      </c>
      <c r="H177" s="163" t="s">
        <v>5</v>
      </c>
      <c r="I177" s="163" t="s">
        <v>254</v>
      </c>
      <c r="J177" s="163" t="s">
        <v>6</v>
      </c>
      <c r="K177" s="140" t="s">
        <v>255</v>
      </c>
      <c r="L177" s="142" t="s">
        <v>215</v>
      </c>
      <c r="M177" s="142"/>
    </row>
    <row r="178" spans="2:14" ht="45" customHeight="1">
      <c r="B178" s="164"/>
      <c r="C178" s="82"/>
      <c r="D178" s="164"/>
      <c r="E178" s="164"/>
      <c r="F178" s="164"/>
      <c r="G178" s="164"/>
      <c r="H178" s="164"/>
      <c r="I178" s="164"/>
      <c r="J178" s="164"/>
      <c r="K178" s="141"/>
      <c r="L178" s="3" t="s">
        <v>7</v>
      </c>
      <c r="M178" s="3" t="s">
        <v>8</v>
      </c>
    </row>
    <row r="179" spans="2:14" ht="153" customHeight="1">
      <c r="B179" s="143" t="s">
        <v>156</v>
      </c>
      <c r="C179" s="143" t="s">
        <v>494</v>
      </c>
      <c r="D179" s="183" t="s">
        <v>217</v>
      </c>
      <c r="E179" s="230" t="s">
        <v>460</v>
      </c>
      <c r="F179" s="183">
        <v>1</v>
      </c>
      <c r="G179" s="183" t="s">
        <v>459</v>
      </c>
      <c r="H179" s="99" t="s">
        <v>463</v>
      </c>
      <c r="I179" s="74" t="s">
        <v>462</v>
      </c>
      <c r="J179" s="183" t="s">
        <v>198</v>
      </c>
      <c r="K179" s="183" t="s">
        <v>32</v>
      </c>
      <c r="L179" s="183" t="s">
        <v>19</v>
      </c>
      <c r="M179" s="268">
        <v>12000000</v>
      </c>
    </row>
    <row r="180" spans="2:14" ht="108.75" customHeight="1">
      <c r="B180" s="144"/>
      <c r="C180" s="144"/>
      <c r="D180" s="232"/>
      <c r="E180" s="231"/>
      <c r="F180" s="184"/>
      <c r="G180" s="184"/>
      <c r="H180" s="74" t="s">
        <v>461</v>
      </c>
      <c r="I180" s="74" t="s">
        <v>462</v>
      </c>
      <c r="J180" s="184"/>
      <c r="K180" s="184"/>
      <c r="L180" s="184"/>
      <c r="M180" s="269"/>
      <c r="N180" t="s">
        <v>550</v>
      </c>
    </row>
    <row r="181" spans="2:14" ht="88.5" customHeight="1">
      <c r="B181" s="144"/>
      <c r="C181" s="144"/>
      <c r="D181" s="232"/>
      <c r="E181" s="230" t="s">
        <v>221</v>
      </c>
      <c r="F181" s="148">
        <v>1</v>
      </c>
      <c r="G181" s="183" t="s">
        <v>222</v>
      </c>
      <c r="H181" s="90" t="s">
        <v>223</v>
      </c>
      <c r="I181" s="183" t="s">
        <v>250</v>
      </c>
      <c r="J181" s="183" t="s">
        <v>233</v>
      </c>
      <c r="K181" s="150" t="s">
        <v>32</v>
      </c>
      <c r="L181" s="245" t="s">
        <v>158</v>
      </c>
      <c r="M181" s="138">
        <v>5000000</v>
      </c>
    </row>
    <row r="182" spans="2:14" ht="42.75" customHeight="1">
      <c r="B182" s="144"/>
      <c r="C182" s="144"/>
      <c r="D182" s="232"/>
      <c r="E182" s="231"/>
      <c r="F182" s="149"/>
      <c r="G182" s="184"/>
      <c r="H182" s="90" t="s">
        <v>224</v>
      </c>
      <c r="I182" s="184"/>
      <c r="J182" s="184"/>
      <c r="K182" s="151"/>
      <c r="L182" s="246"/>
      <c r="M182" s="139"/>
    </row>
    <row r="183" spans="2:14" ht="72.75" customHeight="1">
      <c r="B183" s="144"/>
      <c r="C183" s="144"/>
      <c r="D183" s="232"/>
      <c r="E183" s="230" t="s">
        <v>218</v>
      </c>
      <c r="F183" s="270">
        <v>1</v>
      </c>
      <c r="G183" s="183" t="s">
        <v>551</v>
      </c>
      <c r="H183" s="90" t="s">
        <v>552</v>
      </c>
      <c r="I183" s="183" t="s">
        <v>554</v>
      </c>
      <c r="J183" s="183" t="s">
        <v>11</v>
      </c>
      <c r="K183" s="155" t="s">
        <v>32</v>
      </c>
      <c r="L183" s="272"/>
      <c r="M183" s="274"/>
    </row>
    <row r="184" spans="2:14" ht="72.75" customHeight="1">
      <c r="B184" s="144"/>
      <c r="C184" s="144"/>
      <c r="D184" s="232"/>
      <c r="E184" s="231"/>
      <c r="F184" s="271"/>
      <c r="G184" s="184"/>
      <c r="H184" s="90" t="s">
        <v>553</v>
      </c>
      <c r="I184" s="184"/>
      <c r="J184" s="184"/>
      <c r="K184" s="170"/>
      <c r="L184" s="273"/>
      <c r="M184" s="275"/>
    </row>
    <row r="185" spans="2:14" ht="42.75" customHeight="1">
      <c r="B185" s="144"/>
      <c r="C185" s="144"/>
      <c r="D185" s="232"/>
      <c r="E185" s="230" t="s">
        <v>228</v>
      </c>
      <c r="F185" s="155">
        <f>1+1+1+1+1+1</f>
        <v>6</v>
      </c>
      <c r="G185" s="183" t="s">
        <v>231</v>
      </c>
      <c r="H185" s="90" t="s">
        <v>251</v>
      </c>
      <c r="I185" s="183" t="s">
        <v>232</v>
      </c>
      <c r="J185" s="183" t="s">
        <v>234</v>
      </c>
      <c r="K185" s="44" t="s">
        <v>25</v>
      </c>
      <c r="L185" s="183" t="s">
        <v>158</v>
      </c>
      <c r="M185" s="138">
        <v>1500000</v>
      </c>
    </row>
    <row r="186" spans="2:14" ht="79.5" customHeight="1">
      <c r="B186" s="144"/>
      <c r="C186" s="144"/>
      <c r="D186" s="232"/>
      <c r="E186" s="236"/>
      <c r="F186" s="156"/>
      <c r="G186" s="184"/>
      <c r="H186" s="90" t="s">
        <v>252</v>
      </c>
      <c r="I186" s="184"/>
      <c r="J186" s="184"/>
      <c r="K186" s="62" t="s">
        <v>64</v>
      </c>
      <c r="L186" s="232"/>
      <c r="M186" s="162"/>
    </row>
    <row r="187" spans="2:14" ht="93" customHeight="1">
      <c r="B187" s="144"/>
      <c r="C187" s="145"/>
      <c r="D187" s="184"/>
      <c r="E187" s="231"/>
      <c r="F187" s="75">
        <v>1</v>
      </c>
      <c r="G187" s="76" t="s">
        <v>230</v>
      </c>
      <c r="H187" s="90" t="s">
        <v>229</v>
      </c>
      <c r="I187" s="76" t="s">
        <v>253</v>
      </c>
      <c r="J187" s="76"/>
      <c r="K187" s="68" t="s">
        <v>32</v>
      </c>
      <c r="L187" s="184"/>
      <c r="M187" s="139"/>
    </row>
    <row r="188" spans="2:14" ht="212.25" customHeight="1">
      <c r="B188" s="145"/>
      <c r="C188" s="102" t="s">
        <v>495</v>
      </c>
      <c r="D188" s="74" t="s">
        <v>157</v>
      </c>
      <c r="E188" s="86" t="s">
        <v>146</v>
      </c>
      <c r="F188" s="47">
        <v>1</v>
      </c>
      <c r="G188" s="74" t="s">
        <v>147</v>
      </c>
      <c r="H188" s="90" t="s">
        <v>199</v>
      </c>
      <c r="I188" s="48" t="s">
        <v>216</v>
      </c>
      <c r="J188" s="74" t="s">
        <v>498</v>
      </c>
      <c r="K188" s="62" t="s">
        <v>32</v>
      </c>
      <c r="L188" s="41"/>
      <c r="M188" s="72">
        <v>0</v>
      </c>
    </row>
    <row r="189" spans="2:14" ht="106.5" customHeight="1">
      <c r="B189" s="214" t="s">
        <v>476</v>
      </c>
      <c r="C189" s="183" t="s">
        <v>496</v>
      </c>
      <c r="D189" s="214" t="s">
        <v>477</v>
      </c>
      <c r="E189" s="230" t="s">
        <v>468</v>
      </c>
      <c r="F189" s="183">
        <v>150</v>
      </c>
      <c r="G189" s="183" t="s">
        <v>469</v>
      </c>
      <c r="H189" s="100" t="s">
        <v>473</v>
      </c>
      <c r="I189" s="100" t="s">
        <v>471</v>
      </c>
      <c r="J189" s="214" t="s">
        <v>198</v>
      </c>
      <c r="K189" s="214" t="s">
        <v>32</v>
      </c>
      <c r="L189" s="266" t="s">
        <v>19</v>
      </c>
      <c r="M189" s="204">
        <v>35000000</v>
      </c>
    </row>
    <row r="190" spans="2:14" ht="105.75" customHeight="1">
      <c r="B190" s="214"/>
      <c r="C190" s="232"/>
      <c r="D190" s="214"/>
      <c r="E190" s="231"/>
      <c r="F190" s="184"/>
      <c r="G190" s="184"/>
      <c r="H190" s="101" t="s">
        <v>470</v>
      </c>
      <c r="I190" s="100" t="s">
        <v>472</v>
      </c>
      <c r="J190" s="214"/>
      <c r="K190" s="214"/>
      <c r="L190" s="266"/>
      <c r="M190" s="204"/>
    </row>
    <row r="191" spans="2:14" ht="93.75" customHeight="1">
      <c r="B191" s="214"/>
      <c r="C191" s="184"/>
      <c r="D191" s="214"/>
      <c r="E191" s="55" t="s">
        <v>474</v>
      </c>
      <c r="F191" s="74">
        <v>4254</v>
      </c>
      <c r="G191" s="55" t="s">
        <v>475</v>
      </c>
      <c r="H191" s="55" t="s">
        <v>481</v>
      </c>
      <c r="I191" s="74" t="s">
        <v>482</v>
      </c>
      <c r="J191" s="74" t="s">
        <v>198</v>
      </c>
      <c r="K191" s="83" t="s">
        <v>32</v>
      </c>
      <c r="L191" s="55" t="s">
        <v>19</v>
      </c>
      <c r="M191" s="53">
        <v>1000000000</v>
      </c>
    </row>
    <row r="192" spans="2:14">
      <c r="B192" s="1"/>
      <c r="C192" s="1"/>
      <c r="D192" s="1"/>
      <c r="E192" s="1"/>
      <c r="F192" s="56"/>
      <c r="G192" s="1"/>
      <c r="H192" s="1"/>
      <c r="I192" s="1"/>
      <c r="J192" s="57"/>
      <c r="K192" s="58"/>
      <c r="L192" s="1"/>
      <c r="M192" s="56"/>
    </row>
    <row r="193" spans="2:13">
      <c r="B193" s="1"/>
      <c r="C193" s="1"/>
      <c r="D193" s="1"/>
      <c r="E193" s="1"/>
      <c r="F193" s="56"/>
      <c r="G193" s="1"/>
      <c r="H193" s="1"/>
      <c r="I193" s="1"/>
      <c r="J193" s="57"/>
      <c r="K193" s="58"/>
      <c r="L193" s="1"/>
      <c r="M193" s="56"/>
    </row>
    <row r="194" spans="2:13">
      <c r="B194" s="1"/>
      <c r="C194" s="1"/>
      <c r="D194" s="1"/>
      <c r="E194" s="1"/>
      <c r="F194" s="56"/>
      <c r="G194" s="1"/>
      <c r="H194" s="1"/>
      <c r="I194" s="1"/>
      <c r="J194" s="57"/>
      <c r="K194" s="58"/>
      <c r="L194" s="1"/>
      <c r="M194" s="56"/>
    </row>
    <row r="195" spans="2:13">
      <c r="B195" s="1"/>
      <c r="C195" s="1"/>
      <c r="D195" s="1"/>
      <c r="E195" s="1"/>
      <c r="F195" s="56"/>
      <c r="G195" s="1"/>
      <c r="H195" s="1"/>
      <c r="I195" s="1"/>
      <c r="J195" s="57"/>
      <c r="K195" s="58"/>
      <c r="L195" s="1"/>
      <c r="M195" s="56"/>
    </row>
    <row r="196" spans="2:13">
      <c r="B196" s="1"/>
      <c r="C196" s="1"/>
      <c r="D196" s="1"/>
      <c r="E196" s="1"/>
      <c r="F196" s="56"/>
      <c r="G196" s="1"/>
      <c r="H196" s="1"/>
      <c r="I196" s="1"/>
      <c r="J196" s="57"/>
      <c r="K196" s="58"/>
      <c r="L196" s="1"/>
      <c r="M196" s="56"/>
    </row>
    <row r="197" spans="2:13">
      <c r="B197" s="1"/>
      <c r="C197" s="1"/>
      <c r="D197" s="1"/>
      <c r="E197" s="1"/>
      <c r="F197" s="56"/>
      <c r="G197" s="1"/>
      <c r="H197" s="1"/>
      <c r="I197" s="1"/>
      <c r="J197" s="57"/>
      <c r="K197" s="58"/>
      <c r="L197" s="1"/>
      <c r="M197" s="56"/>
    </row>
    <row r="198" spans="2:13">
      <c r="B198" s="1"/>
      <c r="C198" s="1"/>
      <c r="D198" s="1"/>
      <c r="E198" s="1"/>
      <c r="F198" s="56"/>
      <c r="G198" s="1"/>
      <c r="H198" s="1"/>
      <c r="I198" s="1"/>
      <c r="J198" s="57"/>
      <c r="K198" s="58"/>
      <c r="L198" s="1"/>
      <c r="M198" s="56"/>
    </row>
    <row r="199" spans="2:13">
      <c r="B199" s="1"/>
      <c r="C199" s="1"/>
      <c r="D199" s="1"/>
      <c r="E199" s="1"/>
      <c r="F199" s="56"/>
      <c r="G199" s="1"/>
      <c r="H199" s="1"/>
      <c r="I199" s="1"/>
      <c r="J199" s="57"/>
      <c r="K199" s="58"/>
      <c r="L199" s="1"/>
      <c r="M199" s="56"/>
    </row>
    <row r="200" spans="2:13">
      <c r="B200" s="1"/>
      <c r="C200" s="1"/>
      <c r="D200" s="1"/>
      <c r="E200" s="1"/>
      <c r="F200" s="56"/>
      <c r="G200" s="1"/>
      <c r="H200" s="1"/>
      <c r="I200" s="1"/>
      <c r="J200" s="57"/>
      <c r="K200" s="58"/>
      <c r="L200" s="1"/>
      <c r="M200" s="56"/>
    </row>
    <row r="201" spans="2:13">
      <c r="B201" s="1"/>
      <c r="C201" s="1"/>
      <c r="D201" s="1"/>
      <c r="E201" s="1"/>
      <c r="F201" s="56"/>
      <c r="G201" s="1"/>
      <c r="H201" s="1"/>
      <c r="I201" s="1"/>
      <c r="J201" s="57"/>
      <c r="K201" s="58"/>
      <c r="L201" s="1"/>
      <c r="M201" s="56"/>
    </row>
    <row r="202" spans="2:13">
      <c r="B202" s="1"/>
      <c r="C202" s="1"/>
      <c r="D202" s="1"/>
      <c r="E202" s="1"/>
      <c r="F202" s="56"/>
      <c r="G202" s="1"/>
      <c r="H202" s="1"/>
      <c r="I202" s="1"/>
      <c r="J202" s="57"/>
      <c r="K202" s="58"/>
      <c r="L202" s="1"/>
      <c r="M202" s="56"/>
    </row>
    <row r="203" spans="2:13">
      <c r="B203" s="1"/>
      <c r="C203" s="1"/>
      <c r="D203" s="1"/>
      <c r="E203" s="1"/>
      <c r="F203" s="56"/>
      <c r="G203" s="1"/>
      <c r="H203" s="1"/>
      <c r="I203" s="1"/>
      <c r="J203" s="57"/>
      <c r="K203" s="58"/>
      <c r="L203" s="1"/>
      <c r="M203" s="56"/>
    </row>
    <row r="204" spans="2:13">
      <c r="B204" s="1"/>
      <c r="C204" s="1"/>
      <c r="D204" s="1"/>
      <c r="E204" s="1"/>
      <c r="F204" s="56"/>
      <c r="G204" s="1"/>
      <c r="H204" s="1"/>
      <c r="I204" s="1"/>
      <c r="J204" s="57"/>
      <c r="K204" s="58"/>
      <c r="L204" s="1"/>
      <c r="M204" s="56"/>
    </row>
    <row r="205" spans="2:13">
      <c r="B205" s="1"/>
      <c r="C205" s="1"/>
      <c r="D205" s="1"/>
      <c r="E205" s="1"/>
      <c r="F205" s="56"/>
      <c r="G205" s="1"/>
      <c r="H205" s="1"/>
      <c r="I205" s="1"/>
      <c r="J205" s="57"/>
      <c r="K205" s="58"/>
      <c r="L205" s="1"/>
      <c r="M205" s="56"/>
    </row>
    <row r="206" spans="2:13">
      <c r="B206" s="1"/>
      <c r="C206" s="1"/>
      <c r="D206" s="1"/>
      <c r="E206" s="1"/>
      <c r="F206" s="56"/>
      <c r="G206" s="1"/>
      <c r="H206" s="1"/>
      <c r="I206" s="1"/>
      <c r="J206" s="57"/>
      <c r="K206" s="58"/>
      <c r="L206" s="1"/>
      <c r="M206" s="56"/>
    </row>
    <row r="207" spans="2:13">
      <c r="B207" s="1"/>
      <c r="C207" s="1"/>
      <c r="D207" s="1"/>
      <c r="E207" s="1"/>
      <c r="F207" s="56"/>
      <c r="G207" s="1"/>
      <c r="H207" s="1"/>
      <c r="I207" s="1"/>
      <c r="J207" s="57"/>
      <c r="K207" s="58"/>
      <c r="L207" s="1"/>
      <c r="M207" s="56"/>
    </row>
    <row r="208" spans="2:13">
      <c r="B208" s="1"/>
      <c r="C208" s="1"/>
      <c r="D208" s="1"/>
      <c r="E208" s="1"/>
      <c r="F208" s="56"/>
      <c r="G208" s="1"/>
      <c r="H208" s="1"/>
      <c r="I208" s="1"/>
      <c r="J208" s="57"/>
      <c r="K208" s="58"/>
      <c r="L208" s="1"/>
      <c r="M208" s="56"/>
    </row>
    <row r="209" spans="2:13">
      <c r="B209" s="1"/>
      <c r="C209" s="1"/>
      <c r="D209" s="1"/>
      <c r="E209" s="1"/>
      <c r="F209" s="56"/>
      <c r="G209" s="1"/>
      <c r="H209" s="1"/>
      <c r="I209" s="1"/>
      <c r="J209" s="57"/>
      <c r="K209" s="58"/>
      <c r="L209" s="1"/>
      <c r="M209" s="56"/>
    </row>
    <row r="210" spans="2:13">
      <c r="B210" s="1"/>
      <c r="C210" s="1"/>
      <c r="D210" s="1"/>
      <c r="E210" s="1"/>
      <c r="F210" s="56"/>
      <c r="G210" s="1"/>
      <c r="H210" s="1"/>
      <c r="I210" s="1"/>
      <c r="J210" s="57"/>
      <c r="K210" s="58"/>
      <c r="L210" s="1"/>
      <c r="M210" s="56"/>
    </row>
    <row r="211" spans="2:13">
      <c r="B211" s="1"/>
      <c r="C211" s="1"/>
      <c r="D211" s="1"/>
      <c r="E211" s="1"/>
      <c r="F211" s="56"/>
      <c r="G211" s="1"/>
      <c r="H211" s="1"/>
      <c r="I211" s="1"/>
      <c r="J211" s="57"/>
      <c r="K211" s="58"/>
      <c r="L211" s="1"/>
      <c r="M211" s="56"/>
    </row>
    <row r="212" spans="2:13">
      <c r="B212" s="1"/>
      <c r="C212" s="1"/>
      <c r="D212" s="1"/>
      <c r="E212" s="1"/>
      <c r="F212" s="56"/>
      <c r="G212" s="1"/>
      <c r="H212" s="1"/>
      <c r="I212" s="1"/>
      <c r="J212" s="57"/>
      <c r="K212" s="58"/>
      <c r="L212" s="1"/>
      <c r="M212" s="56"/>
    </row>
    <row r="213" spans="2:13">
      <c r="B213" s="1"/>
      <c r="C213" s="1"/>
      <c r="D213" s="1"/>
      <c r="E213" s="1"/>
      <c r="F213" s="56"/>
      <c r="G213" s="1"/>
      <c r="H213" s="1"/>
      <c r="I213" s="1"/>
      <c r="J213" s="57"/>
      <c r="K213" s="58"/>
      <c r="L213" s="1"/>
      <c r="M213" s="56"/>
    </row>
    <row r="214" spans="2:13">
      <c r="B214" s="1"/>
      <c r="C214" s="1"/>
      <c r="D214" s="1"/>
      <c r="E214" s="1"/>
      <c r="F214" s="56"/>
      <c r="G214" s="1"/>
      <c r="H214" s="1"/>
      <c r="I214" s="1"/>
      <c r="J214" s="57"/>
      <c r="K214" s="58"/>
      <c r="L214" s="1"/>
      <c r="M214" s="56"/>
    </row>
    <row r="215" spans="2:13">
      <c r="B215" s="1"/>
      <c r="C215" s="1"/>
      <c r="D215" s="1"/>
      <c r="E215" s="1"/>
      <c r="F215" s="56"/>
      <c r="G215" s="1"/>
      <c r="H215" s="1"/>
      <c r="I215" s="1"/>
      <c r="J215" s="57"/>
      <c r="K215" s="58"/>
      <c r="L215" s="1"/>
      <c r="M215" s="56"/>
    </row>
    <row r="216" spans="2:13">
      <c r="B216" s="1"/>
      <c r="C216" s="1"/>
      <c r="D216" s="1"/>
      <c r="E216" s="1"/>
      <c r="F216" s="56"/>
      <c r="G216" s="1"/>
      <c r="H216" s="1"/>
      <c r="I216" s="1"/>
      <c r="J216" s="57"/>
      <c r="K216" s="58"/>
      <c r="L216" s="1"/>
      <c r="M216" s="56"/>
    </row>
    <row r="217" spans="2:13">
      <c r="B217" s="1"/>
      <c r="C217" s="1"/>
      <c r="D217" s="1"/>
      <c r="E217" s="1"/>
      <c r="F217" s="56"/>
      <c r="G217" s="1"/>
      <c r="H217" s="1"/>
      <c r="I217" s="1"/>
      <c r="J217" s="57"/>
      <c r="K217" s="58"/>
      <c r="L217" s="1"/>
      <c r="M217" s="56"/>
    </row>
    <row r="218" spans="2:13">
      <c r="B218" s="1"/>
      <c r="C218" s="1"/>
      <c r="D218" s="1"/>
      <c r="E218" s="1"/>
      <c r="F218" s="56"/>
      <c r="G218" s="1"/>
      <c r="H218" s="1"/>
      <c r="I218" s="1"/>
      <c r="J218" s="57"/>
      <c r="K218" s="58"/>
      <c r="L218" s="1"/>
      <c r="M218" s="56"/>
    </row>
    <row r="219" spans="2:13">
      <c r="B219" s="1"/>
      <c r="C219" s="1"/>
      <c r="D219" s="1"/>
      <c r="E219" s="1"/>
      <c r="F219" s="56"/>
      <c r="G219" s="1"/>
      <c r="H219" s="1"/>
      <c r="I219" s="1"/>
      <c r="J219" s="57"/>
      <c r="K219" s="58"/>
      <c r="L219" s="1"/>
      <c r="M219" s="56"/>
    </row>
    <row r="220" spans="2:13">
      <c r="B220" s="1"/>
      <c r="C220" s="1"/>
      <c r="D220" s="1"/>
      <c r="E220" s="1"/>
      <c r="F220" s="56"/>
      <c r="G220" s="1"/>
      <c r="H220" s="1"/>
      <c r="I220" s="1"/>
      <c r="J220" s="57"/>
      <c r="K220" s="58"/>
      <c r="L220" s="1"/>
      <c r="M220" s="56"/>
    </row>
    <row r="221" spans="2:13">
      <c r="B221" s="1"/>
      <c r="C221" s="1"/>
      <c r="D221" s="1"/>
      <c r="E221" s="1"/>
      <c r="F221" s="56"/>
      <c r="G221" s="1"/>
      <c r="H221" s="1"/>
      <c r="I221" s="1"/>
      <c r="J221" s="57"/>
      <c r="K221" s="58"/>
      <c r="L221" s="1"/>
      <c r="M221" s="56"/>
    </row>
    <row r="222" spans="2:13">
      <c r="B222" s="1"/>
      <c r="C222" s="1"/>
      <c r="D222" s="1"/>
      <c r="E222" s="1"/>
      <c r="F222" s="56"/>
      <c r="G222" s="1"/>
      <c r="H222" s="1"/>
      <c r="I222" s="1"/>
      <c r="J222" s="57"/>
      <c r="K222" s="58"/>
      <c r="L222" s="1"/>
      <c r="M222" s="56"/>
    </row>
    <row r="223" spans="2:13">
      <c r="B223" s="1"/>
      <c r="C223" s="1"/>
      <c r="D223" s="1"/>
      <c r="E223" s="1"/>
      <c r="F223" s="56"/>
      <c r="G223" s="1"/>
      <c r="H223" s="1"/>
      <c r="I223" s="1"/>
      <c r="J223" s="57"/>
      <c r="K223" s="58"/>
      <c r="L223" s="1"/>
      <c r="M223" s="56"/>
    </row>
    <row r="224" spans="2:13">
      <c r="B224" s="1"/>
      <c r="C224" s="1"/>
      <c r="D224" s="1"/>
      <c r="E224" s="1"/>
      <c r="F224" s="56"/>
      <c r="G224" s="1"/>
      <c r="H224" s="1"/>
      <c r="I224" s="1"/>
      <c r="J224" s="57"/>
      <c r="K224" s="58"/>
      <c r="L224" s="1"/>
      <c r="M224" s="56"/>
    </row>
    <row r="225" spans="2:13">
      <c r="B225" s="1"/>
      <c r="C225" s="1"/>
      <c r="D225" s="1"/>
      <c r="E225" s="1"/>
      <c r="F225" s="56"/>
      <c r="G225" s="1"/>
      <c r="H225" s="1"/>
      <c r="I225" s="1"/>
      <c r="J225" s="57"/>
      <c r="K225" s="58"/>
      <c r="L225" s="1"/>
      <c r="M225" s="56"/>
    </row>
    <row r="226" spans="2:13">
      <c r="B226" s="1"/>
      <c r="C226" s="1"/>
      <c r="D226" s="1"/>
      <c r="E226" s="1"/>
      <c r="F226" s="56"/>
      <c r="G226" s="1"/>
      <c r="H226" s="1"/>
      <c r="I226" s="1"/>
      <c r="J226" s="57"/>
      <c r="K226" s="58"/>
      <c r="L226" s="1"/>
      <c r="M226" s="56"/>
    </row>
    <row r="227" spans="2:13">
      <c r="B227" s="1"/>
      <c r="C227" s="1"/>
      <c r="D227" s="1"/>
      <c r="E227" s="1"/>
      <c r="F227" s="56"/>
      <c r="G227" s="1"/>
      <c r="H227" s="1"/>
      <c r="I227" s="1"/>
      <c r="J227" s="57"/>
      <c r="K227" s="58"/>
      <c r="L227" s="1"/>
      <c r="M227" s="56"/>
    </row>
    <row r="228" spans="2:13">
      <c r="B228" s="1"/>
      <c r="C228" s="1"/>
      <c r="D228" s="1"/>
      <c r="E228" s="1"/>
      <c r="F228" s="56"/>
      <c r="G228" s="1"/>
      <c r="H228" s="1"/>
      <c r="I228" s="1"/>
      <c r="J228" s="57"/>
      <c r="K228" s="58"/>
      <c r="L228" s="1"/>
      <c r="M228" s="56"/>
    </row>
    <row r="229" spans="2:13">
      <c r="B229" s="1"/>
      <c r="C229" s="1"/>
      <c r="D229" s="1"/>
      <c r="E229" s="1"/>
      <c r="F229" s="56"/>
      <c r="G229" s="1"/>
      <c r="H229" s="1"/>
      <c r="I229" s="1"/>
      <c r="J229" s="57"/>
      <c r="K229" s="58"/>
      <c r="L229" s="1"/>
      <c r="M229" s="56"/>
    </row>
    <row r="230" spans="2:13">
      <c r="B230" s="1"/>
      <c r="C230" s="1"/>
      <c r="D230" s="1"/>
      <c r="E230" s="1"/>
      <c r="F230" s="56"/>
      <c r="G230" s="1"/>
      <c r="H230" s="1"/>
      <c r="I230" s="1"/>
      <c r="J230" s="57"/>
      <c r="K230" s="58"/>
      <c r="L230" s="1"/>
      <c r="M230" s="56"/>
    </row>
    <row r="231" spans="2:13">
      <c r="B231" s="1"/>
      <c r="C231" s="1"/>
      <c r="D231" s="1"/>
      <c r="E231" s="1"/>
      <c r="F231" s="56"/>
      <c r="G231" s="1"/>
      <c r="H231" s="1"/>
      <c r="I231" s="1"/>
      <c r="J231" s="57"/>
      <c r="K231" s="58"/>
      <c r="L231" s="1"/>
      <c r="M231" s="56"/>
    </row>
    <row r="232" spans="2:13">
      <c r="B232" s="1"/>
      <c r="C232" s="1"/>
      <c r="D232" s="1"/>
      <c r="E232" s="1"/>
      <c r="F232" s="56"/>
      <c r="G232" s="1"/>
      <c r="H232" s="1"/>
      <c r="I232" s="1"/>
      <c r="J232" s="57"/>
      <c r="K232" s="58"/>
      <c r="L232" s="1"/>
      <c r="M232" s="56"/>
    </row>
    <row r="233" spans="2:13">
      <c r="B233" s="1"/>
      <c r="C233" s="1"/>
      <c r="D233" s="1"/>
      <c r="E233" s="1"/>
      <c r="F233" s="56"/>
      <c r="G233" s="1"/>
      <c r="H233" s="1"/>
      <c r="I233" s="1"/>
      <c r="J233" s="57"/>
      <c r="K233" s="58"/>
      <c r="L233" s="1"/>
      <c r="M233" s="56"/>
    </row>
    <row r="234" spans="2:13">
      <c r="B234" s="1"/>
      <c r="C234" s="1"/>
      <c r="D234" s="1"/>
      <c r="E234" s="1"/>
      <c r="F234" s="56"/>
      <c r="G234" s="1"/>
      <c r="H234" s="1"/>
      <c r="I234" s="1"/>
      <c r="J234" s="57"/>
      <c r="K234" s="58"/>
      <c r="L234" s="1"/>
      <c r="M234" s="56"/>
    </row>
    <row r="235" spans="2:13">
      <c r="B235" s="1"/>
      <c r="C235" s="1"/>
      <c r="D235" s="1"/>
      <c r="E235" s="1"/>
      <c r="F235" s="56"/>
      <c r="G235" s="1"/>
      <c r="H235" s="1"/>
      <c r="I235" s="1"/>
      <c r="J235" s="57"/>
      <c r="K235" s="58"/>
      <c r="L235" s="1"/>
      <c r="M235" s="56"/>
    </row>
    <row r="236" spans="2:13">
      <c r="B236" s="1"/>
      <c r="C236" s="1"/>
      <c r="D236" s="1"/>
      <c r="E236" s="1"/>
      <c r="F236" s="56"/>
      <c r="G236" s="1"/>
      <c r="H236" s="1"/>
      <c r="I236" s="1"/>
      <c r="J236" s="57"/>
      <c r="K236" s="58"/>
      <c r="L236" s="1"/>
      <c r="M236" s="56"/>
    </row>
    <row r="237" spans="2:13">
      <c r="B237" s="1"/>
      <c r="C237" s="1"/>
      <c r="D237" s="1"/>
      <c r="E237" s="1"/>
      <c r="F237" s="56"/>
      <c r="G237" s="1"/>
      <c r="H237" s="1"/>
      <c r="I237" s="1"/>
      <c r="J237" s="57"/>
      <c r="K237" s="58"/>
      <c r="L237" s="1"/>
      <c r="M237" s="56"/>
    </row>
    <row r="238" spans="2:13">
      <c r="B238" s="1"/>
      <c r="C238" s="1"/>
      <c r="D238" s="1"/>
      <c r="E238" s="1"/>
      <c r="F238" s="56"/>
      <c r="G238" s="1"/>
      <c r="H238" s="1"/>
      <c r="I238" s="1"/>
      <c r="J238" s="57"/>
      <c r="K238" s="58"/>
      <c r="L238" s="1"/>
      <c r="M238" s="56"/>
    </row>
    <row r="239" spans="2:13">
      <c r="B239" s="1"/>
      <c r="C239" s="1"/>
      <c r="D239" s="1"/>
      <c r="E239" s="1"/>
      <c r="F239" s="56"/>
      <c r="G239" s="1"/>
      <c r="H239" s="1"/>
      <c r="I239" s="1"/>
      <c r="J239" s="57"/>
      <c r="K239" s="58"/>
      <c r="L239" s="1"/>
      <c r="M239" s="56"/>
    </row>
    <row r="240" spans="2:13">
      <c r="B240" s="1"/>
      <c r="C240" s="1"/>
      <c r="D240" s="1"/>
      <c r="E240" s="1"/>
      <c r="F240" s="56"/>
      <c r="G240" s="1"/>
      <c r="H240" s="1"/>
      <c r="I240" s="1"/>
      <c r="J240" s="57"/>
      <c r="K240" s="58"/>
      <c r="L240" s="1"/>
      <c r="M240" s="56"/>
    </row>
    <row r="241" spans="2:13">
      <c r="B241" s="1"/>
      <c r="C241" s="1"/>
      <c r="D241" s="1"/>
      <c r="E241" s="1"/>
      <c r="F241" s="56"/>
      <c r="G241" s="1"/>
      <c r="H241" s="1"/>
      <c r="I241" s="1"/>
      <c r="J241" s="57"/>
      <c r="K241" s="58"/>
      <c r="L241" s="1"/>
      <c r="M241" s="56"/>
    </row>
    <row r="242" spans="2:13">
      <c r="B242" s="1"/>
      <c r="C242" s="1"/>
      <c r="D242" s="1"/>
      <c r="E242" s="1"/>
      <c r="F242" s="56"/>
      <c r="G242" s="1"/>
      <c r="H242" s="1"/>
      <c r="I242" s="1"/>
      <c r="J242" s="57"/>
      <c r="K242" s="58"/>
      <c r="L242" s="1"/>
      <c r="M242" s="56"/>
    </row>
    <row r="243" spans="2:13">
      <c r="B243" s="1"/>
      <c r="C243" s="1"/>
      <c r="D243" s="1"/>
      <c r="E243" s="1"/>
      <c r="F243" s="56"/>
      <c r="G243" s="1"/>
      <c r="H243" s="1"/>
      <c r="I243" s="1"/>
      <c r="J243" s="57"/>
      <c r="K243" s="58"/>
      <c r="L243" s="1"/>
      <c r="M243" s="56"/>
    </row>
    <row r="244" spans="2:13">
      <c r="B244" s="1"/>
      <c r="C244" s="1"/>
      <c r="D244" s="1"/>
      <c r="E244" s="1"/>
      <c r="F244" s="56"/>
      <c r="G244" s="1"/>
      <c r="H244" s="1"/>
      <c r="I244" s="1"/>
      <c r="J244" s="57"/>
      <c r="K244" s="58"/>
      <c r="L244" s="1"/>
      <c r="M244" s="56"/>
    </row>
    <row r="245" spans="2:13">
      <c r="B245" s="1"/>
      <c r="C245" s="1"/>
      <c r="D245" s="1"/>
      <c r="E245" s="1"/>
      <c r="F245" s="56"/>
      <c r="G245" s="1"/>
      <c r="H245" s="1"/>
      <c r="I245" s="1"/>
      <c r="J245" s="57"/>
      <c r="K245" s="58"/>
      <c r="L245" s="1"/>
      <c r="M245" s="56"/>
    </row>
    <row r="246" spans="2:13">
      <c r="B246" s="1"/>
      <c r="C246" s="1"/>
      <c r="D246" s="1"/>
      <c r="E246" s="1"/>
      <c r="F246" s="56"/>
      <c r="G246" s="1"/>
      <c r="H246" s="1"/>
      <c r="I246" s="1"/>
      <c r="J246" s="57"/>
      <c r="K246" s="58"/>
      <c r="L246" s="1"/>
      <c r="M246" s="56"/>
    </row>
    <row r="247" spans="2:13">
      <c r="B247" s="1"/>
      <c r="C247" s="1"/>
      <c r="D247" s="1"/>
      <c r="E247" s="1"/>
      <c r="F247" s="56"/>
      <c r="G247" s="1"/>
      <c r="H247" s="1"/>
      <c r="I247" s="1"/>
      <c r="J247" s="57"/>
      <c r="K247" s="58"/>
      <c r="L247" s="1"/>
      <c r="M247" s="56"/>
    </row>
    <row r="248" spans="2:13">
      <c r="B248" s="1"/>
      <c r="C248" s="1"/>
      <c r="D248" s="1"/>
      <c r="E248" s="1"/>
      <c r="F248" s="56"/>
      <c r="G248" s="1"/>
      <c r="H248" s="1"/>
      <c r="I248" s="1"/>
      <c r="J248" s="57"/>
      <c r="K248" s="58"/>
      <c r="L248" s="1"/>
      <c r="M248" s="56"/>
    </row>
    <row r="249" spans="2:13">
      <c r="B249" s="1"/>
      <c r="C249" s="1"/>
      <c r="D249" s="1"/>
      <c r="E249" s="1"/>
      <c r="F249" s="56"/>
      <c r="G249" s="1"/>
      <c r="H249" s="1"/>
      <c r="I249" s="1"/>
      <c r="J249" s="57"/>
      <c r="K249" s="58"/>
      <c r="L249" s="1"/>
      <c r="M249" s="56"/>
    </row>
    <row r="250" spans="2:13">
      <c r="B250" s="1"/>
      <c r="C250" s="1"/>
      <c r="D250" s="1"/>
      <c r="E250" s="1"/>
      <c r="F250" s="56"/>
      <c r="G250" s="1"/>
      <c r="H250" s="1"/>
      <c r="I250" s="1"/>
      <c r="J250" s="57"/>
      <c r="K250" s="58"/>
      <c r="L250" s="1"/>
      <c r="M250" s="56"/>
    </row>
    <row r="251" spans="2:13">
      <c r="B251" s="1"/>
      <c r="C251" s="1"/>
      <c r="D251" s="1"/>
      <c r="E251" s="1"/>
      <c r="F251" s="56"/>
      <c r="G251" s="1"/>
      <c r="H251" s="1"/>
      <c r="I251" s="1"/>
      <c r="J251" s="57"/>
      <c r="K251" s="58"/>
      <c r="L251" s="1"/>
      <c r="M251" s="56"/>
    </row>
    <row r="252" spans="2:13">
      <c r="B252" s="1"/>
      <c r="C252" s="1"/>
      <c r="D252" s="1"/>
      <c r="E252" s="1"/>
      <c r="F252" s="56"/>
      <c r="G252" s="1"/>
      <c r="H252" s="1"/>
      <c r="I252" s="1"/>
      <c r="J252" s="57"/>
      <c r="K252" s="58"/>
      <c r="L252" s="1"/>
      <c r="M252" s="56"/>
    </row>
    <row r="253" spans="2:13">
      <c r="B253" s="1"/>
      <c r="C253" s="1"/>
      <c r="D253" s="1"/>
      <c r="E253" s="1"/>
      <c r="F253" s="56"/>
      <c r="G253" s="1"/>
      <c r="H253" s="1"/>
      <c r="I253" s="1"/>
      <c r="J253" s="57"/>
      <c r="K253" s="58"/>
      <c r="L253" s="1"/>
      <c r="M253" s="56"/>
    </row>
    <row r="254" spans="2:13">
      <c r="B254" s="1"/>
      <c r="C254" s="1"/>
      <c r="D254" s="1"/>
      <c r="E254" s="1"/>
      <c r="F254" s="56"/>
      <c r="G254" s="1"/>
      <c r="H254" s="1"/>
      <c r="I254" s="1"/>
      <c r="J254" s="57"/>
      <c r="K254" s="58"/>
      <c r="L254" s="1"/>
      <c r="M254" s="56"/>
    </row>
    <row r="255" spans="2:13">
      <c r="B255" s="1"/>
      <c r="C255" s="1"/>
      <c r="D255" s="1"/>
      <c r="E255" s="1"/>
      <c r="F255" s="56"/>
      <c r="G255" s="1"/>
      <c r="H255" s="1"/>
      <c r="I255" s="1"/>
      <c r="J255" s="57"/>
      <c r="K255" s="58"/>
      <c r="L255" s="1"/>
      <c r="M255" s="56"/>
    </row>
    <row r="256" spans="2:13">
      <c r="B256" s="1"/>
      <c r="C256" s="1"/>
      <c r="D256" s="1"/>
      <c r="E256" s="1"/>
      <c r="F256" s="56"/>
      <c r="G256" s="1"/>
      <c r="H256" s="1"/>
      <c r="I256" s="1"/>
      <c r="J256" s="57"/>
      <c r="K256" s="58"/>
      <c r="L256" s="1"/>
      <c r="M256" s="56"/>
    </row>
    <row r="257" spans="2:13">
      <c r="B257" s="1"/>
      <c r="C257" s="1"/>
      <c r="D257" s="1"/>
      <c r="E257" s="1"/>
      <c r="F257" s="56"/>
      <c r="G257" s="1"/>
      <c r="H257" s="1"/>
      <c r="I257" s="1"/>
      <c r="J257" s="57"/>
      <c r="K257" s="58"/>
      <c r="L257" s="1"/>
      <c r="M257" s="56"/>
    </row>
    <row r="258" spans="2:13">
      <c r="B258" s="1"/>
      <c r="C258" s="1"/>
      <c r="D258" s="1"/>
      <c r="E258" s="1"/>
      <c r="F258" s="56"/>
      <c r="G258" s="1"/>
      <c r="H258" s="1"/>
      <c r="I258" s="1"/>
      <c r="J258" s="57"/>
      <c r="K258" s="58"/>
      <c r="L258" s="1"/>
      <c r="M258" s="56"/>
    </row>
    <row r="259" spans="2:13">
      <c r="B259" s="1"/>
      <c r="C259" s="1"/>
      <c r="D259" s="1"/>
      <c r="E259" s="1"/>
      <c r="F259" s="56"/>
      <c r="G259" s="1"/>
      <c r="H259" s="1"/>
      <c r="I259" s="1"/>
      <c r="J259" s="57"/>
      <c r="K259" s="58"/>
      <c r="L259" s="1"/>
      <c r="M259" s="56"/>
    </row>
    <row r="260" spans="2:13">
      <c r="B260" s="1"/>
      <c r="C260" s="1"/>
      <c r="D260" s="1"/>
      <c r="E260" s="1"/>
      <c r="F260" s="56"/>
      <c r="G260" s="1"/>
      <c r="H260" s="1"/>
      <c r="I260" s="1"/>
      <c r="J260" s="57"/>
      <c r="K260" s="58"/>
      <c r="L260" s="1"/>
      <c r="M260" s="56"/>
    </row>
    <row r="261" spans="2:13">
      <c r="B261" s="1"/>
      <c r="C261" s="1"/>
      <c r="D261" s="1"/>
      <c r="E261" s="1"/>
      <c r="F261" s="56"/>
      <c r="G261" s="1"/>
      <c r="H261" s="1"/>
      <c r="I261" s="1"/>
      <c r="J261" s="57"/>
      <c r="K261" s="58"/>
      <c r="L261" s="1"/>
      <c r="M261" s="56"/>
    </row>
    <row r="262" spans="2:13">
      <c r="B262" s="1"/>
      <c r="C262" s="1"/>
      <c r="D262" s="1"/>
      <c r="E262" s="1"/>
      <c r="F262" s="56"/>
      <c r="G262" s="1"/>
      <c r="H262" s="1"/>
      <c r="I262" s="1"/>
      <c r="J262" s="57"/>
      <c r="K262" s="58"/>
      <c r="L262" s="1"/>
      <c r="M262" s="56"/>
    </row>
    <row r="263" spans="2:13">
      <c r="B263" s="1"/>
      <c r="C263" s="1"/>
      <c r="D263" s="1"/>
      <c r="E263" s="1"/>
      <c r="F263" s="56"/>
      <c r="G263" s="1"/>
      <c r="H263" s="1"/>
      <c r="I263" s="1"/>
      <c r="J263" s="57"/>
      <c r="K263" s="58"/>
      <c r="L263" s="1"/>
      <c r="M263" s="56"/>
    </row>
    <row r="264" spans="2:13">
      <c r="B264" s="1"/>
      <c r="C264" s="1"/>
      <c r="D264" s="1"/>
      <c r="E264" s="1"/>
      <c r="F264" s="56"/>
      <c r="G264" s="1"/>
      <c r="H264" s="1"/>
      <c r="I264" s="1"/>
      <c r="J264" s="57"/>
      <c r="K264" s="58"/>
      <c r="L264" s="1"/>
      <c r="M264" s="56"/>
    </row>
    <row r="265" spans="2:13">
      <c r="B265" s="1"/>
      <c r="C265" s="1"/>
      <c r="D265" s="1"/>
      <c r="E265" s="1"/>
      <c r="F265" s="56"/>
      <c r="G265" s="1"/>
      <c r="H265" s="1"/>
      <c r="I265" s="1"/>
      <c r="J265" s="57"/>
      <c r="K265" s="58"/>
      <c r="L265" s="1"/>
      <c r="M265" s="56"/>
    </row>
    <row r="266" spans="2:13">
      <c r="B266" s="1"/>
      <c r="C266" s="1"/>
      <c r="D266" s="1"/>
      <c r="E266" s="1"/>
      <c r="F266" s="56"/>
      <c r="G266" s="1"/>
      <c r="H266" s="1"/>
      <c r="I266" s="1"/>
      <c r="J266" s="57"/>
      <c r="K266" s="58"/>
      <c r="L266" s="1"/>
      <c r="M266" s="56"/>
    </row>
    <row r="267" spans="2:13">
      <c r="B267" s="1"/>
      <c r="C267" s="1"/>
      <c r="D267" s="1"/>
      <c r="E267" s="1"/>
      <c r="F267" s="56"/>
      <c r="G267" s="1"/>
      <c r="H267" s="1"/>
      <c r="I267" s="1"/>
      <c r="J267" s="57"/>
      <c r="K267" s="58"/>
      <c r="L267" s="1"/>
      <c r="M267" s="56"/>
    </row>
    <row r="268" spans="2:13">
      <c r="B268" s="1"/>
      <c r="C268" s="1"/>
      <c r="D268" s="1"/>
      <c r="E268" s="1"/>
      <c r="F268" s="56"/>
      <c r="G268" s="1"/>
      <c r="H268" s="1"/>
      <c r="I268" s="1"/>
      <c r="J268" s="57"/>
      <c r="K268" s="58"/>
      <c r="L268" s="1"/>
      <c r="M268" s="56"/>
    </row>
    <row r="269" spans="2:13">
      <c r="B269" s="1"/>
      <c r="C269" s="1"/>
      <c r="D269" s="1"/>
      <c r="E269" s="1"/>
      <c r="F269" s="56"/>
      <c r="G269" s="1"/>
      <c r="H269" s="1"/>
      <c r="I269" s="1"/>
      <c r="J269" s="57"/>
      <c r="K269" s="58"/>
      <c r="L269" s="1"/>
      <c r="M269" s="56"/>
    </row>
    <row r="270" spans="2:13">
      <c r="B270" s="1"/>
      <c r="C270" s="1"/>
      <c r="D270" s="1"/>
      <c r="E270" s="1"/>
      <c r="F270" s="56"/>
      <c r="G270" s="1"/>
      <c r="H270" s="1"/>
      <c r="I270" s="1"/>
      <c r="J270" s="57"/>
      <c r="K270" s="58"/>
      <c r="L270" s="1"/>
      <c r="M270" s="56"/>
    </row>
    <row r="271" spans="2:13">
      <c r="B271" s="1"/>
      <c r="C271" s="1"/>
      <c r="D271" s="1"/>
      <c r="E271" s="1"/>
      <c r="F271" s="56"/>
      <c r="G271" s="1"/>
      <c r="H271" s="1"/>
      <c r="I271" s="1"/>
      <c r="J271" s="57"/>
      <c r="K271" s="58"/>
      <c r="L271" s="1"/>
      <c r="M271" s="56"/>
    </row>
    <row r="272" spans="2:13">
      <c r="B272" s="1"/>
      <c r="C272" s="1"/>
      <c r="D272" s="1"/>
      <c r="E272" s="1"/>
      <c r="F272" s="56"/>
      <c r="G272" s="1"/>
      <c r="H272" s="1"/>
      <c r="I272" s="1"/>
      <c r="J272" s="57"/>
      <c r="K272" s="58"/>
      <c r="L272" s="1"/>
      <c r="M272" s="56"/>
    </row>
    <row r="273" spans="2:13">
      <c r="B273" s="1"/>
      <c r="C273" s="1"/>
      <c r="D273" s="1"/>
      <c r="E273" s="1"/>
      <c r="F273" s="56"/>
      <c r="G273" s="1"/>
      <c r="H273" s="1"/>
      <c r="I273" s="1"/>
      <c r="J273" s="57"/>
      <c r="K273" s="58"/>
      <c r="L273" s="1"/>
      <c r="M273" s="56"/>
    </row>
    <row r="274" spans="2:13">
      <c r="B274" s="1"/>
      <c r="C274" s="1"/>
      <c r="D274" s="1"/>
      <c r="E274" s="1"/>
      <c r="F274" s="56"/>
      <c r="G274" s="1"/>
      <c r="H274" s="1"/>
      <c r="I274" s="1"/>
      <c r="J274" s="57"/>
      <c r="K274" s="58"/>
      <c r="L274" s="1"/>
      <c r="M274" s="56"/>
    </row>
    <row r="275" spans="2:13">
      <c r="B275" s="1"/>
      <c r="C275" s="1"/>
      <c r="D275" s="1"/>
      <c r="E275" s="1"/>
      <c r="F275" s="56"/>
      <c r="G275" s="1"/>
      <c r="H275" s="1"/>
      <c r="I275" s="1"/>
      <c r="J275" s="57"/>
      <c r="K275" s="58"/>
      <c r="L275" s="1"/>
      <c r="M275" s="56"/>
    </row>
    <row r="276" spans="2:13">
      <c r="B276" s="1"/>
      <c r="C276" s="1"/>
      <c r="D276" s="1"/>
      <c r="E276" s="1"/>
      <c r="F276" s="56"/>
      <c r="G276" s="1"/>
      <c r="H276" s="1"/>
      <c r="I276" s="1"/>
      <c r="J276" s="57"/>
      <c r="K276" s="58"/>
      <c r="L276" s="1"/>
      <c r="M276" s="56"/>
    </row>
    <row r="277" spans="2:13">
      <c r="B277" s="1"/>
      <c r="C277" s="1"/>
      <c r="D277" s="1"/>
      <c r="E277" s="1"/>
      <c r="F277" s="56"/>
      <c r="G277" s="1"/>
      <c r="H277" s="1"/>
      <c r="I277" s="1"/>
      <c r="J277" s="57"/>
      <c r="K277" s="58"/>
      <c r="L277" s="1"/>
      <c r="M277" s="56"/>
    </row>
    <row r="278" spans="2:13">
      <c r="B278" s="1"/>
      <c r="C278" s="1"/>
      <c r="D278" s="1"/>
      <c r="E278" s="1"/>
      <c r="F278" s="56"/>
      <c r="G278" s="1"/>
      <c r="H278" s="1"/>
      <c r="I278" s="1"/>
      <c r="J278" s="57"/>
      <c r="K278" s="58"/>
      <c r="L278" s="1"/>
      <c r="M278" s="56"/>
    </row>
    <row r="279" spans="2:13">
      <c r="B279" s="1"/>
      <c r="C279" s="1"/>
      <c r="D279" s="1"/>
      <c r="E279" s="1"/>
      <c r="F279" s="56"/>
      <c r="G279" s="1"/>
      <c r="H279" s="1"/>
      <c r="I279" s="1"/>
      <c r="J279" s="57"/>
      <c r="K279" s="58"/>
      <c r="L279" s="1"/>
      <c r="M279" s="56"/>
    </row>
    <row r="280" spans="2:13">
      <c r="B280" s="1"/>
      <c r="C280" s="1"/>
      <c r="D280" s="1"/>
      <c r="E280" s="1"/>
      <c r="F280" s="56"/>
      <c r="G280" s="1"/>
      <c r="H280" s="1"/>
      <c r="I280" s="1"/>
      <c r="J280" s="57"/>
      <c r="K280" s="58"/>
      <c r="L280" s="1"/>
      <c r="M280" s="56"/>
    </row>
    <row r="281" spans="2:13">
      <c r="B281" s="1"/>
      <c r="C281" s="1"/>
      <c r="D281" s="1"/>
      <c r="E281" s="1"/>
      <c r="F281" s="56"/>
      <c r="G281" s="1"/>
      <c r="H281" s="1"/>
      <c r="I281" s="1"/>
      <c r="J281" s="57"/>
      <c r="K281" s="58"/>
      <c r="L281" s="1"/>
      <c r="M281" s="56"/>
    </row>
    <row r="282" spans="2:13">
      <c r="B282" s="1"/>
      <c r="C282" s="1"/>
      <c r="D282" s="1"/>
      <c r="E282" s="1"/>
      <c r="F282" s="56"/>
      <c r="G282" s="1"/>
      <c r="H282" s="1"/>
      <c r="I282" s="1"/>
      <c r="J282" s="57"/>
      <c r="K282" s="58"/>
      <c r="L282" s="1"/>
      <c r="M282" s="56"/>
    </row>
    <row r="283" spans="2:13">
      <c r="B283" s="1"/>
      <c r="C283" s="1"/>
      <c r="D283" s="1"/>
      <c r="E283" s="1"/>
      <c r="F283" s="56"/>
      <c r="G283" s="1"/>
      <c r="H283" s="1"/>
      <c r="I283" s="1"/>
      <c r="J283" s="57"/>
      <c r="K283" s="58"/>
      <c r="L283" s="1"/>
      <c r="M283" s="56"/>
    </row>
    <row r="284" spans="2:13">
      <c r="B284" s="1"/>
      <c r="C284" s="1"/>
      <c r="D284" s="1"/>
      <c r="E284" s="1"/>
      <c r="F284" s="56"/>
      <c r="G284" s="1"/>
      <c r="H284" s="1"/>
      <c r="I284" s="1"/>
      <c r="J284" s="57"/>
      <c r="K284" s="58"/>
      <c r="L284" s="1"/>
      <c r="M284" s="56"/>
    </row>
    <row r="285" spans="2:13">
      <c r="B285" s="1"/>
      <c r="C285" s="1"/>
      <c r="D285" s="1"/>
      <c r="E285" s="1"/>
      <c r="F285" s="56"/>
      <c r="G285" s="1"/>
      <c r="H285" s="1"/>
      <c r="I285" s="1"/>
      <c r="J285" s="57"/>
      <c r="K285" s="58"/>
      <c r="L285" s="1"/>
      <c r="M285" s="56"/>
    </row>
    <row r="286" spans="2:13">
      <c r="B286" s="1"/>
      <c r="C286" s="1"/>
      <c r="D286" s="1"/>
      <c r="E286" s="1"/>
      <c r="F286" s="56"/>
      <c r="G286" s="1"/>
      <c r="H286" s="1"/>
      <c r="I286" s="1"/>
      <c r="J286" s="57"/>
      <c r="K286" s="58"/>
      <c r="L286" s="1"/>
      <c r="M286" s="56"/>
    </row>
    <row r="287" spans="2:13">
      <c r="B287" s="1"/>
      <c r="C287" s="1"/>
      <c r="D287" s="1"/>
      <c r="E287" s="1"/>
      <c r="F287" s="56"/>
      <c r="G287" s="1"/>
      <c r="H287" s="1"/>
      <c r="I287" s="1"/>
      <c r="J287" s="57"/>
      <c r="K287" s="58"/>
      <c r="L287" s="1"/>
      <c r="M287" s="56"/>
    </row>
    <row r="288" spans="2:13">
      <c r="B288" s="1"/>
      <c r="C288" s="1"/>
      <c r="D288" s="1"/>
      <c r="E288" s="1"/>
      <c r="F288" s="56"/>
      <c r="G288" s="1"/>
      <c r="H288" s="1"/>
      <c r="I288" s="1"/>
      <c r="J288" s="57"/>
      <c r="K288" s="58"/>
      <c r="L288" s="1"/>
      <c r="M288" s="56"/>
    </row>
    <row r="289" spans="2:13">
      <c r="B289" s="1"/>
      <c r="C289" s="1"/>
      <c r="D289" s="1"/>
      <c r="E289" s="1"/>
      <c r="F289" s="56"/>
      <c r="G289" s="1"/>
      <c r="H289" s="1"/>
      <c r="I289" s="1"/>
      <c r="J289" s="57"/>
      <c r="K289" s="58"/>
      <c r="L289" s="1"/>
      <c r="M289" s="56"/>
    </row>
    <row r="290" spans="2:13">
      <c r="B290" s="1"/>
      <c r="C290" s="1"/>
      <c r="D290" s="1"/>
      <c r="E290" s="1"/>
      <c r="F290" s="56"/>
      <c r="G290" s="1"/>
      <c r="H290" s="1"/>
      <c r="I290" s="1"/>
      <c r="J290" s="57"/>
      <c r="K290" s="58"/>
      <c r="L290" s="1"/>
      <c r="M290" s="56"/>
    </row>
    <row r="291" spans="2:13">
      <c r="B291" s="1"/>
      <c r="C291" s="1"/>
      <c r="D291" s="1"/>
      <c r="E291" s="1"/>
      <c r="F291" s="56"/>
      <c r="G291" s="1"/>
      <c r="H291" s="1"/>
      <c r="I291" s="1"/>
      <c r="J291" s="57"/>
      <c r="K291" s="58"/>
      <c r="L291" s="1"/>
      <c r="M291" s="56"/>
    </row>
    <row r="292" spans="2:13">
      <c r="B292" s="1"/>
      <c r="C292" s="1"/>
      <c r="D292" s="1"/>
      <c r="E292" s="1"/>
      <c r="F292" s="56"/>
      <c r="G292" s="1"/>
      <c r="H292" s="1"/>
      <c r="I292" s="1"/>
      <c r="J292" s="57"/>
      <c r="K292" s="58"/>
      <c r="L292" s="1"/>
      <c r="M292" s="56"/>
    </row>
    <row r="293" spans="2:13">
      <c r="B293" s="1"/>
      <c r="C293" s="1"/>
      <c r="D293" s="1"/>
      <c r="E293" s="1"/>
      <c r="F293" s="56"/>
      <c r="G293" s="1"/>
      <c r="H293" s="1"/>
      <c r="I293" s="1"/>
      <c r="J293" s="57"/>
      <c r="K293" s="58"/>
      <c r="L293" s="1"/>
      <c r="M293" s="56"/>
    </row>
    <row r="294" spans="2:13">
      <c r="B294" s="1"/>
      <c r="C294" s="1"/>
      <c r="D294" s="1"/>
      <c r="E294" s="1"/>
      <c r="F294" s="56"/>
      <c r="G294" s="1"/>
      <c r="H294" s="1"/>
      <c r="I294" s="1"/>
      <c r="J294" s="57"/>
      <c r="K294" s="58"/>
      <c r="L294" s="1"/>
      <c r="M294" s="56"/>
    </row>
    <row r="295" spans="2:13">
      <c r="B295" s="1"/>
      <c r="C295" s="1"/>
      <c r="D295" s="1"/>
      <c r="E295" s="1"/>
      <c r="F295" s="56"/>
      <c r="G295" s="1"/>
      <c r="H295" s="1"/>
      <c r="I295" s="1"/>
      <c r="J295" s="57"/>
      <c r="K295" s="58"/>
      <c r="L295" s="1"/>
      <c r="M295" s="56"/>
    </row>
    <row r="296" spans="2:13">
      <c r="B296" s="1"/>
      <c r="C296" s="1"/>
      <c r="D296" s="1"/>
      <c r="E296" s="1"/>
      <c r="F296" s="56"/>
      <c r="G296" s="1"/>
      <c r="H296" s="1"/>
      <c r="I296" s="1"/>
      <c r="J296" s="57"/>
      <c r="K296" s="58"/>
      <c r="L296" s="1"/>
      <c r="M296" s="56"/>
    </row>
    <row r="297" spans="2:13">
      <c r="B297" s="1"/>
      <c r="C297" s="1"/>
      <c r="D297" s="1"/>
      <c r="E297" s="1"/>
      <c r="F297" s="56"/>
      <c r="G297" s="1"/>
      <c r="H297" s="1"/>
      <c r="I297" s="1"/>
      <c r="J297" s="57"/>
      <c r="K297" s="58"/>
      <c r="L297" s="1"/>
      <c r="M297" s="56"/>
    </row>
    <row r="298" spans="2:13">
      <c r="B298" s="1"/>
      <c r="C298" s="1"/>
      <c r="D298" s="1"/>
      <c r="E298" s="1"/>
      <c r="F298" s="56"/>
      <c r="G298" s="1"/>
      <c r="H298" s="1"/>
      <c r="I298" s="1"/>
      <c r="J298" s="57"/>
      <c r="K298" s="58"/>
      <c r="L298" s="1"/>
      <c r="M298" s="56"/>
    </row>
    <row r="299" spans="2:13">
      <c r="B299" s="1"/>
      <c r="C299" s="1"/>
      <c r="D299" s="1"/>
      <c r="E299" s="1"/>
      <c r="F299" s="56"/>
      <c r="G299" s="1"/>
      <c r="H299" s="1"/>
      <c r="I299" s="1"/>
      <c r="J299" s="57"/>
      <c r="K299" s="58"/>
      <c r="L299" s="1"/>
      <c r="M299" s="56"/>
    </row>
    <row r="300" spans="2:13">
      <c r="B300" s="1"/>
      <c r="C300" s="1"/>
      <c r="D300" s="1"/>
      <c r="E300" s="1"/>
      <c r="F300" s="56"/>
      <c r="G300" s="1"/>
      <c r="H300" s="1"/>
      <c r="I300" s="1"/>
      <c r="J300" s="57"/>
      <c r="K300" s="58"/>
      <c r="L300" s="1"/>
      <c r="M300" s="56"/>
    </row>
    <row r="301" spans="2:13">
      <c r="B301" s="1"/>
      <c r="C301" s="1"/>
      <c r="D301" s="1"/>
      <c r="E301" s="1"/>
      <c r="F301" s="56"/>
      <c r="G301" s="1"/>
      <c r="H301" s="1"/>
      <c r="I301" s="1"/>
      <c r="J301" s="57"/>
      <c r="K301" s="58"/>
      <c r="L301" s="1"/>
      <c r="M301" s="56"/>
    </row>
    <row r="302" spans="2:13">
      <c r="B302" s="1"/>
      <c r="C302" s="1"/>
      <c r="D302" s="1"/>
      <c r="E302" s="1"/>
      <c r="F302" s="56"/>
      <c r="G302" s="1"/>
      <c r="H302" s="1"/>
      <c r="I302" s="1"/>
      <c r="J302" s="57"/>
      <c r="K302" s="58"/>
      <c r="L302" s="1"/>
      <c r="M302" s="56"/>
    </row>
    <row r="303" spans="2:13">
      <c r="B303" s="1"/>
      <c r="C303" s="1"/>
      <c r="D303" s="1"/>
      <c r="E303" s="1"/>
      <c r="F303" s="56"/>
      <c r="G303" s="1"/>
      <c r="H303" s="1"/>
      <c r="I303" s="1"/>
      <c r="J303" s="57"/>
      <c r="K303" s="58"/>
      <c r="L303" s="1"/>
      <c r="M303" s="56"/>
    </row>
    <row r="304" spans="2:13">
      <c r="B304" s="1"/>
      <c r="C304" s="1"/>
      <c r="D304" s="1"/>
      <c r="E304" s="1"/>
      <c r="F304" s="56"/>
      <c r="G304" s="1"/>
      <c r="H304" s="1"/>
      <c r="I304" s="1"/>
      <c r="J304" s="57"/>
      <c r="K304" s="58"/>
      <c r="L304" s="1"/>
      <c r="M304" s="56"/>
    </row>
    <row r="305" spans="2:13">
      <c r="B305" s="1"/>
      <c r="C305" s="1"/>
      <c r="D305" s="1"/>
      <c r="E305" s="1"/>
      <c r="F305" s="56"/>
      <c r="G305" s="1"/>
      <c r="H305" s="1"/>
      <c r="I305" s="1"/>
      <c r="J305" s="57"/>
      <c r="K305" s="58"/>
      <c r="L305" s="1"/>
      <c r="M305" s="56"/>
    </row>
    <row r="306" spans="2:13">
      <c r="B306" s="1"/>
      <c r="C306" s="1"/>
      <c r="D306" s="1"/>
      <c r="E306" s="1"/>
      <c r="F306" s="56"/>
      <c r="G306" s="1"/>
      <c r="H306" s="1"/>
      <c r="I306" s="1"/>
      <c r="J306" s="57"/>
      <c r="K306" s="58"/>
      <c r="L306" s="1"/>
      <c r="M306" s="56"/>
    </row>
    <row r="307" spans="2:13">
      <c r="B307" s="1"/>
      <c r="C307" s="1"/>
      <c r="D307" s="1"/>
      <c r="E307" s="1"/>
      <c r="F307" s="56"/>
      <c r="G307" s="1"/>
      <c r="H307" s="1"/>
      <c r="I307" s="1"/>
      <c r="J307" s="57"/>
      <c r="K307" s="58"/>
      <c r="L307" s="1"/>
      <c r="M307" s="56"/>
    </row>
    <row r="308" spans="2:13">
      <c r="B308" s="1"/>
      <c r="C308" s="1"/>
      <c r="D308" s="1"/>
      <c r="E308" s="1"/>
      <c r="F308" s="56"/>
      <c r="G308" s="1"/>
      <c r="H308" s="1"/>
      <c r="I308" s="1"/>
      <c r="J308" s="57"/>
      <c r="K308" s="58"/>
      <c r="L308" s="1"/>
      <c r="M308" s="56"/>
    </row>
    <row r="309" spans="2:13">
      <c r="B309" s="1"/>
      <c r="C309" s="1"/>
      <c r="D309" s="1"/>
      <c r="E309" s="1"/>
      <c r="F309" s="56"/>
      <c r="G309" s="1"/>
      <c r="H309" s="1"/>
      <c r="I309" s="1"/>
      <c r="J309" s="57"/>
      <c r="K309" s="58"/>
      <c r="L309" s="1"/>
      <c r="M309" s="56"/>
    </row>
    <row r="310" spans="2:13">
      <c r="B310" s="1"/>
      <c r="C310" s="1"/>
      <c r="D310" s="1"/>
      <c r="E310" s="1"/>
      <c r="F310" s="56"/>
      <c r="G310" s="1"/>
      <c r="H310" s="1"/>
      <c r="I310" s="1"/>
      <c r="J310" s="57"/>
      <c r="K310" s="58"/>
      <c r="L310" s="1"/>
      <c r="M310" s="56"/>
    </row>
    <row r="311" spans="2:13">
      <c r="B311" s="1"/>
      <c r="C311" s="1"/>
      <c r="D311" s="1"/>
      <c r="E311" s="1"/>
      <c r="F311" s="56"/>
      <c r="G311" s="1"/>
      <c r="H311" s="1"/>
      <c r="I311" s="1"/>
      <c r="J311" s="57"/>
      <c r="K311" s="58"/>
      <c r="L311" s="1"/>
      <c r="M311" s="56"/>
    </row>
    <row r="312" spans="2:13">
      <c r="B312" s="1"/>
      <c r="C312" s="1"/>
      <c r="D312" s="1"/>
      <c r="E312" s="1"/>
      <c r="F312" s="56"/>
      <c r="G312" s="1"/>
      <c r="H312" s="1"/>
      <c r="I312" s="1"/>
      <c r="J312" s="57"/>
      <c r="K312" s="58"/>
      <c r="L312" s="1"/>
      <c r="M312" s="56"/>
    </row>
    <row r="313" spans="2:13">
      <c r="B313" s="1"/>
      <c r="C313" s="1"/>
      <c r="D313" s="1"/>
      <c r="E313" s="1"/>
      <c r="F313" s="56"/>
      <c r="G313" s="1"/>
      <c r="H313" s="1"/>
      <c r="I313" s="1"/>
      <c r="J313" s="57"/>
      <c r="K313" s="58"/>
      <c r="L313" s="1"/>
      <c r="M313" s="56"/>
    </row>
    <row r="314" spans="2:13">
      <c r="B314" s="1"/>
      <c r="C314" s="1"/>
      <c r="D314" s="1"/>
      <c r="E314" s="1"/>
      <c r="F314" s="56"/>
      <c r="G314" s="1"/>
      <c r="H314" s="1"/>
      <c r="I314" s="1"/>
      <c r="J314" s="57"/>
      <c r="K314" s="58"/>
      <c r="L314" s="1"/>
      <c r="M314" s="56"/>
    </row>
    <row r="315" spans="2:13">
      <c r="B315" s="1"/>
      <c r="C315" s="1"/>
      <c r="D315" s="1"/>
      <c r="E315" s="1"/>
      <c r="F315" s="56"/>
      <c r="G315" s="1"/>
      <c r="H315" s="1"/>
      <c r="I315" s="1"/>
      <c r="J315" s="57"/>
      <c r="K315" s="58"/>
      <c r="L315" s="1"/>
      <c r="M315" s="56"/>
    </row>
    <row r="316" spans="2:13">
      <c r="B316" s="1"/>
      <c r="C316" s="1"/>
      <c r="D316" s="1"/>
      <c r="E316" s="1"/>
      <c r="F316" s="56"/>
      <c r="G316" s="1"/>
      <c r="H316" s="1"/>
      <c r="I316" s="1"/>
      <c r="J316" s="57"/>
      <c r="K316" s="58"/>
      <c r="L316" s="1"/>
      <c r="M316" s="56"/>
    </row>
    <row r="317" spans="2:13">
      <c r="B317" s="1"/>
      <c r="C317" s="1"/>
      <c r="D317" s="1"/>
      <c r="E317" s="1"/>
      <c r="F317" s="56"/>
      <c r="G317" s="1"/>
      <c r="H317" s="1"/>
      <c r="I317" s="1"/>
      <c r="J317" s="57"/>
      <c r="K317" s="58"/>
      <c r="L317" s="1"/>
      <c r="M317" s="56"/>
    </row>
    <row r="318" spans="2:13">
      <c r="B318" s="1"/>
      <c r="C318" s="1"/>
      <c r="D318" s="1"/>
      <c r="E318" s="1"/>
      <c r="F318" s="56"/>
      <c r="G318" s="1"/>
      <c r="H318" s="1"/>
      <c r="I318" s="1"/>
      <c r="J318" s="57"/>
      <c r="K318" s="58"/>
      <c r="L318" s="1"/>
      <c r="M318" s="56"/>
    </row>
    <row r="319" spans="2:13">
      <c r="B319" s="1"/>
      <c r="C319" s="1"/>
      <c r="D319" s="1"/>
      <c r="E319" s="1"/>
      <c r="F319" s="56"/>
      <c r="G319" s="1"/>
      <c r="H319" s="1"/>
      <c r="I319" s="1"/>
      <c r="J319" s="57"/>
      <c r="K319" s="58"/>
      <c r="L319" s="1"/>
      <c r="M319" s="56"/>
    </row>
    <row r="320" spans="2:13">
      <c r="B320" s="1"/>
      <c r="C320" s="1"/>
      <c r="D320" s="1"/>
      <c r="E320" s="1"/>
      <c r="F320" s="56"/>
      <c r="G320" s="1"/>
      <c r="H320" s="1"/>
      <c r="I320" s="1"/>
      <c r="J320" s="57"/>
      <c r="K320" s="58"/>
      <c r="L320" s="1"/>
      <c r="M320" s="56"/>
    </row>
    <row r="321" spans="2:13">
      <c r="B321" s="1"/>
      <c r="C321" s="1"/>
      <c r="D321" s="1"/>
      <c r="E321" s="1"/>
      <c r="F321" s="56"/>
      <c r="G321" s="1"/>
      <c r="H321" s="1"/>
      <c r="I321" s="1"/>
      <c r="J321" s="57"/>
      <c r="K321" s="58"/>
      <c r="L321" s="1"/>
      <c r="M321" s="56"/>
    </row>
    <row r="322" spans="2:13">
      <c r="B322" s="1"/>
      <c r="C322" s="1"/>
      <c r="D322" s="1"/>
      <c r="E322" s="1"/>
      <c r="F322" s="56"/>
      <c r="G322" s="1"/>
      <c r="H322" s="1"/>
      <c r="I322" s="1"/>
      <c r="J322" s="57"/>
      <c r="K322" s="58"/>
      <c r="L322" s="1"/>
      <c r="M322" s="56"/>
    </row>
    <row r="323" spans="2:13">
      <c r="B323" s="1"/>
      <c r="C323" s="1"/>
      <c r="D323" s="1"/>
      <c r="E323" s="1"/>
      <c r="F323" s="56"/>
      <c r="G323" s="1"/>
      <c r="H323" s="1"/>
      <c r="I323" s="1"/>
      <c r="J323" s="57"/>
      <c r="K323" s="58"/>
      <c r="L323" s="1"/>
      <c r="M323" s="56"/>
    </row>
    <row r="324" spans="2:13">
      <c r="B324" s="1"/>
      <c r="C324" s="1"/>
      <c r="D324" s="1"/>
      <c r="E324" s="1"/>
      <c r="F324" s="56"/>
      <c r="G324" s="1"/>
      <c r="H324" s="1"/>
      <c r="I324" s="1"/>
      <c r="J324" s="57"/>
      <c r="K324" s="58"/>
      <c r="L324" s="1"/>
      <c r="M324" s="56"/>
    </row>
    <row r="325" spans="2:13">
      <c r="B325" s="1"/>
      <c r="C325" s="1"/>
      <c r="D325" s="1"/>
      <c r="E325" s="1"/>
      <c r="F325" s="56"/>
      <c r="G325" s="1"/>
      <c r="H325" s="1"/>
      <c r="I325" s="1"/>
      <c r="J325" s="57"/>
      <c r="K325" s="58"/>
      <c r="L325" s="1"/>
      <c r="M325" s="56"/>
    </row>
    <row r="326" spans="2:13">
      <c r="B326" s="1"/>
      <c r="C326" s="1"/>
      <c r="D326" s="1"/>
      <c r="E326" s="1"/>
      <c r="F326" s="56"/>
      <c r="G326" s="1"/>
      <c r="H326" s="1"/>
      <c r="I326" s="1"/>
      <c r="J326" s="57"/>
      <c r="K326" s="58"/>
      <c r="L326" s="1"/>
      <c r="M326" s="56"/>
    </row>
    <row r="327" spans="2:13">
      <c r="B327" s="1"/>
      <c r="C327" s="1"/>
      <c r="D327" s="1"/>
      <c r="E327" s="1"/>
      <c r="F327" s="56"/>
      <c r="G327" s="1"/>
      <c r="H327" s="1"/>
      <c r="I327" s="1"/>
      <c r="J327" s="57"/>
      <c r="K327" s="58"/>
      <c r="L327" s="1"/>
      <c r="M327" s="56"/>
    </row>
    <row r="328" spans="2:13">
      <c r="B328" s="1"/>
      <c r="C328" s="1"/>
      <c r="D328" s="1"/>
      <c r="E328" s="1"/>
      <c r="F328" s="56"/>
      <c r="G328" s="1"/>
      <c r="H328" s="1"/>
      <c r="I328" s="1"/>
      <c r="J328" s="57"/>
      <c r="K328" s="58"/>
      <c r="L328" s="1"/>
      <c r="M328" s="56"/>
    </row>
    <row r="329" spans="2:13">
      <c r="B329" s="1"/>
      <c r="C329" s="1"/>
      <c r="D329" s="1"/>
      <c r="E329" s="1"/>
      <c r="F329" s="56"/>
      <c r="G329" s="1"/>
      <c r="H329" s="1"/>
      <c r="I329" s="1"/>
      <c r="J329" s="57"/>
      <c r="K329" s="58"/>
      <c r="L329" s="1"/>
      <c r="M329" s="56"/>
    </row>
    <row r="330" spans="2:13">
      <c r="B330" s="1"/>
      <c r="C330" s="1"/>
      <c r="D330" s="1"/>
      <c r="E330" s="1"/>
      <c r="F330" s="56"/>
      <c r="G330" s="1"/>
      <c r="H330" s="1"/>
      <c r="I330" s="1"/>
      <c r="J330" s="57"/>
      <c r="K330" s="58"/>
      <c r="L330" s="1"/>
      <c r="M330" s="56"/>
    </row>
    <row r="331" spans="2:13">
      <c r="B331" s="1"/>
      <c r="C331" s="1"/>
      <c r="D331" s="1"/>
      <c r="E331" s="1"/>
      <c r="F331" s="56"/>
      <c r="G331" s="1"/>
      <c r="H331" s="1"/>
      <c r="I331" s="1"/>
      <c r="J331" s="57"/>
      <c r="K331" s="58"/>
      <c r="L331" s="1"/>
      <c r="M331" s="56"/>
    </row>
    <row r="332" spans="2:13">
      <c r="B332" s="1"/>
      <c r="C332" s="1"/>
      <c r="D332" s="1"/>
      <c r="E332" s="1"/>
      <c r="F332" s="56"/>
      <c r="G332" s="1"/>
      <c r="H332" s="1"/>
      <c r="I332" s="1"/>
      <c r="J332" s="57"/>
      <c r="K332" s="58"/>
      <c r="L332" s="1"/>
      <c r="M332" s="56"/>
    </row>
    <row r="333" spans="2:13">
      <c r="B333" s="1"/>
      <c r="C333" s="1"/>
      <c r="D333" s="1"/>
      <c r="E333" s="1"/>
      <c r="F333" s="56"/>
      <c r="G333" s="1"/>
      <c r="H333" s="1"/>
      <c r="I333" s="1"/>
      <c r="J333" s="57"/>
      <c r="K333" s="58"/>
      <c r="L333" s="1"/>
      <c r="M333" s="56"/>
    </row>
    <row r="334" spans="2:13">
      <c r="B334" s="1"/>
      <c r="C334" s="1"/>
      <c r="D334" s="1"/>
      <c r="E334" s="1"/>
      <c r="F334" s="56"/>
      <c r="G334" s="1"/>
      <c r="H334" s="1"/>
      <c r="I334" s="1"/>
      <c r="J334" s="57"/>
      <c r="K334" s="58"/>
      <c r="L334" s="1"/>
      <c r="M334" s="56"/>
    </row>
    <row r="335" spans="2:13">
      <c r="B335" s="1"/>
      <c r="C335" s="1"/>
      <c r="D335" s="1"/>
      <c r="E335" s="1"/>
      <c r="F335" s="56"/>
      <c r="G335" s="1"/>
      <c r="H335" s="1"/>
      <c r="I335" s="1"/>
      <c r="J335" s="57"/>
      <c r="K335" s="58"/>
      <c r="L335" s="1"/>
      <c r="M335" s="56"/>
    </row>
    <row r="336" spans="2:13">
      <c r="B336" s="1"/>
      <c r="C336" s="1"/>
      <c r="D336" s="1"/>
      <c r="E336" s="1"/>
      <c r="F336" s="56"/>
      <c r="G336" s="1"/>
      <c r="H336" s="1"/>
      <c r="I336" s="1"/>
      <c r="J336" s="57"/>
      <c r="K336" s="58"/>
      <c r="L336" s="1"/>
      <c r="M336" s="56"/>
    </row>
    <row r="337" spans="2:13">
      <c r="B337" s="1"/>
      <c r="C337" s="1"/>
      <c r="D337" s="1"/>
      <c r="E337" s="1"/>
      <c r="F337" s="56"/>
      <c r="G337" s="1"/>
      <c r="H337" s="1"/>
      <c r="I337" s="1"/>
      <c r="J337" s="57"/>
      <c r="K337" s="58"/>
      <c r="L337" s="1"/>
      <c r="M337" s="56"/>
    </row>
    <row r="338" spans="2:13">
      <c r="B338" s="1"/>
      <c r="C338" s="1"/>
      <c r="D338" s="1"/>
      <c r="E338" s="1"/>
      <c r="F338" s="56"/>
      <c r="G338" s="1"/>
      <c r="H338" s="1"/>
      <c r="I338" s="1"/>
      <c r="J338" s="57"/>
      <c r="K338" s="58"/>
      <c r="L338" s="1"/>
      <c r="M338" s="56"/>
    </row>
    <row r="339" spans="2:13">
      <c r="B339" s="1"/>
      <c r="C339" s="1"/>
      <c r="D339" s="1"/>
      <c r="E339" s="1"/>
      <c r="F339" s="56"/>
      <c r="G339" s="1"/>
      <c r="H339" s="1"/>
      <c r="I339" s="1"/>
      <c r="J339" s="57"/>
      <c r="K339" s="58"/>
      <c r="L339" s="1"/>
      <c r="M339" s="56"/>
    </row>
    <row r="340" spans="2:13">
      <c r="B340" s="1"/>
      <c r="C340" s="1"/>
      <c r="D340" s="1"/>
      <c r="E340" s="1"/>
      <c r="F340" s="56"/>
      <c r="G340" s="1"/>
      <c r="H340" s="1"/>
      <c r="I340" s="1"/>
      <c r="J340" s="57"/>
      <c r="K340" s="58"/>
      <c r="L340" s="1"/>
      <c r="M340" s="56"/>
    </row>
    <row r="341" spans="2:13">
      <c r="B341" s="1"/>
      <c r="C341" s="1"/>
      <c r="D341" s="1"/>
      <c r="E341" s="1"/>
      <c r="F341" s="56"/>
      <c r="G341" s="1"/>
      <c r="H341" s="1"/>
      <c r="I341" s="1"/>
      <c r="J341" s="57"/>
      <c r="K341" s="58"/>
      <c r="L341" s="1"/>
      <c r="M341" s="56"/>
    </row>
    <row r="342" spans="2:13">
      <c r="B342" s="1"/>
      <c r="C342" s="1"/>
      <c r="D342" s="1"/>
      <c r="E342" s="1"/>
      <c r="F342" s="56"/>
      <c r="G342" s="1"/>
      <c r="H342" s="1"/>
      <c r="I342" s="1"/>
      <c r="J342" s="57"/>
      <c r="K342" s="58"/>
      <c r="L342" s="1"/>
      <c r="M342" s="56"/>
    </row>
    <row r="343" spans="2:13">
      <c r="B343" s="1"/>
      <c r="C343" s="1"/>
      <c r="D343" s="1"/>
      <c r="E343" s="1"/>
      <c r="F343" s="56"/>
      <c r="G343" s="1"/>
      <c r="H343" s="1"/>
      <c r="I343" s="1"/>
      <c r="J343" s="57"/>
      <c r="K343" s="58"/>
      <c r="L343" s="1"/>
      <c r="M343" s="56"/>
    </row>
  </sheetData>
  <mergeCells count="510">
    <mergeCell ref="E183:E184"/>
    <mergeCell ref="J183:J184"/>
    <mergeCell ref="K183:K184"/>
    <mergeCell ref="L183:L184"/>
    <mergeCell ref="M183:M184"/>
    <mergeCell ref="K113:K114"/>
    <mergeCell ref="L115:L117"/>
    <mergeCell ref="M115:M117"/>
    <mergeCell ref="L119:L120"/>
    <mergeCell ref="L121:L122"/>
    <mergeCell ref="M119:M120"/>
    <mergeCell ref="M121:M122"/>
    <mergeCell ref="E171:E172"/>
    <mergeCell ref="F171:F172"/>
    <mergeCell ref="G171:G172"/>
    <mergeCell ref="H171:H172"/>
    <mergeCell ref="I171:I172"/>
    <mergeCell ref="K171:K172"/>
    <mergeCell ref="E115:E117"/>
    <mergeCell ref="F115:F117"/>
    <mergeCell ref="L144:L145"/>
    <mergeCell ref="C28:C29"/>
    <mergeCell ref="C30:C45"/>
    <mergeCell ref="D30:D45"/>
    <mergeCell ref="D55:D62"/>
    <mergeCell ref="B189:B191"/>
    <mergeCell ref="M189:M190"/>
    <mergeCell ref="J189:J190"/>
    <mergeCell ref="K189:K190"/>
    <mergeCell ref="L189:L190"/>
    <mergeCell ref="E189:E190"/>
    <mergeCell ref="F189:F190"/>
    <mergeCell ref="G189:G190"/>
    <mergeCell ref="D189:D191"/>
    <mergeCell ref="D179:D187"/>
    <mergeCell ref="E179:E180"/>
    <mergeCell ref="F179:F180"/>
    <mergeCell ref="G179:G180"/>
    <mergeCell ref="J179:J180"/>
    <mergeCell ref="K179:K180"/>
    <mergeCell ref="L179:L180"/>
    <mergeCell ref="M179:M180"/>
    <mergeCell ref="B28:B45"/>
    <mergeCell ref="D28:D29"/>
    <mergeCell ref="E28:E29"/>
    <mergeCell ref="B2:M2"/>
    <mergeCell ref="B6:M6"/>
    <mergeCell ref="B7:B8"/>
    <mergeCell ref="D7:D8"/>
    <mergeCell ref="E7:E8"/>
    <mergeCell ref="F7:F8"/>
    <mergeCell ref="G7:G8"/>
    <mergeCell ref="H7:H8"/>
    <mergeCell ref="I7:I8"/>
    <mergeCell ref="J7:J8"/>
    <mergeCell ref="K7:K8"/>
    <mergeCell ref="L7:M7"/>
    <mergeCell ref="M9:M10"/>
    <mergeCell ref="B12:M12"/>
    <mergeCell ref="B13:B14"/>
    <mergeCell ref="D13:D14"/>
    <mergeCell ref="E13:E14"/>
    <mergeCell ref="F13:F14"/>
    <mergeCell ref="G13:G14"/>
    <mergeCell ref="H13:H14"/>
    <mergeCell ref="I13:I14"/>
    <mergeCell ref="J13:J14"/>
    <mergeCell ref="K13:K14"/>
    <mergeCell ref="L13:M13"/>
    <mergeCell ref="B9:B10"/>
    <mergeCell ref="D9:D10"/>
    <mergeCell ref="E9:E10"/>
    <mergeCell ref="F9:F10"/>
    <mergeCell ref="G9:G10"/>
    <mergeCell ref="I9:I10"/>
    <mergeCell ref="J9:J10"/>
    <mergeCell ref="K9:K10"/>
    <mergeCell ref="L9:L10"/>
    <mergeCell ref="C9:C10"/>
    <mergeCell ref="B15:B21"/>
    <mergeCell ref="D15:D21"/>
    <mergeCell ref="E15:E18"/>
    <mergeCell ref="F15:F18"/>
    <mergeCell ref="G15:G18"/>
    <mergeCell ref="I15:I18"/>
    <mergeCell ref="J15:J18"/>
    <mergeCell ref="E23:E24"/>
    <mergeCell ref="F23:F24"/>
    <mergeCell ref="G23:G24"/>
    <mergeCell ref="I23:I24"/>
    <mergeCell ref="J23:J24"/>
    <mergeCell ref="C15:C21"/>
    <mergeCell ref="C22:C24"/>
    <mergeCell ref="L15:L18"/>
    <mergeCell ref="M15:M18"/>
    <mergeCell ref="K17:K18"/>
    <mergeCell ref="E20:E21"/>
    <mergeCell ref="F20:F21"/>
    <mergeCell ref="G20:G21"/>
    <mergeCell ref="I20:I21"/>
    <mergeCell ref="J20:J21"/>
    <mergeCell ref="L20:L21"/>
    <mergeCell ref="M20:M21"/>
    <mergeCell ref="B25:M25"/>
    <mergeCell ref="B26:B27"/>
    <mergeCell ref="D26:D27"/>
    <mergeCell ref="E26:E27"/>
    <mergeCell ref="F26:F27"/>
    <mergeCell ref="G26:G27"/>
    <mergeCell ref="H26:H27"/>
    <mergeCell ref="I26:I27"/>
    <mergeCell ref="J26:J27"/>
    <mergeCell ref="K26:K27"/>
    <mergeCell ref="L26:M26"/>
    <mergeCell ref="F28:F29"/>
    <mergeCell ref="G28:G29"/>
    <mergeCell ref="I28:I29"/>
    <mergeCell ref="J28:J29"/>
    <mergeCell ref="L28:L29"/>
    <mergeCell ref="M28:M29"/>
    <mergeCell ref="E38:E39"/>
    <mergeCell ref="F38:F39"/>
    <mergeCell ref="G38:G39"/>
    <mergeCell ref="I38:I39"/>
    <mergeCell ref="J38:J39"/>
    <mergeCell ref="K38:K39"/>
    <mergeCell ref="E35:E36"/>
    <mergeCell ref="F35:F36"/>
    <mergeCell ref="G35:G36"/>
    <mergeCell ref="M41:M42"/>
    <mergeCell ref="E44:E45"/>
    <mergeCell ref="F44:F45"/>
    <mergeCell ref="G44:G45"/>
    <mergeCell ref="I44:I45"/>
    <mergeCell ref="J44:J45"/>
    <mergeCell ref="L44:L45"/>
    <mergeCell ref="M44:M45"/>
    <mergeCell ref="E41:E42"/>
    <mergeCell ref="F41:F42"/>
    <mergeCell ref="G41:G42"/>
    <mergeCell ref="I41:I42"/>
    <mergeCell ref="J41:J42"/>
    <mergeCell ref="L41:L42"/>
    <mergeCell ref="E46:E47"/>
    <mergeCell ref="D46:D51"/>
    <mergeCell ref="B46:B51"/>
    <mergeCell ref="H46:H47"/>
    <mergeCell ref="F46:F47"/>
    <mergeCell ref="G46:G47"/>
    <mergeCell ref="I46:I47"/>
    <mergeCell ref="J46:J47"/>
    <mergeCell ref="E48:E49"/>
    <mergeCell ref="J50:J51"/>
    <mergeCell ref="E50:E51"/>
    <mergeCell ref="F50:F51"/>
    <mergeCell ref="G50:G51"/>
    <mergeCell ref="I50:I51"/>
    <mergeCell ref="F48:F49"/>
    <mergeCell ref="G48:G49"/>
    <mergeCell ref="H48:H49"/>
    <mergeCell ref="I48:I49"/>
    <mergeCell ref="J48:J49"/>
    <mergeCell ref="B52:M52"/>
    <mergeCell ref="B53:B54"/>
    <mergeCell ref="D53:D54"/>
    <mergeCell ref="E53:E54"/>
    <mergeCell ref="F53:F54"/>
    <mergeCell ref="G53:G54"/>
    <mergeCell ref="H53:H54"/>
    <mergeCell ref="I53:I54"/>
    <mergeCell ref="J53:J54"/>
    <mergeCell ref="K53:K54"/>
    <mergeCell ref="L53:M53"/>
    <mergeCell ref="M48:M49"/>
    <mergeCell ref="L48:L49"/>
    <mergeCell ref="J55:J56"/>
    <mergeCell ref="L55:L56"/>
    <mergeCell ref="M55:M56"/>
    <mergeCell ref="D63:D91"/>
    <mergeCell ref="E63:E66"/>
    <mergeCell ref="F63:F66"/>
    <mergeCell ref="G63:G66"/>
    <mergeCell ref="I63:I66"/>
    <mergeCell ref="J63:J66"/>
    <mergeCell ref="K63:K66"/>
    <mergeCell ref="L64:L66"/>
    <mergeCell ref="M64:M66"/>
    <mergeCell ref="E67:E68"/>
    <mergeCell ref="F67:F68"/>
    <mergeCell ref="G67:G68"/>
    <mergeCell ref="I67:I68"/>
    <mergeCell ref="J67:J68"/>
    <mergeCell ref="L67:L68"/>
    <mergeCell ref="E69:E71"/>
    <mergeCell ref="F69:F71"/>
    <mergeCell ref="G69:G71"/>
    <mergeCell ref="K73:K76"/>
    <mergeCell ref="M67:M68"/>
    <mergeCell ref="L73:L74"/>
    <mergeCell ref="M73:M74"/>
    <mergeCell ref="L75:L76"/>
    <mergeCell ref="M75:M76"/>
    <mergeCell ref="E77:E80"/>
    <mergeCell ref="F77:F80"/>
    <mergeCell ref="G77:G80"/>
    <mergeCell ref="I77:I80"/>
    <mergeCell ref="J77:J80"/>
    <mergeCell ref="K77:K80"/>
    <mergeCell ref="E73:E76"/>
    <mergeCell ref="F73:F76"/>
    <mergeCell ref="G73:G76"/>
    <mergeCell ref="I73:I76"/>
    <mergeCell ref="J73:J76"/>
    <mergeCell ref="L69:L71"/>
    <mergeCell ref="M69:M71"/>
    <mergeCell ref="E88:E91"/>
    <mergeCell ref="B55:B91"/>
    <mergeCell ref="E55:E56"/>
    <mergeCell ref="F55:F56"/>
    <mergeCell ref="G55:G56"/>
    <mergeCell ref="I55:I56"/>
    <mergeCell ref="F84:F87"/>
    <mergeCell ref="G84:G87"/>
    <mergeCell ref="I84:I87"/>
    <mergeCell ref="G57:G59"/>
    <mergeCell ref="G81:G83"/>
    <mergeCell ref="F81:F83"/>
    <mergeCell ref="E81:E83"/>
    <mergeCell ref="E84:E87"/>
    <mergeCell ref="I113:I114"/>
    <mergeCell ref="J113:J114"/>
    <mergeCell ref="K111:K112"/>
    <mergeCell ref="L79:L80"/>
    <mergeCell ref="M79:M80"/>
    <mergeCell ref="M96:M97"/>
    <mergeCell ref="E98:E100"/>
    <mergeCell ref="F98:F100"/>
    <mergeCell ref="G98:G100"/>
    <mergeCell ref="I98:I100"/>
    <mergeCell ref="J98:J100"/>
    <mergeCell ref="L98:L100"/>
    <mergeCell ref="M98:M100"/>
    <mergeCell ref="K99:K100"/>
    <mergeCell ref="E95:E97"/>
    <mergeCell ref="F95:F97"/>
    <mergeCell ref="G95:G97"/>
    <mergeCell ref="I95:I97"/>
    <mergeCell ref="J95:J97"/>
    <mergeCell ref="K95:K97"/>
    <mergeCell ref="L96:L97"/>
    <mergeCell ref="L93:M93"/>
    <mergeCell ref="J84:J87"/>
    <mergeCell ref="K84:K87"/>
    <mergeCell ref="M101:M104"/>
    <mergeCell ref="E101:E104"/>
    <mergeCell ref="F101:F104"/>
    <mergeCell ref="G101:G104"/>
    <mergeCell ref="I101:I104"/>
    <mergeCell ref="J101:J104"/>
    <mergeCell ref="K101:K104"/>
    <mergeCell ref="L101:L104"/>
    <mergeCell ref="J105:J106"/>
    <mergeCell ref="K105:K106"/>
    <mergeCell ref="M105:M106"/>
    <mergeCell ref="L105:L106"/>
    <mergeCell ref="E105:E106"/>
    <mergeCell ref="F105:F106"/>
    <mergeCell ref="G105:G106"/>
    <mergeCell ref="E107:E108"/>
    <mergeCell ref="J107:J108"/>
    <mergeCell ref="J115:J117"/>
    <mergeCell ref="K116:K117"/>
    <mergeCell ref="E144:E145"/>
    <mergeCell ref="F144:F145"/>
    <mergeCell ref="G144:G145"/>
    <mergeCell ref="J144:J145"/>
    <mergeCell ref="G119:G122"/>
    <mergeCell ref="I119:I122"/>
    <mergeCell ref="J119:J122"/>
    <mergeCell ref="K119:K122"/>
    <mergeCell ref="E141:E143"/>
    <mergeCell ref="J141:J143"/>
    <mergeCell ref="E111:E112"/>
    <mergeCell ref="F111:F112"/>
    <mergeCell ref="G111:G112"/>
    <mergeCell ref="H111:H112"/>
    <mergeCell ref="I111:I112"/>
    <mergeCell ref="J111:J112"/>
    <mergeCell ref="E113:E114"/>
    <mergeCell ref="F113:F114"/>
    <mergeCell ref="G113:G114"/>
    <mergeCell ref="H113:H114"/>
    <mergeCell ref="M144:M145"/>
    <mergeCell ref="G115:G117"/>
    <mergeCell ref="I115:I117"/>
    <mergeCell ref="E136:E137"/>
    <mergeCell ref="F136:F137"/>
    <mergeCell ref="G136:G137"/>
    <mergeCell ref="H136:H137"/>
    <mergeCell ref="I136:I137"/>
    <mergeCell ref="E131:E134"/>
    <mergeCell ref="F131:F134"/>
    <mergeCell ref="G131:G134"/>
    <mergeCell ref="I131:I134"/>
    <mergeCell ref="E127:E130"/>
    <mergeCell ref="F127:F130"/>
    <mergeCell ref="G127:G130"/>
    <mergeCell ref="J131:J134"/>
    <mergeCell ref="K131:K134"/>
    <mergeCell ref="M127:M130"/>
    <mergeCell ref="L127:L130"/>
    <mergeCell ref="K127:K130"/>
    <mergeCell ref="J127:J130"/>
    <mergeCell ref="I127:I130"/>
    <mergeCell ref="E119:E122"/>
    <mergeCell ref="F119:F122"/>
    <mergeCell ref="M181:M182"/>
    <mergeCell ref="B179:B188"/>
    <mergeCell ref="M151:M152"/>
    <mergeCell ref="B146:B149"/>
    <mergeCell ref="D146:D149"/>
    <mergeCell ref="E146:E147"/>
    <mergeCell ref="F146:F147"/>
    <mergeCell ref="G146:G147"/>
    <mergeCell ref="I146:I147"/>
    <mergeCell ref="E148:E149"/>
    <mergeCell ref="F148:F149"/>
    <mergeCell ref="G148:G149"/>
    <mergeCell ref="I148:I149"/>
    <mergeCell ref="J148:J149"/>
    <mergeCell ref="K148:K149"/>
    <mergeCell ref="J146:J147"/>
    <mergeCell ref="L146:L147"/>
    <mergeCell ref="L148:L149"/>
    <mergeCell ref="M148:M149"/>
    <mergeCell ref="K146:K147"/>
    <mergeCell ref="M146:M147"/>
    <mergeCell ref="I183:I184"/>
    <mergeCell ref="G183:G184"/>
    <mergeCell ref="F183:F184"/>
    <mergeCell ref="B173:B174"/>
    <mergeCell ref="D173:D174"/>
    <mergeCell ref="E173:E174"/>
    <mergeCell ref="F173:F174"/>
    <mergeCell ref="G173:G174"/>
    <mergeCell ref="I173:I174"/>
    <mergeCell ref="J173:J174"/>
    <mergeCell ref="K173:K174"/>
    <mergeCell ref="L173:L174"/>
    <mergeCell ref="D177:D178"/>
    <mergeCell ref="E177:E178"/>
    <mergeCell ref="F177:F178"/>
    <mergeCell ref="G177:G178"/>
    <mergeCell ref="H177:H178"/>
    <mergeCell ref="I177:I178"/>
    <mergeCell ref="J177:J178"/>
    <mergeCell ref="K177:K178"/>
    <mergeCell ref="L177:M177"/>
    <mergeCell ref="J185:J186"/>
    <mergeCell ref="L185:L187"/>
    <mergeCell ref="M185:M187"/>
    <mergeCell ref="B22:B24"/>
    <mergeCell ref="D22:D24"/>
    <mergeCell ref="G30:G31"/>
    <mergeCell ref="F30:F31"/>
    <mergeCell ref="E30:E31"/>
    <mergeCell ref="L30:L31"/>
    <mergeCell ref="J30:J31"/>
    <mergeCell ref="I30:I31"/>
    <mergeCell ref="M30:M31"/>
    <mergeCell ref="E181:E182"/>
    <mergeCell ref="F181:F182"/>
    <mergeCell ref="G181:G182"/>
    <mergeCell ref="I181:I182"/>
    <mergeCell ref="J181:J182"/>
    <mergeCell ref="K181:K182"/>
    <mergeCell ref="E57:E59"/>
    <mergeCell ref="F57:F59"/>
    <mergeCell ref="L181:L182"/>
    <mergeCell ref="M173:M174"/>
    <mergeCell ref="B176:M176"/>
    <mergeCell ref="B177:B178"/>
    <mergeCell ref="L57:L59"/>
    <mergeCell ref="M57:M59"/>
    <mergeCell ref="G60:G62"/>
    <mergeCell ref="F60:F62"/>
    <mergeCell ref="E60:E62"/>
    <mergeCell ref="J60:J62"/>
    <mergeCell ref="K60:K62"/>
    <mergeCell ref="M60:M62"/>
    <mergeCell ref="L60:L62"/>
    <mergeCell ref="L82:L83"/>
    <mergeCell ref="M82:M83"/>
    <mergeCell ref="J69:J71"/>
    <mergeCell ref="F88:F91"/>
    <mergeCell ref="G88:G91"/>
    <mergeCell ref="I88:I91"/>
    <mergeCell ref="J88:J91"/>
    <mergeCell ref="K88:K91"/>
    <mergeCell ref="L88:L91"/>
    <mergeCell ref="M88:M91"/>
    <mergeCell ref="L84:L87"/>
    <mergeCell ref="M84:M87"/>
    <mergeCell ref="L77:L78"/>
    <mergeCell ref="M77:M78"/>
    <mergeCell ref="L141:L142"/>
    <mergeCell ref="M141:M142"/>
    <mergeCell ref="M131:M134"/>
    <mergeCell ref="B135:M135"/>
    <mergeCell ref="B136:B137"/>
    <mergeCell ref="D136:D137"/>
    <mergeCell ref="B138:B140"/>
    <mergeCell ref="E138:E140"/>
    <mergeCell ref="F138:F140"/>
    <mergeCell ref="G138:G140"/>
    <mergeCell ref="I138:I140"/>
    <mergeCell ref="J138:J140"/>
    <mergeCell ref="L138:L140"/>
    <mergeCell ref="M138:M140"/>
    <mergeCell ref="K139:K140"/>
    <mergeCell ref="J136:J137"/>
    <mergeCell ref="K136:K137"/>
    <mergeCell ref="L136:M136"/>
    <mergeCell ref="B95:B134"/>
    <mergeCell ref="D95:D134"/>
    <mergeCell ref="L131:L134"/>
    <mergeCell ref="G107:G108"/>
    <mergeCell ref="K107:K108"/>
    <mergeCell ref="F107:F108"/>
    <mergeCell ref="L153:L154"/>
    <mergeCell ref="M153:M154"/>
    <mergeCell ref="G155:G156"/>
    <mergeCell ref="E155:E156"/>
    <mergeCell ref="J155:J156"/>
    <mergeCell ref="K155:K156"/>
    <mergeCell ref="L155:L156"/>
    <mergeCell ref="M155:M156"/>
    <mergeCell ref="F155:F156"/>
    <mergeCell ref="M165:M166"/>
    <mergeCell ref="F157:F158"/>
    <mergeCell ref="G157:G158"/>
    <mergeCell ref="K157:K158"/>
    <mergeCell ref="L157:L158"/>
    <mergeCell ref="I150:I152"/>
    <mergeCell ref="J150:J152"/>
    <mergeCell ref="L151:L152"/>
    <mergeCell ref="E161:E162"/>
    <mergeCell ref="F161:F162"/>
    <mergeCell ref="G161:G162"/>
    <mergeCell ref="J161:J162"/>
    <mergeCell ref="K161:K162"/>
    <mergeCell ref="L161:L162"/>
    <mergeCell ref="E157:E158"/>
    <mergeCell ref="M157:M158"/>
    <mergeCell ref="E159:E160"/>
    <mergeCell ref="F159:F160"/>
    <mergeCell ref="G159:G160"/>
    <mergeCell ref="J159:J160"/>
    <mergeCell ref="K159:K160"/>
    <mergeCell ref="G153:G154"/>
    <mergeCell ref="F153:F154"/>
    <mergeCell ref="E153:E154"/>
    <mergeCell ref="B150:B170"/>
    <mergeCell ref="C179:C187"/>
    <mergeCell ref="C46:C51"/>
    <mergeCell ref="C55:C91"/>
    <mergeCell ref="C95:C134"/>
    <mergeCell ref="C138:C145"/>
    <mergeCell ref="C146:C149"/>
    <mergeCell ref="C173:C174"/>
    <mergeCell ref="B92:M92"/>
    <mergeCell ref="B93:B94"/>
    <mergeCell ref="D93:D94"/>
    <mergeCell ref="E93:E94"/>
    <mergeCell ref="F93:F94"/>
    <mergeCell ref="G93:G94"/>
    <mergeCell ref="H93:H94"/>
    <mergeCell ref="I93:I94"/>
    <mergeCell ref="J167:J170"/>
    <mergeCell ref="K167:K170"/>
    <mergeCell ref="H167:H168"/>
    <mergeCell ref="I167:I168"/>
    <mergeCell ref="M161:M162"/>
    <mergeCell ref="J165:J166"/>
    <mergeCell ref="K165:K166"/>
    <mergeCell ref="L165:L166"/>
    <mergeCell ref="J93:J94"/>
    <mergeCell ref="K93:K94"/>
    <mergeCell ref="E165:E166"/>
    <mergeCell ref="F165:F166"/>
    <mergeCell ref="G165:G166"/>
    <mergeCell ref="C189:C191"/>
    <mergeCell ref="C7:C8"/>
    <mergeCell ref="D138:D145"/>
    <mergeCell ref="D161:D170"/>
    <mergeCell ref="C150:C170"/>
    <mergeCell ref="D150:D160"/>
    <mergeCell ref="J153:J154"/>
    <mergeCell ref="K153:K154"/>
    <mergeCell ref="E150:E152"/>
    <mergeCell ref="F150:F152"/>
    <mergeCell ref="G150:G152"/>
    <mergeCell ref="J81:J83"/>
    <mergeCell ref="K81:K83"/>
    <mergeCell ref="J57:J59"/>
    <mergeCell ref="K57:K59"/>
    <mergeCell ref="E185:E187"/>
    <mergeCell ref="F185:F186"/>
    <mergeCell ref="G185:G186"/>
    <mergeCell ref="I185:I186"/>
  </mergeCells>
  <pageMargins left="0.7" right="0.7" top="0.75" bottom="0.75" header="0.3" footer="0.3"/>
  <pageSetup scale="32" orientation="landscape" verticalDpi="4294967293" r:id="rId1"/>
  <rowBreaks count="10" manualBreakCount="10">
    <brk id="24" max="16383" man="1"/>
    <brk id="51" max="12" man="1"/>
    <brk id="62" max="12" man="1"/>
    <brk id="80" max="12" man="1"/>
    <brk id="91" max="16383" man="1"/>
    <brk id="109" max="12" man="1"/>
    <brk id="130" max="12" man="1"/>
    <brk id="134" max="16383" man="1"/>
    <brk id="152" max="12" man="1"/>
    <brk id="175" max="16383" man="1"/>
  </rowBreaks>
  <colBreaks count="1" manualBreakCount="1">
    <brk id="13" max="1048575" man="1"/>
  </colBreaks>
  <drawing r:id="rId2"/>
  <legacyDrawing r:id="rId3"/>
</worksheet>
</file>

<file path=xl/worksheets/sheet3.xml><?xml version="1.0" encoding="utf-8"?>
<worksheet xmlns="http://schemas.openxmlformats.org/spreadsheetml/2006/main" xmlns:r="http://schemas.openxmlformats.org/officeDocument/2006/relationships">
  <dimension ref="B4:M27"/>
  <sheetViews>
    <sheetView workbookViewId="0">
      <selection activeCell="N7" sqref="N7"/>
    </sheetView>
  </sheetViews>
  <sheetFormatPr baseColWidth="10" defaultRowHeight="15"/>
  <cols>
    <col min="2" max="2" width="15.5703125" customWidth="1"/>
  </cols>
  <sheetData>
    <row r="4" spans="2:13" ht="33.75">
      <c r="B4" s="208" t="s">
        <v>20</v>
      </c>
      <c r="C4" s="277" t="s">
        <v>277</v>
      </c>
      <c r="D4" s="208" t="s">
        <v>22</v>
      </c>
      <c r="E4" s="2" t="s">
        <v>23</v>
      </c>
      <c r="F4" s="157" t="s">
        <v>261</v>
      </c>
      <c r="G4" s="176" t="s">
        <v>11</v>
      </c>
      <c r="H4" s="23" t="s">
        <v>25</v>
      </c>
      <c r="I4" s="203" t="s">
        <v>19</v>
      </c>
      <c r="J4" s="276">
        <v>9600000</v>
      </c>
    </row>
    <row r="5" spans="2:13" ht="67.5">
      <c r="B5" s="208"/>
      <c r="C5" s="277"/>
      <c r="D5" s="208"/>
      <c r="E5" s="2" t="s">
        <v>24</v>
      </c>
      <c r="F5" s="159"/>
      <c r="G5" s="176"/>
      <c r="H5" s="23" t="s">
        <v>25</v>
      </c>
      <c r="I5" s="203"/>
      <c r="J5" s="276"/>
    </row>
    <row r="7" spans="2:13" ht="56.25">
      <c r="B7" s="176" t="s">
        <v>34</v>
      </c>
      <c r="C7" s="277">
        <v>36</v>
      </c>
      <c r="D7" s="208" t="s">
        <v>35</v>
      </c>
      <c r="E7" s="2" t="s">
        <v>38</v>
      </c>
      <c r="F7" s="157" t="s">
        <v>262</v>
      </c>
      <c r="G7" s="146" t="s">
        <v>37</v>
      </c>
      <c r="H7" s="23" t="s">
        <v>32</v>
      </c>
      <c r="I7" s="203" t="s">
        <v>19</v>
      </c>
      <c r="J7" s="276">
        <v>50000000</v>
      </c>
      <c r="M7">
        <v>36</v>
      </c>
    </row>
    <row r="8" spans="2:13" ht="90">
      <c r="B8" s="176"/>
      <c r="C8" s="277"/>
      <c r="D8" s="208"/>
      <c r="E8" s="2" t="s">
        <v>36</v>
      </c>
      <c r="F8" s="159"/>
      <c r="G8" s="147"/>
      <c r="H8" s="23" t="s">
        <v>32</v>
      </c>
      <c r="I8" s="203"/>
      <c r="J8" s="276"/>
      <c r="M8">
        <f>66+36</f>
        <v>102</v>
      </c>
    </row>
    <row r="10" spans="2:13" ht="33.75">
      <c r="B10" s="146" t="s">
        <v>89</v>
      </c>
      <c r="C10" s="277" t="s">
        <v>90</v>
      </c>
      <c r="D10" s="176" t="s">
        <v>91</v>
      </c>
      <c r="E10" s="7" t="s">
        <v>92</v>
      </c>
      <c r="F10" s="205" t="s">
        <v>272</v>
      </c>
      <c r="G10" s="146" t="s">
        <v>11</v>
      </c>
      <c r="H10" s="284" t="s">
        <v>32</v>
      </c>
      <c r="I10" s="19" t="s">
        <v>96</v>
      </c>
      <c r="J10" s="21">
        <v>30000000</v>
      </c>
    </row>
    <row r="11" spans="2:13" ht="33.75">
      <c r="B11" s="154"/>
      <c r="C11" s="277"/>
      <c r="D11" s="176"/>
      <c r="E11" s="7" t="s">
        <v>93</v>
      </c>
      <c r="F11" s="203"/>
      <c r="G11" s="154"/>
      <c r="H11" s="285"/>
      <c r="I11" s="203" t="s">
        <v>33</v>
      </c>
      <c r="J11" s="278">
        <v>30000000</v>
      </c>
    </row>
    <row r="12" spans="2:13" ht="45">
      <c r="B12" s="154"/>
      <c r="C12" s="277"/>
      <c r="D12" s="176"/>
      <c r="E12" s="7" t="s">
        <v>273</v>
      </c>
      <c r="F12" s="203"/>
      <c r="G12" s="154"/>
      <c r="H12" s="285"/>
      <c r="I12" s="203"/>
      <c r="J12" s="279"/>
    </row>
    <row r="13" spans="2:13" ht="33" customHeight="1">
      <c r="B13" s="147"/>
      <c r="C13" s="277"/>
      <c r="D13" s="176"/>
      <c r="E13" s="7" t="s">
        <v>94</v>
      </c>
      <c r="F13" s="203"/>
      <c r="G13" s="147"/>
      <c r="H13" s="286"/>
      <c r="I13" s="203"/>
      <c r="J13" s="280"/>
    </row>
    <row r="15" spans="2:13" ht="33.75">
      <c r="B15" s="146" t="s">
        <v>102</v>
      </c>
      <c r="C15" s="281" t="s">
        <v>104</v>
      </c>
      <c r="D15" s="146" t="s">
        <v>103</v>
      </c>
      <c r="E15" s="7" t="s">
        <v>105</v>
      </c>
      <c r="F15" s="157" t="s">
        <v>274</v>
      </c>
      <c r="G15" s="146" t="s">
        <v>11</v>
      </c>
      <c r="H15" s="284" t="s">
        <v>32</v>
      </c>
      <c r="I15" s="203" t="s">
        <v>19</v>
      </c>
      <c r="J15" s="276">
        <v>10000000</v>
      </c>
    </row>
    <row r="16" spans="2:13" ht="22.5">
      <c r="B16" s="154"/>
      <c r="C16" s="282"/>
      <c r="D16" s="154"/>
      <c r="E16" s="7" t="s">
        <v>106</v>
      </c>
      <c r="F16" s="158"/>
      <c r="G16" s="154"/>
      <c r="H16" s="285"/>
      <c r="I16" s="203"/>
      <c r="J16" s="276"/>
    </row>
    <row r="17" spans="2:10" ht="22.5">
      <c r="B17" s="154"/>
      <c r="C17" s="282"/>
      <c r="D17" s="154"/>
      <c r="E17" s="7" t="s">
        <v>107</v>
      </c>
      <c r="F17" s="158"/>
      <c r="G17" s="154"/>
      <c r="H17" s="285"/>
      <c r="I17" s="203" t="s">
        <v>33</v>
      </c>
      <c r="J17" s="276">
        <v>110000000</v>
      </c>
    </row>
    <row r="18" spans="2:10" ht="45">
      <c r="B18" s="147"/>
      <c r="C18" s="283"/>
      <c r="D18" s="147"/>
      <c r="E18" s="7" t="s">
        <v>108</v>
      </c>
      <c r="F18" s="159"/>
      <c r="G18" s="147"/>
      <c r="H18" s="286"/>
      <c r="I18" s="203"/>
      <c r="J18" s="276"/>
    </row>
    <row r="20" spans="2:10" ht="33.75">
      <c r="B20" s="146" t="s">
        <v>109</v>
      </c>
      <c r="C20" s="281" t="s">
        <v>110</v>
      </c>
      <c r="D20" s="146" t="s">
        <v>111</v>
      </c>
      <c r="E20" s="7" t="s">
        <v>159</v>
      </c>
      <c r="F20" s="157" t="s">
        <v>235</v>
      </c>
      <c r="G20" s="146" t="s">
        <v>16</v>
      </c>
      <c r="H20" s="284" t="s">
        <v>32</v>
      </c>
      <c r="I20" s="219" t="s">
        <v>19</v>
      </c>
      <c r="J20" s="276">
        <v>10000000</v>
      </c>
    </row>
    <row r="21" spans="2:10" ht="22.5">
      <c r="B21" s="154"/>
      <c r="C21" s="282"/>
      <c r="D21" s="154"/>
      <c r="E21" s="7" t="s">
        <v>160</v>
      </c>
      <c r="F21" s="195"/>
      <c r="G21" s="154"/>
      <c r="H21" s="285"/>
      <c r="I21" s="220"/>
      <c r="J21" s="276"/>
    </row>
    <row r="22" spans="2:10" ht="22.5">
      <c r="B22" s="154"/>
      <c r="C22" s="282"/>
      <c r="D22" s="154"/>
      <c r="E22" s="7" t="s">
        <v>161</v>
      </c>
      <c r="F22" s="195"/>
      <c r="G22" s="154"/>
      <c r="H22" s="285"/>
      <c r="I22" s="206" t="s">
        <v>33</v>
      </c>
      <c r="J22" s="278">
        <v>35000000</v>
      </c>
    </row>
    <row r="23" spans="2:10" ht="33.75">
      <c r="B23" s="147"/>
      <c r="C23" s="283"/>
      <c r="D23" s="147"/>
      <c r="E23" s="7" t="s">
        <v>162</v>
      </c>
      <c r="F23" s="196"/>
      <c r="G23" s="147"/>
      <c r="H23" s="286"/>
      <c r="I23" s="196"/>
      <c r="J23" s="280"/>
    </row>
    <row r="25" spans="2:10" ht="22.5">
      <c r="B25" s="189" t="s">
        <v>118</v>
      </c>
      <c r="C25" s="192">
        <v>1</v>
      </c>
      <c r="D25" s="189" t="s">
        <v>119</v>
      </c>
      <c r="E25" s="7" t="s">
        <v>160</v>
      </c>
      <c r="F25" s="197" t="s">
        <v>235</v>
      </c>
      <c r="G25" s="189" t="s">
        <v>16</v>
      </c>
      <c r="H25" s="215"/>
      <c r="I25" s="36" t="s">
        <v>158</v>
      </c>
      <c r="J25" s="40">
        <v>5000000</v>
      </c>
    </row>
    <row r="26" spans="2:10" ht="90">
      <c r="B26" s="191"/>
      <c r="C26" s="193"/>
      <c r="D26" s="191"/>
      <c r="E26" s="7" t="s">
        <v>165</v>
      </c>
      <c r="F26" s="198"/>
      <c r="G26" s="191"/>
      <c r="H26" s="216"/>
      <c r="I26" s="165" t="s">
        <v>19</v>
      </c>
      <c r="J26" s="177">
        <v>25000000</v>
      </c>
    </row>
    <row r="27" spans="2:10" ht="33.75">
      <c r="B27" s="190"/>
      <c r="C27" s="194"/>
      <c r="D27" s="190"/>
      <c r="E27" s="7" t="s">
        <v>164</v>
      </c>
      <c r="F27" s="199"/>
      <c r="G27" s="190"/>
      <c r="H27" s="217"/>
      <c r="I27" s="166"/>
      <c r="J27" s="178"/>
    </row>
  </sheetData>
  <mergeCells count="50">
    <mergeCell ref="H25:H27"/>
    <mergeCell ref="I26:I27"/>
    <mergeCell ref="J26:J27"/>
    <mergeCell ref="B25:B27"/>
    <mergeCell ref="C25:C27"/>
    <mergeCell ref="D25:D27"/>
    <mergeCell ref="F25:F27"/>
    <mergeCell ref="G25:G27"/>
    <mergeCell ref="I22:I23"/>
    <mergeCell ref="J22:J23"/>
    <mergeCell ref="I17:I18"/>
    <mergeCell ref="J17:J18"/>
    <mergeCell ref="B20:B23"/>
    <mergeCell ref="C20:C23"/>
    <mergeCell ref="D20:D23"/>
    <mergeCell ref="F20:F23"/>
    <mergeCell ref="G20:G23"/>
    <mergeCell ref="H20:H23"/>
    <mergeCell ref="I20:I21"/>
    <mergeCell ref="J20:J21"/>
    <mergeCell ref="I11:I13"/>
    <mergeCell ref="J11:J13"/>
    <mergeCell ref="B15:B18"/>
    <mergeCell ref="C15:C18"/>
    <mergeCell ref="D15:D18"/>
    <mergeCell ref="F15:F18"/>
    <mergeCell ref="G15:G18"/>
    <mergeCell ref="H15:H18"/>
    <mergeCell ref="I15:I16"/>
    <mergeCell ref="J15:J16"/>
    <mergeCell ref="B10:B13"/>
    <mergeCell ref="C10:C13"/>
    <mergeCell ref="D10:D13"/>
    <mergeCell ref="F10:F13"/>
    <mergeCell ref="G10:G13"/>
    <mergeCell ref="H10:H13"/>
    <mergeCell ref="J4:J5"/>
    <mergeCell ref="B7:B8"/>
    <mergeCell ref="C7:C8"/>
    <mergeCell ref="D7:D8"/>
    <mergeCell ref="F7:F8"/>
    <mergeCell ref="G7:G8"/>
    <mergeCell ref="I7:I8"/>
    <mergeCell ref="J7:J8"/>
    <mergeCell ref="B4:B5"/>
    <mergeCell ref="C4:C5"/>
    <mergeCell ref="D4:D5"/>
    <mergeCell ref="F4:F5"/>
    <mergeCell ref="G4:G5"/>
    <mergeCell ref="I4:I5"/>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election activeCell="E4" sqref="E4"/>
    </sheetView>
  </sheetViews>
  <sheetFormatPr baseColWidth="10"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D2:I9"/>
  <sheetViews>
    <sheetView workbookViewId="0">
      <selection activeCell="E4" sqref="E4"/>
    </sheetView>
  </sheetViews>
  <sheetFormatPr baseColWidth="10" defaultRowHeight="15"/>
  <sheetData>
    <row r="2" spans="4:9">
      <c r="I2">
        <v>36</v>
      </c>
    </row>
    <row r="3" spans="4:9">
      <c r="D3">
        <v>125</v>
      </c>
      <c r="E3">
        <v>100</v>
      </c>
      <c r="I3">
        <v>66</v>
      </c>
    </row>
    <row r="4" spans="4:9">
      <c r="D4">
        <f>36+66</f>
        <v>102</v>
      </c>
      <c r="E4">
        <f>(D4*E3)/D3</f>
        <v>81.599999999999994</v>
      </c>
      <c r="I4">
        <f>SUM(I2:I3)</f>
        <v>102</v>
      </c>
    </row>
    <row r="5" spans="4:9">
      <c r="E5" t="s">
        <v>282</v>
      </c>
    </row>
    <row r="8" spans="4:9">
      <c r="D8">
        <v>25</v>
      </c>
      <c r="E8">
        <v>100</v>
      </c>
    </row>
    <row r="9" spans="4:9">
      <c r="D9">
        <v>16</v>
      </c>
      <c r="E9">
        <f>(D9*E8)/D8</f>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2012</vt:lpstr>
      <vt:lpstr>2013</vt:lpstr>
      <vt:lpstr>Hoja2</vt:lpstr>
      <vt:lpstr>Hoja3</vt:lpstr>
      <vt:lpstr>Hoja4</vt:lpstr>
      <vt:lpstr>'2012'!Área_de_impresión</vt:lpstr>
      <vt:lpstr>'2013'!Área_de_impresión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SIMAT</cp:lastModifiedBy>
  <cp:lastPrinted>2013-02-12T19:48:38Z</cp:lastPrinted>
  <dcterms:created xsi:type="dcterms:W3CDTF">2012-06-04T23:44:05Z</dcterms:created>
  <dcterms:modified xsi:type="dcterms:W3CDTF">2014-01-31T21:59:36Z</dcterms:modified>
</cp:coreProperties>
</file>