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DUCACIÓN" sheetId="1" r:id="rId1"/>
  </sheets>
  <calcPr calcId="145621"/>
</workbook>
</file>

<file path=xl/calcChain.xml><?xml version="1.0" encoding="utf-8"?>
<calcChain xmlns="http://schemas.openxmlformats.org/spreadsheetml/2006/main">
  <c r="F15" i="1" l="1"/>
  <c r="I15" i="1"/>
  <c r="J15" i="1"/>
  <c r="F16" i="1"/>
  <c r="I16" i="1"/>
  <c r="J16" i="1"/>
  <c r="F17" i="1"/>
  <c r="I17" i="1"/>
  <c r="J17" i="1"/>
  <c r="F20" i="1"/>
  <c r="I20" i="1"/>
  <c r="J20" i="1"/>
  <c r="F21" i="1"/>
  <c r="I21" i="1"/>
  <c r="J21" i="1"/>
  <c r="F24" i="1"/>
  <c r="I24" i="1"/>
  <c r="J24" i="1"/>
  <c r="F25" i="1"/>
  <c r="I25" i="1"/>
  <c r="J25" i="1"/>
  <c r="F26" i="1"/>
  <c r="I26" i="1"/>
  <c r="J26" i="1"/>
  <c r="F27" i="1"/>
  <c r="I27" i="1"/>
  <c r="J27" i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15" authorId="0">
      <text>
        <r>
          <rPr>
            <b/>
            <sz val="8"/>
            <color indexed="81"/>
            <rFont val="Tahoma"/>
            <family val="2"/>
          </rPr>
          <t>ALCALDIA MUNICIPAL GUATAPE:</t>
        </r>
        <r>
          <rPr>
            <sz val="8"/>
            <color indexed="81"/>
            <rFont val="Tahoma"/>
            <family val="2"/>
          </rPr>
          <t xml:space="preserve">
100 VIVENDAS CONSTRUIDAS</t>
        </r>
      </text>
    </comment>
  </commentList>
</comments>
</file>

<file path=xl/sharedStrings.xml><?xml version="1.0" encoding="utf-8"?>
<sst xmlns="http://schemas.openxmlformats.org/spreadsheetml/2006/main" count="104" uniqueCount="71">
  <si>
    <t>Disponibilidad Presupuestal municipal</t>
  </si>
  <si>
    <t>Instituciones educativas apoyadas / instituciones educativas proyectadas</t>
  </si>
  <si>
    <t>1 institución de Educación para adultos y 2 bachilleratos zeta apoyados</t>
  </si>
  <si>
    <t>Apoyados los procesos de educación para adultos y bachillerato Zeta</t>
  </si>
  <si>
    <t>3.4</t>
  </si>
  <si>
    <t>Disponibilidad Presupuestal municipal - Secretaría de Educación Departamental</t>
  </si>
  <si>
    <t>estudiantes beneficiados / estudiantes proyectados</t>
  </si>
  <si>
    <t>950 Estudiantes beneficiados</t>
  </si>
  <si>
    <t>Apoyados los estudiantes con dificultades económicas.</t>
  </si>
  <si>
    <t>3.3</t>
  </si>
  <si>
    <t>Grupo de pedagogas escolares fortalecido</t>
  </si>
  <si>
    <t>Fortalecido y continuado el grupo de pedagogas escolares</t>
  </si>
  <si>
    <t>3.2</t>
  </si>
  <si>
    <t>Disponibilidad Presupuestal municipal - Secreatría de Educación Departamental</t>
  </si>
  <si>
    <t>Secretaría de educación creada</t>
  </si>
  <si>
    <t>1 Secretaría de Educación Creada</t>
  </si>
  <si>
    <t>Creada la Secretaría de Educación Municipal</t>
  </si>
  <si>
    <t>3.1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</si>
  <si>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</si>
  <si>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</si>
  <si>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</si>
  <si>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</si>
  <si>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</si>
  <si>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</si>
  <si>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</si>
  <si>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DESCRIPCIÓN</t>
  </si>
  <si>
    <t>DESTINAR RECURSOS ECONÓMICOS PARA FORTALECER EL ACCESO AL SISTEMA EDUCATIVO</t>
  </si>
  <si>
    <t>% DE EJECUCIÓN</t>
  </si>
  <si>
    <t>INDICADORES VERIFICABLES OBJETIVAMENTE</t>
  </si>
  <si>
    <t>META</t>
  </si>
  <si>
    <t>RESULTADO 3.</t>
  </si>
  <si>
    <t>Servicios de la biblioteca fortalecidos / servicios de la biblioteca proyectados</t>
  </si>
  <si>
    <t>Servicios de la Biblioteca Fortalecidos</t>
  </si>
  <si>
    <t>Fortalecidos los servicios de la biblioteca municipal para el área urbana y rural del municipio</t>
  </si>
  <si>
    <t>2.2</t>
  </si>
  <si>
    <t>Secretaría de Educación Departamental - Disponibilidad Presupuestal municipal</t>
  </si>
  <si>
    <t>Salas de computo fortalecidas / salas de computo proyectadas</t>
  </si>
  <si>
    <t>3 Salas de computo fortalecidas</t>
  </si>
  <si>
    <t>Impulsada la conectividad, el uso de la tecnología, los computadores, el internet en los procesos educativos</t>
  </si>
  <si>
    <t>2.1</t>
  </si>
  <si>
    <t>MEJORAR LAS CONDICIONES DE ACCESO  A MEDIOS INFORMÁTICOS</t>
  </si>
  <si>
    <t>RESULTADO 2.</t>
  </si>
  <si>
    <t>Luis Pancracio Parra</t>
  </si>
  <si>
    <t>disponibilidad presupuestal municipal</t>
  </si>
  <si>
    <t>Universidades contactadas / universidades proyectadas</t>
  </si>
  <si>
    <t>3 Universidades contactadas</t>
  </si>
  <si>
    <t>Realizadas gestiones con universidades públicas y privadas para el acceso a la educación superior en el municipio</t>
  </si>
  <si>
    <t>1.3</t>
  </si>
  <si>
    <t>Institución educativa nuestra señora del pilar - disponibilidad presupuestal municipal</t>
  </si>
  <si>
    <t>Cátedra implementada / cátedra proyectada</t>
  </si>
  <si>
    <t>Càtedra Implementada</t>
  </si>
  <si>
    <t>Implementada la cátedra de civismo, urbanidad, ètica y valores en la Institución Educativa</t>
  </si>
  <si>
    <t>1.2</t>
  </si>
  <si>
    <t>Convenios firmados (Secreatría de educación Dptal - SENA - Secretaría de Competitividad y productividad</t>
  </si>
  <si>
    <t>Modalidades creadas / modalidades proyectadas</t>
  </si>
  <si>
    <t>Bachillerato Diversificado</t>
  </si>
  <si>
    <t>Diversificado el bachillerato con énfasis en turismo, idiomas, historia local y/o una modalidad técnica</t>
  </si>
  <si>
    <t>1.1</t>
  </si>
  <si>
    <t>INDICADOR</t>
  </si>
  <si>
    <t>IMPLEMENTAR PROCESOS DE DIVERSIFICACIÓN EDUCATIVA</t>
  </si>
  <si>
    <t>RESULTADO 1.</t>
  </si>
  <si>
    <t xml:space="preserve">FORTALECER LOS PROGRAMAS  DE CAPACITACIÒN Y BRINDAR CONDICIONES PARA AUMENTAR LA PRESTACIÒN DE SERVICIOS EDUCATIVOS EN EL MUNICIPIO DE GUATAPÉ </t>
  </si>
  <si>
    <t>OBJETIVO ESPECIFICO</t>
  </si>
  <si>
    <t>FORTALECER LOS PROGRAMAS, PROYECTOS Y ACTIVIDADES QUE FAVOREZCAN Y GARANTICEN CONDICIONES DE CONVIVENCIA DIGNAS, EQUITATIVAS, SOSTENIBLES Y CON ARMONÍA FAMILIAR EN PRO DEL DESARROLLO HUMANO</t>
  </si>
  <si>
    <t>OBJETIVO GENERAL</t>
  </si>
  <si>
    <t>OBSERVACIONES</t>
  </si>
  <si>
    <t>GESTION EN EDUCACIÓN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</si>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</sst>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[$€-2]\ * #,##0.00_ ;_ [$€-2]\ * \-#,##0.00_ ;_ [$€-2]\ * &quot;-&quot;??_ "/>
  </numFmts>
  <fonts count="20" x14ac:knownFonts="1">
    <font>
      <sz val="11"/>
      <name val="Tahoma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name val="Tahoma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b/>
      <sz val="10"/>
      <color indexed="8"/>
      <name val="Arial"/>
      <family val="2"/>
    </font>
    <font>
      <b/>
      <sz val="14"/>
      <color indexed="8"/>
      <name val="Verdana"/>
      <family val="2"/>
    </font>
    <font>
      <b/>
      <sz val="11"/>
      <color indexed="10"/>
      <name val="Verdana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3"/>
    <xf numFmtId="164" fontId="1" fillId="0" borderId="0" xfId="4" applyNumberFormat="1" applyFont="1"/>
    <xf numFmtId="0" fontId="2" fillId="0" borderId="1" xfId="3" applyFont="1" applyBorder="1" applyAlignment="1">
      <alignment vertical="center"/>
    </xf>
    <xf numFmtId="9" fontId="4" fillId="0" borderId="2" xfId="2" applyNumberFormat="1" applyFont="1" applyBorder="1" applyAlignment="1">
      <alignment vertical="center"/>
    </xf>
    <xf numFmtId="10" fontId="2" fillId="0" borderId="1" xfId="3" applyNumberFormat="1" applyFont="1" applyBorder="1" applyAlignment="1">
      <alignment vertical="center"/>
    </xf>
    <xf numFmtId="0" fontId="4" fillId="0" borderId="1" xfId="5" applyFont="1" applyFill="1" applyBorder="1" applyAlignment="1">
      <alignment horizontal="left" vertical="center" wrapText="1"/>
    </xf>
    <xf numFmtId="164" fontId="2" fillId="0" borderId="1" xfId="5" applyNumberFormat="1" applyFont="1" applyBorder="1" applyAlignment="1">
      <alignment horizontal="left" vertical="center"/>
    </xf>
    <xf numFmtId="0" fontId="4" fillId="0" borderId="2" xfId="6" applyFont="1" applyFill="1" applyBorder="1" applyAlignment="1">
      <alignment vertical="center" wrapText="1"/>
    </xf>
    <xf numFmtId="0" fontId="5" fillId="2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0" fontId="6" fillId="3" borderId="1" xfId="5" applyFont="1" applyFill="1" applyBorder="1" applyAlignment="1">
      <alignment horizontal="center" vertical="center" wrapText="1"/>
    </xf>
    <xf numFmtId="164" fontId="4" fillId="2" borderId="1" xfId="7" applyNumberFormat="1" applyFont="1" applyFill="1" applyBorder="1" applyAlignment="1">
      <alignment vertical="center" wrapText="1"/>
    </xf>
    <xf numFmtId="0" fontId="4" fillId="2" borderId="1" xfId="5" applyFont="1" applyFill="1" applyBorder="1" applyAlignment="1">
      <alignment vertical="center" wrapText="1"/>
    </xf>
    <xf numFmtId="164" fontId="5" fillId="0" borderId="1" xfId="7" applyNumberFormat="1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7" fillId="4" borderId="1" xfId="6" applyFont="1" applyFill="1" applyBorder="1" applyAlignment="1">
      <alignment horizontal="center" vertical="center" wrapText="1"/>
    </xf>
    <xf numFmtId="165" fontId="7" fillId="5" borderId="1" xfId="1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6" fillId="5" borderId="1" xfId="5" applyFont="1" applyFill="1" applyBorder="1" applyAlignment="1">
      <alignment horizontal="center" vertical="center" wrapText="1"/>
    </xf>
    <xf numFmtId="4" fontId="6" fillId="3" borderId="1" xfId="6" applyNumberFormat="1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164" fontId="4" fillId="0" borderId="1" xfId="7" applyNumberFormat="1" applyFont="1" applyFill="1" applyBorder="1" applyAlignment="1">
      <alignment vertical="center" wrapText="1"/>
    </xf>
    <xf numFmtId="164" fontId="8" fillId="0" borderId="1" xfId="7" applyNumberFormat="1" applyFont="1" applyFill="1" applyBorder="1" applyAlignment="1">
      <alignment vertical="center" wrapText="1"/>
    </xf>
    <xf numFmtId="0" fontId="9" fillId="6" borderId="3" xfId="6" applyFont="1" applyFill="1" applyBorder="1" applyAlignment="1">
      <alignment horizontal="center" vertical="center" wrapText="1"/>
    </xf>
    <xf numFmtId="0" fontId="9" fillId="6" borderId="4" xfId="6" applyFont="1" applyFill="1" applyBorder="1" applyAlignment="1">
      <alignment horizontal="center" vertical="center" wrapText="1"/>
    </xf>
    <xf numFmtId="0" fontId="6" fillId="7" borderId="1" xfId="5" applyFont="1" applyFill="1" applyBorder="1" applyAlignment="1">
      <alignment horizontal="center" vertical="center" wrapText="1"/>
    </xf>
    <xf numFmtId="0" fontId="10" fillId="5" borderId="1" xfId="5" applyFont="1" applyFill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164" fontId="11" fillId="0" borderId="0" xfId="3" applyNumberFormat="1" applyFont="1" applyAlignment="1">
      <alignment vertical="center"/>
    </xf>
    <xf numFmtId="164" fontId="2" fillId="0" borderId="0" xfId="4" applyNumberFormat="1" applyFont="1" applyAlignment="1">
      <alignment vertical="center"/>
    </xf>
    <xf numFmtId="0" fontId="2" fillId="0" borderId="0" xfId="3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/>
    <xf numFmtId="0" fontId="12" fillId="0" borderId="9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/>
    <xf numFmtId="0" fontId="14" fillId="0" borderId="6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/>
  </cellXfs>
  <cellStyles count="12">
    <cellStyle name="Euro" xfId="8"/>
    <cellStyle name="Millares" xfId="1" builtinId="3"/>
    <cellStyle name="Millares 2" xfId="9"/>
    <cellStyle name="Millares_Arbol de problemas" xfId="7"/>
    <cellStyle name="Millares_ARBOL DE PROBLEMAS EDUCACIÓN" xfId="4"/>
    <cellStyle name="Normal" xfId="0" builtinId="0"/>
    <cellStyle name="Normal 2" xfId="10"/>
    <cellStyle name="Normal_Arbol de problemas" xfId="5"/>
    <cellStyle name="Normal_ARBOL DE PROBLEMAS EDUCACIÓN" xfId="3"/>
    <cellStyle name="Normal_Arbol de problemas INFRAESTRUCTURA" xfId="6"/>
    <cellStyle name="Porcentaje" xfId="2" builtinId="5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38100</xdr:rowOff>
    </xdr:from>
    <xdr:ext cx="527957" cy="4476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9075"/>
          <a:ext cx="52795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27"/>
  <sheetViews>
    <sheetView tabSelected="1" topLeftCell="A13" zoomScale="70" workbookViewId="0">
      <selection activeCell="I15" sqref="I15"/>
    </sheetView>
  </sheetViews>
  <sheetFormatPr baseColWidth="10" defaultRowHeight="15" x14ac:dyDescent="0.25"/>
  <cols>
    <col min="1" max="1" width="5.25" style="1" customWidth="1"/>
    <col min="2" max="3" width="29.625" style="1" customWidth="1"/>
    <col min="4" max="4" width="17.875" style="1" customWidth="1"/>
    <col min="5" max="5" width="25.625" style="2" customWidth="1"/>
    <col min="6" max="6" width="13.625" style="2" customWidth="1"/>
    <col min="7" max="7" width="18.125" style="1" customWidth="1"/>
    <col min="8" max="8" width="25.125" style="1" customWidth="1"/>
    <col min="9" max="9" width="14.875" style="1" customWidth="1"/>
    <col min="10" max="10" width="14" style="1" customWidth="1"/>
    <col min="11" max="11" width="14.875" style="1" customWidth="1"/>
    <col min="12" max="12" width="12.125" style="1" customWidth="1"/>
    <col min="13" max="14" width="18" style="1" customWidth="1"/>
    <col min="15" max="16384" width="11" style="1"/>
  </cols>
  <sheetData>
    <row r="2" spans="1:14" x14ac:dyDescent="0.25">
      <c r="A2" s="47"/>
      <c r="B2" s="46" t="s">
        <v>70</v>
      </c>
      <c r="C2" s="45"/>
      <c r="D2" s="45"/>
      <c r="E2" s="45"/>
      <c r="F2" s="45"/>
      <c r="G2" s="45"/>
      <c r="H2" s="45"/>
      <c r="I2" s="45"/>
      <c r="J2" s="45"/>
      <c r="K2" s="45"/>
      <c r="L2" s="44"/>
      <c r="M2" s="43" t="s">
        <v>69</v>
      </c>
      <c r="N2" s="33"/>
    </row>
    <row r="3" spans="1:14" x14ac:dyDescent="0.25">
      <c r="A3" s="42"/>
      <c r="B3" s="41"/>
      <c r="C3" s="40"/>
      <c r="D3" s="40"/>
      <c r="E3" s="40"/>
      <c r="F3" s="40"/>
      <c r="G3" s="40"/>
      <c r="H3" s="40"/>
      <c r="I3" s="40"/>
      <c r="J3" s="40"/>
      <c r="K3" s="40"/>
      <c r="L3" s="39"/>
      <c r="M3" s="34" t="s">
        <v>68</v>
      </c>
      <c r="N3" s="33"/>
    </row>
    <row r="4" spans="1:14" x14ac:dyDescent="0.25">
      <c r="A4" s="38"/>
      <c r="B4" s="37"/>
      <c r="C4" s="36"/>
      <c r="D4" s="36"/>
      <c r="E4" s="36"/>
      <c r="F4" s="36"/>
      <c r="G4" s="36"/>
      <c r="H4" s="36"/>
      <c r="I4" s="36"/>
      <c r="J4" s="36"/>
      <c r="K4" s="36"/>
      <c r="L4" s="35"/>
      <c r="M4" s="34" t="s">
        <v>67</v>
      </c>
      <c r="N4" s="33"/>
    </row>
    <row r="6" spans="1:14" ht="26.25" customHeight="1" x14ac:dyDescent="0.25">
      <c r="A6" s="32"/>
      <c r="B6" s="29"/>
      <c r="C6" s="29"/>
      <c r="D6" s="29"/>
      <c r="E6" s="31"/>
      <c r="F6" s="31"/>
      <c r="G6" s="30"/>
      <c r="H6" s="29"/>
      <c r="I6" s="29"/>
      <c r="J6" s="29"/>
      <c r="K6" s="29"/>
      <c r="L6" s="29"/>
      <c r="M6" s="29"/>
    </row>
    <row r="8" spans="1:14" ht="18" customHeight="1" x14ac:dyDescent="0.25">
      <c r="A8" s="28" t="s">
        <v>66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6" t="s">
        <v>65</v>
      </c>
    </row>
    <row r="9" spans="1:14" x14ac:dyDescent="0.25">
      <c r="A9" s="27" t="s">
        <v>64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6"/>
    </row>
    <row r="10" spans="1:14" x14ac:dyDescent="0.25">
      <c r="A10" s="20" t="s">
        <v>63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6"/>
    </row>
    <row r="11" spans="1:14" x14ac:dyDescent="0.25">
      <c r="A11" s="27" t="s">
        <v>62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6"/>
    </row>
    <row r="12" spans="1:14" x14ac:dyDescent="0.25">
      <c r="A12" s="20" t="s">
        <v>61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6"/>
    </row>
    <row r="13" spans="1:14" x14ac:dyDescent="0.25">
      <c r="A13" s="22" t="s">
        <v>60</v>
      </c>
      <c r="B13" s="22"/>
      <c r="C13" s="22" t="s">
        <v>29</v>
      </c>
      <c r="D13" s="22"/>
      <c r="E13" s="22" t="s">
        <v>28</v>
      </c>
      <c r="F13" s="22"/>
      <c r="G13" s="22"/>
      <c r="H13" s="22"/>
      <c r="I13" s="21" t="s">
        <v>27</v>
      </c>
      <c r="J13" s="21"/>
      <c r="K13" s="21"/>
      <c r="L13" s="21"/>
      <c r="M13" s="21"/>
      <c r="N13" s="26"/>
    </row>
    <row r="14" spans="1:14" ht="25.5" x14ac:dyDescent="0.25">
      <c r="A14" s="20" t="s">
        <v>59</v>
      </c>
      <c r="B14" s="20"/>
      <c r="C14" s="18" t="s">
        <v>25</v>
      </c>
      <c r="D14" s="19" t="s">
        <v>20</v>
      </c>
      <c r="E14" s="18" t="s">
        <v>25</v>
      </c>
      <c r="F14" s="18" t="s">
        <v>58</v>
      </c>
      <c r="G14" s="18" t="s">
        <v>24</v>
      </c>
      <c r="H14" s="18" t="s">
        <v>23</v>
      </c>
      <c r="I14" s="16" t="s">
        <v>22</v>
      </c>
      <c r="J14" s="17" t="s">
        <v>21</v>
      </c>
      <c r="K14" s="16" t="s">
        <v>20</v>
      </c>
      <c r="L14" s="16" t="s">
        <v>19</v>
      </c>
      <c r="M14" s="16" t="s">
        <v>18</v>
      </c>
      <c r="N14" s="25"/>
    </row>
    <row r="15" spans="1:14" ht="63.75" x14ac:dyDescent="0.25">
      <c r="A15" s="11" t="s">
        <v>57</v>
      </c>
      <c r="B15" s="10" t="s">
        <v>56</v>
      </c>
      <c r="C15" s="10" t="s">
        <v>55</v>
      </c>
      <c r="D15" s="10">
        <v>1</v>
      </c>
      <c r="E15" s="10" t="s">
        <v>54</v>
      </c>
      <c r="F15" s="8">
        <f>(K15/D15)</f>
        <v>0</v>
      </c>
      <c r="G15" s="24"/>
      <c r="H15" s="10" t="s">
        <v>53</v>
      </c>
      <c r="I15" s="5">
        <f>11/48</f>
        <v>0.22916666666666666</v>
      </c>
      <c r="J15" s="4">
        <f>K15/D15</f>
        <v>0</v>
      </c>
      <c r="K15" s="3"/>
      <c r="L15" s="3"/>
      <c r="M15" s="3" t="s">
        <v>42</v>
      </c>
    </row>
    <row r="16" spans="1:14" ht="51" x14ac:dyDescent="0.25">
      <c r="A16" s="11" t="s">
        <v>52</v>
      </c>
      <c r="B16" s="10" t="s">
        <v>51</v>
      </c>
      <c r="C16" s="10" t="s">
        <v>50</v>
      </c>
      <c r="D16" s="10">
        <v>1</v>
      </c>
      <c r="E16" s="10" t="s">
        <v>49</v>
      </c>
      <c r="F16" s="8">
        <f>(K16/D16)</f>
        <v>0</v>
      </c>
      <c r="G16" s="23"/>
      <c r="H16" s="10" t="s">
        <v>48</v>
      </c>
      <c r="I16" s="5">
        <f>11/48</f>
        <v>0.22916666666666666</v>
      </c>
      <c r="J16" s="4">
        <f>K16/D16</f>
        <v>0</v>
      </c>
      <c r="K16" s="3"/>
      <c r="L16" s="3"/>
      <c r="M16" s="3" t="s">
        <v>42</v>
      </c>
    </row>
    <row r="17" spans="1:13" ht="51" x14ac:dyDescent="0.25">
      <c r="A17" s="11" t="s">
        <v>47</v>
      </c>
      <c r="B17" s="10" t="s">
        <v>46</v>
      </c>
      <c r="C17" s="10" t="s">
        <v>45</v>
      </c>
      <c r="D17" s="10">
        <v>1</v>
      </c>
      <c r="E17" s="10" t="s">
        <v>44</v>
      </c>
      <c r="F17" s="8">
        <f>(K17/D17)</f>
        <v>0</v>
      </c>
      <c r="G17" s="23"/>
      <c r="H17" s="10" t="s">
        <v>43</v>
      </c>
      <c r="I17" s="5">
        <f>11/48</f>
        <v>0.22916666666666666</v>
      </c>
      <c r="J17" s="4">
        <f>K17/D17</f>
        <v>0</v>
      </c>
      <c r="K17" s="3"/>
      <c r="L17" s="3"/>
      <c r="M17" s="3" t="s">
        <v>42</v>
      </c>
    </row>
    <row r="18" spans="1:13" x14ac:dyDescent="0.25">
      <c r="A18" s="22" t="s">
        <v>41</v>
      </c>
      <c r="B18" s="22"/>
      <c r="C18" s="22" t="s">
        <v>29</v>
      </c>
      <c r="D18" s="22"/>
      <c r="E18" s="22" t="s">
        <v>28</v>
      </c>
      <c r="F18" s="22"/>
      <c r="G18" s="22"/>
      <c r="H18" s="22"/>
      <c r="I18" s="21" t="s">
        <v>27</v>
      </c>
      <c r="J18" s="21"/>
      <c r="K18" s="21"/>
      <c r="L18" s="21"/>
      <c r="M18" s="21"/>
    </row>
    <row r="19" spans="1:13" ht="25.5" x14ac:dyDescent="0.25">
      <c r="A19" s="20" t="s">
        <v>40</v>
      </c>
      <c r="B19" s="20"/>
      <c r="C19" s="18" t="s">
        <v>25</v>
      </c>
      <c r="D19" s="19" t="s">
        <v>20</v>
      </c>
      <c r="E19" s="18" t="s">
        <v>25</v>
      </c>
      <c r="F19" s="18"/>
      <c r="G19" s="18" t="s">
        <v>24</v>
      </c>
      <c r="H19" s="18" t="s">
        <v>23</v>
      </c>
      <c r="I19" s="16" t="s">
        <v>22</v>
      </c>
      <c r="J19" s="17" t="s">
        <v>21</v>
      </c>
      <c r="K19" s="16" t="s">
        <v>20</v>
      </c>
      <c r="L19" s="16" t="s">
        <v>19</v>
      </c>
      <c r="M19" s="16" t="s">
        <v>18</v>
      </c>
    </row>
    <row r="20" spans="1:13" ht="51" x14ac:dyDescent="0.25">
      <c r="A20" s="11" t="s">
        <v>39</v>
      </c>
      <c r="B20" s="13" t="s">
        <v>38</v>
      </c>
      <c r="C20" s="13" t="s">
        <v>37</v>
      </c>
      <c r="D20" s="13">
        <v>3</v>
      </c>
      <c r="E20" s="13" t="s">
        <v>36</v>
      </c>
      <c r="F20" s="8">
        <f>(K20/D20)</f>
        <v>0</v>
      </c>
      <c r="G20" s="12">
        <v>20000000</v>
      </c>
      <c r="H20" s="10" t="s">
        <v>35</v>
      </c>
      <c r="I20" s="5">
        <f>11/48</f>
        <v>0.22916666666666666</v>
      </c>
      <c r="J20" s="4">
        <f>K20/D20</f>
        <v>0</v>
      </c>
      <c r="K20" s="3"/>
      <c r="L20" s="3"/>
      <c r="M20" s="3"/>
    </row>
    <row r="21" spans="1:13" ht="38.25" x14ac:dyDescent="0.25">
      <c r="A21" s="11" t="s">
        <v>34</v>
      </c>
      <c r="B21" s="13" t="s">
        <v>33</v>
      </c>
      <c r="C21" s="13" t="s">
        <v>32</v>
      </c>
      <c r="D21" s="13">
        <v>1</v>
      </c>
      <c r="E21" s="13" t="s">
        <v>31</v>
      </c>
      <c r="F21" s="8">
        <f>(K21/D21)</f>
        <v>0</v>
      </c>
      <c r="G21" s="12"/>
      <c r="H21" s="10" t="s">
        <v>5</v>
      </c>
      <c r="I21" s="5">
        <f>11/48</f>
        <v>0.22916666666666666</v>
      </c>
      <c r="J21" s="4">
        <f>K21/D21</f>
        <v>0</v>
      </c>
      <c r="K21" s="3"/>
      <c r="L21" s="3"/>
      <c r="M21" s="3"/>
    </row>
    <row r="22" spans="1:13" x14ac:dyDescent="0.25">
      <c r="A22" s="22" t="s">
        <v>30</v>
      </c>
      <c r="B22" s="22"/>
      <c r="C22" s="22" t="s">
        <v>29</v>
      </c>
      <c r="D22" s="22"/>
      <c r="E22" s="22" t="s">
        <v>28</v>
      </c>
      <c r="F22" s="22"/>
      <c r="G22" s="22"/>
      <c r="H22" s="22"/>
      <c r="I22" s="21" t="s">
        <v>27</v>
      </c>
      <c r="J22" s="21"/>
      <c r="K22" s="21"/>
      <c r="L22" s="21"/>
      <c r="M22" s="21"/>
    </row>
    <row r="23" spans="1:13" ht="25.5" x14ac:dyDescent="0.25">
      <c r="A23" s="20" t="s">
        <v>26</v>
      </c>
      <c r="B23" s="20"/>
      <c r="C23" s="18" t="s">
        <v>25</v>
      </c>
      <c r="D23" s="19" t="s">
        <v>20</v>
      </c>
      <c r="E23" s="18" t="s">
        <v>25</v>
      </c>
      <c r="F23" s="18"/>
      <c r="G23" s="18" t="s">
        <v>24</v>
      </c>
      <c r="H23" s="18" t="s">
        <v>23</v>
      </c>
      <c r="I23" s="16" t="s">
        <v>22</v>
      </c>
      <c r="J23" s="17" t="s">
        <v>21</v>
      </c>
      <c r="K23" s="16" t="s">
        <v>20</v>
      </c>
      <c r="L23" s="16" t="s">
        <v>19</v>
      </c>
      <c r="M23" s="16" t="s">
        <v>18</v>
      </c>
    </row>
    <row r="24" spans="1:13" ht="38.25" x14ac:dyDescent="0.25">
      <c r="A24" s="11" t="s">
        <v>17</v>
      </c>
      <c r="B24" s="10" t="s">
        <v>16</v>
      </c>
      <c r="C24" s="9" t="s">
        <v>15</v>
      </c>
      <c r="D24" s="9">
        <v>1</v>
      </c>
      <c r="E24" s="9" t="s">
        <v>14</v>
      </c>
      <c r="F24" s="8">
        <f>(K24/D24)</f>
        <v>0</v>
      </c>
      <c r="G24" s="7">
        <v>145937189</v>
      </c>
      <c r="H24" s="6" t="s">
        <v>13</v>
      </c>
      <c r="I24" s="5">
        <f>11/48</f>
        <v>0.22916666666666666</v>
      </c>
      <c r="J24" s="4">
        <f>K24/D24</f>
        <v>0</v>
      </c>
      <c r="K24" s="3"/>
      <c r="L24" s="3"/>
      <c r="M24" s="3"/>
    </row>
    <row r="25" spans="1:13" ht="38.25" x14ac:dyDescent="0.25">
      <c r="A25" s="11" t="s">
        <v>12</v>
      </c>
      <c r="B25" s="10" t="s">
        <v>11</v>
      </c>
      <c r="C25" s="10" t="s">
        <v>10</v>
      </c>
      <c r="D25" s="10">
        <v>1</v>
      </c>
      <c r="E25" s="15" t="s">
        <v>10</v>
      </c>
      <c r="F25" s="8">
        <f>(K25/D25)</f>
        <v>0</v>
      </c>
      <c r="G25" s="14">
        <v>117000000</v>
      </c>
      <c r="H25" s="6" t="s">
        <v>5</v>
      </c>
      <c r="I25" s="5">
        <f>11/48</f>
        <v>0.22916666666666666</v>
      </c>
      <c r="J25" s="4">
        <f>K25/D25</f>
        <v>0</v>
      </c>
      <c r="K25" s="3"/>
      <c r="L25" s="3"/>
      <c r="M25" s="3"/>
    </row>
    <row r="26" spans="1:13" ht="38.25" x14ac:dyDescent="0.25">
      <c r="A26" s="11" t="s">
        <v>9</v>
      </c>
      <c r="B26" s="10" t="s">
        <v>8</v>
      </c>
      <c r="C26" s="13" t="s">
        <v>7</v>
      </c>
      <c r="D26" s="13">
        <v>950</v>
      </c>
      <c r="E26" s="13" t="s">
        <v>6</v>
      </c>
      <c r="F26" s="8">
        <f>(K26/D26)</f>
        <v>0</v>
      </c>
      <c r="G26" s="12">
        <v>200000000</v>
      </c>
      <c r="H26" s="10" t="s">
        <v>5</v>
      </c>
      <c r="I26" s="5">
        <f>11/48</f>
        <v>0.22916666666666666</v>
      </c>
      <c r="J26" s="4">
        <f>K26/D26</f>
        <v>0</v>
      </c>
      <c r="K26" s="3"/>
      <c r="L26" s="3"/>
      <c r="M26" s="3"/>
    </row>
    <row r="27" spans="1:13" ht="38.25" x14ac:dyDescent="0.25">
      <c r="A27" s="11" t="s">
        <v>4</v>
      </c>
      <c r="B27" s="10" t="s">
        <v>3</v>
      </c>
      <c r="C27" s="9" t="s">
        <v>2</v>
      </c>
      <c r="D27" s="9">
        <v>3</v>
      </c>
      <c r="E27" s="9" t="s">
        <v>1</v>
      </c>
      <c r="F27" s="8">
        <f>(K27/D27)</f>
        <v>0</v>
      </c>
      <c r="G27" s="7"/>
      <c r="H27" s="6" t="s">
        <v>0</v>
      </c>
      <c r="I27" s="5">
        <f>11/48</f>
        <v>0.22916666666666666</v>
      </c>
      <c r="J27" s="4">
        <f>K27/D27</f>
        <v>0</v>
      </c>
      <c r="K27" s="3"/>
      <c r="L27" s="3"/>
      <c r="M27" s="3"/>
    </row>
  </sheetData>
  <mergeCells count="22">
    <mergeCell ref="A19:B19"/>
    <mergeCell ref="A22:B22"/>
    <mergeCell ref="C22:D22"/>
    <mergeCell ref="E22:H22"/>
    <mergeCell ref="A8:M8"/>
    <mergeCell ref="A9:M9"/>
    <mergeCell ref="E13:H13"/>
    <mergeCell ref="I13:M13"/>
    <mergeCell ref="A13:B13"/>
    <mergeCell ref="C13:D13"/>
    <mergeCell ref="B2:L4"/>
    <mergeCell ref="I18:M18"/>
    <mergeCell ref="A23:B23"/>
    <mergeCell ref="N8:N14"/>
    <mergeCell ref="A18:B18"/>
    <mergeCell ref="C18:D18"/>
    <mergeCell ref="E18:H18"/>
    <mergeCell ref="A12:M12"/>
    <mergeCell ref="A10:M10"/>
    <mergeCell ref="A11:M11"/>
    <mergeCell ref="I22:M22"/>
    <mergeCell ref="A14:B14"/>
  </mergeCells>
  <pageMargins left="0.7" right="0.7" top="0.75" bottom="0.75" header="0.3" footer="0.3"/>
  <pageSetup scale="80" orientation="landscape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2014-03-10T20:22:56Z</dcterms:created>
  <dcterms:modified xsi:type="dcterms:W3CDTF">2014-03-10T20:23:07Z</dcterms:modified>
</cp:coreProperties>
</file>