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9810" windowHeight="7050" activeTab="0"/>
  </bookViews>
  <sheets>
    <sheet name="Anexo 3 Res 425" sheetId="1" r:id="rId1"/>
    <sheet name="ANEXO 4 RESO " sheetId="2" r:id="rId2"/>
    <sheet name="Hoja1" sheetId="3" r:id="rId3"/>
    <sheet name="Hoja2" sheetId="4" r:id="rId4"/>
  </sheets>
  <definedNames>
    <definedName name="_xlnm.Print_Area" localSheetId="0">'Anexo 3 Res 425'!$A$1:$T$38</definedName>
    <definedName name="gestion">#REF!</definedName>
    <definedName name="impacto">#REF!</definedName>
    <definedName name="objetivospolítica">#REF!</definedName>
    <definedName name="porcentaje">#REF!</definedName>
    <definedName name="producto">#REF!</definedName>
    <definedName name="programa">#REF!</definedName>
    <definedName name="subprograma">#REF!</definedName>
    <definedName name="unidades">#REF!</definedName>
  </definedNames>
  <calcPr fullCalcOnLoad="1"/>
</workbook>
</file>

<file path=xl/sharedStrings.xml><?xml version="1.0" encoding="utf-8"?>
<sst xmlns="http://schemas.openxmlformats.org/spreadsheetml/2006/main" count="1239" uniqueCount="606">
  <si>
    <t>Vigilancia epidemiologica al 100% de los casos reportados en los grupos OTIS</t>
  </si>
  <si>
    <t>SALUD MENTAL</t>
  </si>
  <si>
    <t>30% de la población Impactada</t>
  </si>
  <si>
    <t>20%de la población Impactada</t>
  </si>
  <si>
    <t xml:space="preserve">20% de la población Impactada </t>
  </si>
  <si>
    <t>20% de la población Impactada</t>
  </si>
  <si>
    <t>1 jornada de IEC para promoción de Estilos de Vida saludable</t>
  </si>
  <si>
    <t xml:space="preserve"> 1 jornada de IEC para promoción de Estilos de Vida saludable</t>
  </si>
  <si>
    <t>1 jornada de Vacunación</t>
  </si>
  <si>
    <t xml:space="preserve">1 jornada de vacunación </t>
  </si>
  <si>
    <t xml:space="preserve">1 jonada de vacunación </t>
  </si>
  <si>
    <t>4 busqueda continua de suceptibles</t>
  </si>
  <si>
    <t>4 busqueda activa de suceptibles</t>
  </si>
  <si>
    <t>1 jornada de peso y talla</t>
  </si>
  <si>
    <t xml:space="preserve">3 reuniones del COVE </t>
  </si>
  <si>
    <t xml:space="preserve">3  reuniones del COVE </t>
  </si>
  <si>
    <t>3 Seguimiento a enfermedades inmunoprevenibles</t>
  </si>
  <si>
    <t xml:space="preserve"> 3 Seguimiento a enfermedades inmunoprevenibles</t>
  </si>
  <si>
    <t>100% Reportar muertes inmunoprevenibles</t>
  </si>
  <si>
    <t>1 Contrato celebrado</t>
  </si>
  <si>
    <t>3 COVES Municipales</t>
  </si>
  <si>
    <t xml:space="preserve"> 3 COVES Municipales</t>
  </si>
  <si>
    <t>13 Notificaciones por SIVIGILA</t>
  </si>
  <si>
    <t>3 COVE Municipal</t>
  </si>
  <si>
    <t xml:space="preserve"> 3 COVE Municipal</t>
  </si>
  <si>
    <t>1 Programa  en medios masivos de comunicación con el fin de promocionar factores protectores de SSR</t>
  </si>
  <si>
    <t>2 Programas  en medios masivos de comunicación con el fin de promocionar factores protectores de SSR</t>
  </si>
  <si>
    <t>100% de eventos notificados de SSR</t>
  </si>
  <si>
    <t>3 reuniones del COVE</t>
  </si>
  <si>
    <t xml:space="preserve">3 Reuniones del COVE </t>
  </si>
  <si>
    <t>1 campañas en medios masivos de comunicación sobre habitos alimentarios saludables</t>
  </si>
  <si>
    <t>2 talleres de educaciòn en prevenciòn y vigilancia de los riesgos profesionales en el Sector informal.</t>
  </si>
  <si>
    <t xml:space="preserve">1 reuniones para la Articulación del plan con la comunidades urbanas y rurales </t>
  </si>
  <si>
    <t xml:space="preserve"> 2 reuniones para la Articulación del plan con la comunidades urbanas y rurales </t>
  </si>
  <si>
    <t>PREVENCION, VIGILANCIA Y CONTROL DE LOS RIESGOS PROFESIONALES</t>
  </si>
  <si>
    <t>1 cruce de base de datos sisben-subsidiado-contributivo</t>
  </si>
  <si>
    <t>1 contrato celebrado  y en ejecución</t>
  </si>
  <si>
    <t>1 verificación</t>
  </si>
  <si>
    <t>1  monitoreo de esquema adecuado de salud</t>
  </si>
  <si>
    <t>1 monitoreo de esquema adecuado de salud</t>
  </si>
  <si>
    <t>PROMOCION  Y CONTINUIDAD DE LA AFILIACION AL SGSSS</t>
  </si>
  <si>
    <t>gestión financiera del giro de los recursos</t>
  </si>
  <si>
    <t>Auditoría de los Contratos de Regimen subsidiado</t>
  </si>
  <si>
    <t xml:space="preserve">Promoción de  la universalización en la afiliación al regimen subsidiado </t>
  </si>
  <si>
    <t>Modernización del equipo de computo (hardware y software), capacitación permanente del funcionario que administra las bases de datos</t>
  </si>
  <si>
    <t>Fortalecimiento para la gestión eficiente del regimen subsidiado</t>
  </si>
  <si>
    <t>Auditoría regimen subsidiado</t>
  </si>
  <si>
    <t>Seguimiento y control con los auditores</t>
  </si>
  <si>
    <t>90% DE LA POBLACIÓN AFILIADA AL SGSSS</t>
  </si>
  <si>
    <t>CONTRATACIÓN CON LAS DIFERENTES EPS-S</t>
  </si>
  <si>
    <t>SECRETARÍA DE SALUD, ESE HOSPITAL,  EPS-S</t>
  </si>
  <si>
    <t>1 autorización de pago mensual  a cada EPS - s</t>
  </si>
  <si>
    <t>2 autorización de pago mensual  a cada EPS - s</t>
  </si>
  <si>
    <t>2autorización de pago mensual  a cada EPS - s</t>
  </si>
  <si>
    <t xml:space="preserve">Apropiacion presupuestal y expedicion de resolucion para la atencion de la poblacion del regimen subsidiado. </t>
  </si>
  <si>
    <t>Aseguramiento del regimen subsidiado</t>
  </si>
  <si>
    <t>1 acto administrativo para asignación de recursos.              3 actos administrativos para generar pago mensual y asiento  en el presupuesto de los recursos sin sitiuación de fondo</t>
  </si>
  <si>
    <t>3 actos administrativos  para generar pago mensual y asiento  en el presupuesto de los recursos sin sitiuación de fondo</t>
  </si>
  <si>
    <t>1 cruce de base de datos con las eps-s</t>
  </si>
  <si>
    <t>2 cruce de base de datos con las eps-s</t>
  </si>
  <si>
    <t>1 autorización de pago bimensual  a cada EPS - s</t>
  </si>
  <si>
    <t>Secretario (a)  de Salud y Secretario de Hacienda</t>
  </si>
  <si>
    <t>2 autorización de pago bimensual  a cada EPS - s</t>
  </si>
  <si>
    <t>2autorización de pago bimensual  a cada EPS - s</t>
  </si>
  <si>
    <t>secretario (a) de Salud e Inteventoría Externa</t>
  </si>
  <si>
    <t>inspección y vigilancia a los prestadores de servicios en salud</t>
  </si>
  <si>
    <t xml:space="preserve">Secretario (a) de salud  </t>
  </si>
  <si>
    <t>Secretaría de Salud</t>
  </si>
  <si>
    <t>1visita</t>
  </si>
  <si>
    <t>1 visita</t>
  </si>
  <si>
    <t>ACOMPAÑAMIENTO EN LA GESTION DE RECURSOS PARA EL DESARROLLO DE LOS PLANES, PROGRAMAS Y PROYECTOS DE LA LINEA ESTRATEGICA DE SALUD.</t>
  </si>
  <si>
    <t>PERMANENTE</t>
  </si>
  <si>
    <t>Secretario (A) de salud</t>
  </si>
  <si>
    <t>Auxiliar de enfermeria comunitaria</t>
  </si>
  <si>
    <t>coordinador vigilancia epidemiologica</t>
  </si>
  <si>
    <t>ESE, COORDINADOR DE VIGILANCIA EPIDEMIOLOGICA</t>
  </si>
  <si>
    <t xml:space="preserve">SECRETARIA DE SALUD  </t>
  </si>
  <si>
    <t>SECRETARIA DE SALUD</t>
  </si>
  <si>
    <t>Secretaría de salud y ESE la merced (psicóloga sm, coordinador tecnico mana)</t>
  </si>
  <si>
    <t>coordinador tecnico mana</t>
  </si>
  <si>
    <t>COORDINADOR VIGILANCIA EPIDEMIOLOGICA</t>
  </si>
  <si>
    <t>2 REUNIONES DE LA MESA DE SALUD MENTAL</t>
  </si>
  <si>
    <t>3 REUNIONES DE LA MESA DE SALUD MENTAL</t>
  </si>
  <si>
    <t>100% de casos identificados</t>
  </si>
  <si>
    <t>100% de notifcaciones de EVENTOS DE OBLIGATORIA NOTIFICACION EN SALUD MENTAL</t>
  </si>
  <si>
    <t>1 Reunión COMPOS</t>
  </si>
  <si>
    <t>COORDINADOR VIGILANCIA EPIDEMIOLOGICA, SECRETARIA DE SALUD, IPS</t>
  </si>
  <si>
    <t xml:space="preserve"> Seguimiento y Garantia del tratamiento  a casos sospechosos de TBC</t>
  </si>
  <si>
    <t>COORDINADOR DE VIGILANCIA EPIDEMIOLOGICA</t>
  </si>
  <si>
    <t>PLAN DE SALUD PUBLICA Y COORDINADOR DE VIGILANCIA EPIDEMIOLOGICA</t>
  </si>
  <si>
    <t>COORDINADOR DE VIGILANCIA E IPS</t>
  </si>
  <si>
    <t>E.S.E HOSPITAL LA MERCED</t>
  </si>
  <si>
    <t>3 informes de vacunación enviados a la SSSYPSA</t>
  </si>
  <si>
    <t>3informes de vacunación enviados a la SSSYPSA</t>
  </si>
  <si>
    <t>SECRETARIA DE SALUD Y BIENESTAR SOCIAL</t>
  </si>
  <si>
    <t>COORDINADOR DE VIGILANCIA</t>
  </si>
  <si>
    <t>1 VISITA SEMANAL A CADA IPS</t>
  </si>
  <si>
    <t xml:space="preserve">3 REUNIONES  </t>
  </si>
  <si>
    <t xml:space="preserve">2 REUNIONES  </t>
  </si>
  <si>
    <t>COMISARIA DE FAMILIA Y SECRETARIA DE SALUD</t>
  </si>
  <si>
    <t>1 consolidado de Tuberculosis y lepra enviado a la SSSYPSA</t>
  </si>
  <si>
    <t>1 consolidado de Tuberculosis y lepra nviado a la SSSY´PSA</t>
  </si>
  <si>
    <t>1 consolidado de Tuberculosis y lepra nviado a la SSSYPSA</t>
  </si>
  <si>
    <t>HACER SEGUIMIENTO DESDE LA SSYBS A  EL SOFTWARE DE CAPTURA DE DATOS DE VACUNACION.</t>
  </si>
  <si>
    <t>ELABORAR CON LAS IPS E INSTITUCIONES PUBLICAS Y PRIVADAS A LAS QUE OBLIGA LA NORMA EL  PLAN DE CRISIS Y REALIZAR SU DIVULGACION.</t>
  </si>
  <si>
    <t>COORDINADOR DE VIGILANCIA.</t>
  </si>
  <si>
    <t>Acciones de Inducciòn a la demanda de servicios de Promociòn de la Salud, prevenciòn de los riesgos en salud y de origen laboral en ambitos labores.</t>
  </si>
  <si>
    <t>ssalud@ciudadbolivar-antioquia.gov.co</t>
  </si>
  <si>
    <t>11 COVES MUNICIPALES</t>
  </si>
  <si>
    <t>2 COVES Municipales</t>
  </si>
  <si>
    <t>2 COVE Municipal</t>
  </si>
  <si>
    <t>PSICOLOGA SSR</t>
  </si>
  <si>
    <t>participacion en 2 reuniones a la mesa</t>
  </si>
  <si>
    <t>participacion en 3 reuniones a la mesa</t>
  </si>
  <si>
    <t xml:space="preserve">25 talleres de Educación </t>
  </si>
  <si>
    <t>50 talleres de Educación</t>
  </si>
  <si>
    <t xml:space="preserve">50 talleres de Educación </t>
  </si>
  <si>
    <t>25 talleres de Educación</t>
  </si>
  <si>
    <t>COORDINADOR DE VIGILANCIA Y PSICOLOGA DE SSR</t>
  </si>
  <si>
    <t xml:space="preserve">participacion en 2 reuniones  </t>
  </si>
  <si>
    <t xml:space="preserve">participacion en 3 reuniones  </t>
  </si>
  <si>
    <t>1 Reporte enviado a las SSSYPSA de pacientes con citologia anormal</t>
  </si>
  <si>
    <t xml:space="preserve"> revisiòn y ajustes del sivigila</t>
  </si>
  <si>
    <t xml:space="preserve">2 reuniones del COVE </t>
  </si>
  <si>
    <t>100% de mujeres embarazadas captadas</t>
  </si>
  <si>
    <t xml:space="preserve"> captación de los menores de 6 años para inducción a la demanda de los servicios nutricionales</t>
  </si>
  <si>
    <t>COORDINADOR TECNICO DE SAN.</t>
  </si>
  <si>
    <t xml:space="preserve">5 JORNADAS nutricionales </t>
  </si>
  <si>
    <t>COORDINADOR TECNICO DE SAN</t>
  </si>
  <si>
    <t>2 reuniones</t>
  </si>
  <si>
    <t>3 reuniones</t>
  </si>
  <si>
    <t>coordinador tecnico de san</t>
  </si>
  <si>
    <t xml:space="preserve">1 CAMPAÑA </t>
  </si>
  <si>
    <t xml:space="preserve">SECRETARIA DE SALUD </t>
  </si>
  <si>
    <t>5 visitas de inspecciòn a condiciones de trabajo para sensibilizarlos sobrelos riesgos ocupacionales de  los OTIS.</t>
  </si>
  <si>
    <t>SECRETARIA DE SALUD Y ESE HOSPITAL LA MERCED</t>
  </si>
  <si>
    <t>1 simulacro para evaluar e fortalecimiento institucional</t>
  </si>
  <si>
    <t>Planeaciòn y ejecuciòn del simulacro y convocatoria institucional para su ejecuciòn</t>
  </si>
  <si>
    <t>DLS, ESE HOSPITAL LA MERCED E IPS PRIVADAS</t>
  </si>
  <si>
    <t>Nombre del Departamento /Distrito/Municipio:</t>
  </si>
  <si>
    <t>Código DANE Departamento/Distrito/Municipio</t>
  </si>
  <si>
    <t>Nombre Alcalde o Gobernador</t>
  </si>
  <si>
    <t>MUNICIPIO DE CIUDAD  Bolívar</t>
  </si>
  <si>
    <t xml:space="preserve"> SECRETARIA DE SALUD Y BIENESTAR SOCIAL</t>
  </si>
  <si>
    <t>NOMBRE DEL DEPARTAMENTO, DISTRITO O MUNICIPIO</t>
  </si>
  <si>
    <t>CODIGO DANE DEPARTAMENTO, DISTRITO O MUNICIPIO</t>
  </si>
  <si>
    <t>CIUDAD Bolívar</t>
  </si>
  <si>
    <t>FECHA DE APROBACION</t>
  </si>
  <si>
    <t xml:space="preserve">2 reuniones para la Articulación del plan con la comunidades urbanas y rurales </t>
  </si>
  <si>
    <t>SGP</t>
  </si>
  <si>
    <t>FOSYGA</t>
  </si>
  <si>
    <t>TN</t>
  </si>
  <si>
    <t>REG</t>
  </si>
  <si>
    <t>RC</t>
  </si>
  <si>
    <t>CC</t>
  </si>
  <si>
    <t>RF</t>
  </si>
  <si>
    <t>LDSP</t>
  </si>
  <si>
    <t>FORP</t>
  </si>
  <si>
    <t>RP</t>
  </si>
  <si>
    <t>OTROS R</t>
  </si>
  <si>
    <t>INV</t>
  </si>
  <si>
    <t>Dimension Relacionada Plan Desarrollo</t>
  </si>
  <si>
    <t>Dirección Local de Salud</t>
  </si>
  <si>
    <t xml:space="preserve">6 reuniones para la Articulación del plan con la comunidades urbanas y rurales </t>
  </si>
  <si>
    <t>Resolución 425 de 2008 Hoja 18</t>
  </si>
  <si>
    <t>ANEXO TÉCNICO No. 3</t>
  </si>
  <si>
    <t>PLANEACIÓN OPERATIVA ANUAL EN SALUD</t>
  </si>
  <si>
    <t>CIUDAD BOLIVAR</t>
  </si>
  <si>
    <t>Fecha Aprobación</t>
  </si>
  <si>
    <t>Código del Sector Salud</t>
  </si>
  <si>
    <t>Código del Objeto Sectorial</t>
  </si>
  <si>
    <t>Nombre del Eje Programatico</t>
  </si>
  <si>
    <t>Peso relativo Eje</t>
  </si>
  <si>
    <t>Código del Eje</t>
  </si>
  <si>
    <t>Áreas Subprogramatica</t>
  </si>
  <si>
    <t>Peso relativo Área</t>
  </si>
  <si>
    <t>Código del Área</t>
  </si>
  <si>
    <t>Nombre del Proyecto</t>
  </si>
  <si>
    <t>Código BPIN</t>
  </si>
  <si>
    <t>Peso Relativo Proyecto</t>
  </si>
  <si>
    <t>Metas de producto Anual</t>
  </si>
  <si>
    <t>Descripción Estrategica O Actividades del Proyecto</t>
  </si>
  <si>
    <t>Indicador de Producto del Proyecto</t>
  </si>
  <si>
    <t>Responsables Institucionales</t>
  </si>
  <si>
    <t>E-mail Responsable</t>
  </si>
  <si>
    <t>I Trimestre</t>
  </si>
  <si>
    <t>II Trimestre</t>
  </si>
  <si>
    <t>III Trimestre</t>
  </si>
  <si>
    <t>IV Trimestre</t>
  </si>
  <si>
    <t>Social</t>
  </si>
  <si>
    <t>ASEGURAMIENTO</t>
  </si>
  <si>
    <t>Promoción de la afiliación al SGSSS</t>
  </si>
  <si>
    <t>Gerente de sistemas de información en salud</t>
  </si>
  <si>
    <t>cboldl01@edatel.net.co</t>
  </si>
  <si>
    <t>Indentificación y priorización de la población a afiliar</t>
  </si>
  <si>
    <t>Adecuación tecnologica y recurso humano para la administración de la afiliación en el municipio.</t>
  </si>
  <si>
    <t xml:space="preserve">Alcalde Municipal y Directora local de Salud </t>
  </si>
  <si>
    <t>Administración de bases de datos de afiliados</t>
  </si>
  <si>
    <t>Directora Local de Salud y Secretario de Hacienda</t>
  </si>
  <si>
    <t>Directora Local de Salud e Inteventoría Externa</t>
  </si>
  <si>
    <t>Vigilancia y control de aseguramiento</t>
  </si>
  <si>
    <t>PRESTACION Y DESARROLLO DE SERVICIOS DE SALUD</t>
  </si>
  <si>
    <t>Mejoramiento de la accesibilidad a los servicios de salud</t>
  </si>
  <si>
    <t>Mejoramieto de la calidad en la atencion en salud</t>
  </si>
  <si>
    <t>DIRECCION LOCAL DE SALUD, IPS PUBLICA Y PRIVADAS</t>
  </si>
  <si>
    <t>ESE HOSPITAL LA MERCED</t>
  </si>
  <si>
    <t>ESE, DLS, IPS PRIVADAS</t>
  </si>
  <si>
    <t>DLS E IPS PUBLICAS Y PRIVADAS</t>
  </si>
  <si>
    <t>EMERGENCIAS Y DESASTRES</t>
  </si>
  <si>
    <t>Gestión para la identificación y priorización de los riesgos de emergencias y desastres</t>
  </si>
  <si>
    <t>Acciones de Articulación Intersectorial para el desarrollo de los planes preventivos, de mitigación y superación de las emergencias y desastres</t>
  </si>
  <si>
    <t>Acciones de fortalecimiento institucional para la respuesta territorial ante las situaciones de emergencias y desastres</t>
  </si>
  <si>
    <t xml:space="preserve">Acciones de fortalecimiento de la red de urgencias </t>
  </si>
  <si>
    <t>Gerente de sistemas de información en salud y EPS-S</t>
  </si>
  <si>
    <t>Gerente de Sistemas de Información en Salud y EPS-S</t>
  </si>
  <si>
    <t>Directora Local de Salud, Gerente de Sistemas de Información en Salud y EPS-S</t>
  </si>
  <si>
    <t>Dimensión Relacionada Plan Desarrollo</t>
  </si>
  <si>
    <t>Código del objetivo sectorial</t>
  </si>
  <si>
    <t>Nombre del eje programatico</t>
  </si>
  <si>
    <t>Peso relativo del eje</t>
  </si>
  <si>
    <t>Código del eje</t>
  </si>
  <si>
    <t>Area subprogámatica</t>
  </si>
  <si>
    <t>Peso relativo área</t>
  </si>
  <si>
    <t>Código del área</t>
  </si>
  <si>
    <t>Nombre del proyecto</t>
  </si>
  <si>
    <t>Peso relativo proyecto</t>
  </si>
  <si>
    <t>Metas de producto anual</t>
  </si>
  <si>
    <t>Descripción estrategia o actividades del proyecto</t>
  </si>
  <si>
    <t>Indicador de producto esperado  del proyecto por trimestre</t>
  </si>
  <si>
    <t>Total recursos (apropiación)</t>
  </si>
  <si>
    <t>Recursos (millones de pesos) todas las fuentes de financiación</t>
  </si>
  <si>
    <t>Responsables institucionales</t>
  </si>
  <si>
    <t>E mail Responsable</t>
  </si>
  <si>
    <t>Recursos propios</t>
  </si>
  <si>
    <t>SOAT- ECAT</t>
  </si>
  <si>
    <t>Con destinación especifica</t>
  </si>
  <si>
    <t>Sin destinación especifica</t>
  </si>
  <si>
    <t>Director Local de Salud</t>
  </si>
  <si>
    <t>PROMOCION DE LA SALUD Y CALIDAD DE VIDA</t>
  </si>
  <si>
    <t>VIGILANCIA DE LA SALUD PUBLICA Y GESTION DEL CONOCIMIENTO</t>
  </si>
  <si>
    <t>GESTION INTEGRAL PARA EL DESARROLLO OPERATIVO Y FUNCIONAL DEL PSP.</t>
  </si>
  <si>
    <t>VIGILANCIA DE LA SALUD PUBLICA Y GESTION DEL CONOCIMIENTO.</t>
  </si>
  <si>
    <t>SALUD PUBLICA</t>
  </si>
  <si>
    <t>ACCIONES DE PREVENCION DE LOS RIESGOS EN SALUD</t>
  </si>
  <si>
    <t>GESTION INTEGRAL PARA EL DESARROLLO OPERATIVO DE PSP</t>
  </si>
  <si>
    <t>Còdigo del Sector</t>
  </si>
  <si>
    <t>convocatoria institucional para la realizaciòn de las reunones y plan operativo elaborado</t>
  </si>
  <si>
    <t>Elaboraciòn de un volante informativo sobre la red de urgencias</t>
  </si>
  <si>
    <t>Promociòn de la Salud y Calidad de Vida</t>
  </si>
  <si>
    <t>VIGILANCIA DE LA SALUD PUBLICA Y GESTIÒN DEL CONOCIMIENTO</t>
  </si>
  <si>
    <t>Salud Sexual y Reproductiva</t>
  </si>
  <si>
    <t>Acciones de Prevenciòn de los Riesgos en Salud</t>
  </si>
  <si>
    <t>Vigilancia de la Salud Pùblica y gestiòn del conocimiento</t>
  </si>
  <si>
    <t>Gestiòn Integral para el Desarrollo Operativo y funcional del PSP</t>
  </si>
  <si>
    <t>Gestiòn de la prestaciòn de servicios de salud a la poblaciòn pobre no cubierta con subisidios a la demanda</t>
  </si>
  <si>
    <t>Gestiòn de Recursos para garantizar sostenibilidad financiera y mejoramiento de la eficiencia de la prestaciòn de servicios en las IPS Pùblicas</t>
  </si>
  <si>
    <t>Mejoramiento de la eficienica en la prestaciòn de servicios de salud y sostenibilidad financiera de las IPS Pùblicas.</t>
  </si>
  <si>
    <t>Comunidad informal comprometida con la seguridad en el Trabajo</t>
  </si>
  <si>
    <t>Acciones de Inducciòn a la demanda de servicios de Promociòn de la Salud, prevenciòn delos riesgos en salud y de origen laboral en ambitos labores.</t>
  </si>
  <si>
    <t>Acciones de Inspecciòn, vigilancia y control delos riesgos sanitarios, fitosanitarios, ambientales en los ambitos laborales y riesgos en las empresas con vase en los riesgos profesionales.</t>
  </si>
  <si>
    <t>Acciones de seguimiento , evaluaciòn y difusiòn de resultados de la vigilancia en salud en el entorno laboral</t>
  </si>
  <si>
    <t>Reuniòn de sensiblizaciòn con los coordinadores o responables de estos grupos para comprometerlos en la notificaciòn de eventos de riesgos profesionales</t>
  </si>
  <si>
    <t>Direcciòn Local de Salud</t>
  </si>
  <si>
    <t>Direcciòn Local de salud</t>
  </si>
  <si>
    <t>NOMBRE: LUIS BERNARDO MORENO VARGAS</t>
  </si>
  <si>
    <t>1 CAMPAÑA PUBLICITARIA (1 PROGRAMA TV)</t>
  </si>
  <si>
    <t>1 CAMPAÑA PUBLICITARIA (1 PROGRAMA RADIO)</t>
  </si>
  <si>
    <t>1 CAMPAÑA PUBLICITARIA (VOLANTES)</t>
  </si>
  <si>
    <t>1 CAMPAÑA PUBLICITARIA (PÁGINA MUNICIPAL)</t>
  </si>
  <si>
    <t>1 jornada de capacitacion sobre los derechos en salud sexual y reproductiva e inducción a la demanda . (BENEFICIARIOS RED UNIDOS)</t>
  </si>
  <si>
    <t>1 jornada de capacitacion sobre los derechos en salud sexual y reproductiva e inducción a la demanda . (MADRES COMUNITARIAS)</t>
  </si>
  <si>
    <t>1 visita de Inspeccion a las  cada IPS</t>
  </si>
  <si>
    <t>100% de vigilancia a la búsqueda de los casos de ITS en cada IPS</t>
  </si>
  <si>
    <t>NOTIFICACION IPS, ANALISIS MEDICO TRATANTE, COPIA DE ANALISIS A PSICOLOGA SSR Y ENCARGADO DE VIGILANCIA EPIDEMIOLOGICA</t>
  </si>
  <si>
    <t>PRESENTACION DE CASOS NOTIFICADOS EN LOS COVES</t>
  </si>
  <si>
    <t>CADA IPS ELABORACION Y ENVIO DE REPORTES, CONGLOMERADO DE ENVIO IPS PSICOLOGA SSR, VERIFICACION DE REPORTE Y ENVIO ENCARGADO DE VIGILANCIA EPIDEMIOLOGICA</t>
  </si>
  <si>
    <t>CADA IPS Y PSICOLOGA SSR</t>
  </si>
  <si>
    <t xml:space="preserve">LUIS BERNARDO MORENO VARGAS </t>
  </si>
  <si>
    <t>Psicologas</t>
  </si>
  <si>
    <t>15 Talleres IEC en factores protectores y de riesgo en salud mental.</t>
  </si>
  <si>
    <t>15 Talleres IEC en autoesquemas, para la prevención de trastornos mentales y del comportamiento.</t>
  </si>
  <si>
    <t>15 Talleres para la promoción de estilos de vida saludable.</t>
  </si>
  <si>
    <t>Psicòlogas</t>
  </si>
  <si>
    <t xml:space="preserve">2 Reuniones del COVE </t>
  </si>
  <si>
    <t>1 mesa de trabajo en construccion de la politica de salud mental</t>
  </si>
  <si>
    <t>VERIFICACION DE ENVIO EN LAS IPS</t>
  </si>
  <si>
    <t xml:space="preserve"> Banco de ayudas tecnicas para personas en condicon de discapacidad que no tengan recursos</t>
  </si>
  <si>
    <t>Psicòloga</t>
  </si>
  <si>
    <t>Localizacion, caracterizaciòn, diligenciamiento, ingreso a la plataforma SISPRO y actualizacion del registro de discapacidad</t>
  </si>
  <si>
    <t>Conformaciòn de mesas por sectores para trabajar las problematicas con la poblacion con discapacidad  y construir la politica publica municipal</t>
  </si>
  <si>
    <t>1 mesa de trabajo en construccion de la politica  publica de discapacidad.</t>
  </si>
  <si>
    <t>2 comites de discapacidad</t>
  </si>
  <si>
    <t>3 comites de discapacidad</t>
  </si>
  <si>
    <t>4Taller psicoeducativo en autocuidado.</t>
  </si>
  <si>
    <t xml:space="preserve"> 3 Taller psicoeducativo en el manejo del duelo  </t>
  </si>
  <si>
    <t>4 Taller psicoeducativo en aceptaciòn de la diferencia.</t>
  </si>
  <si>
    <t xml:space="preserve">4 Taller psicoeducativo  en derechos y deberes de la poblaciòn con discapacidad. </t>
  </si>
  <si>
    <t>3 Talleres IEC en prevención de la violencia intrafamiliar.</t>
  </si>
  <si>
    <t>4 Talleres IEC en prevención del abuso y la violencia sexual.</t>
  </si>
  <si>
    <t>4 Talleres IEC en prevención del suicidio e intento de suicidio.</t>
  </si>
  <si>
    <t>25 Talleres IEC en prevenciòn de las violencias (abuso sexual  violencia sexual,   suicidio e intento de suicidio y violencia intrafamiliar)</t>
  </si>
  <si>
    <t>25 Talleres IEC  en habilidades para la vida.</t>
  </si>
  <si>
    <t>20 Talleres IEC  en  factores protctores en salud mental</t>
  </si>
  <si>
    <t>20 Talleres de promociòn del trato digno y cotrucciòn de ciudadanìa</t>
  </si>
  <si>
    <t>15 talleres IEC para la identificación, ruta de atención y tratamiento de los trastornos mentales y del comportamiento.</t>
  </si>
  <si>
    <t>25 Talleres IEC en prevención del abuso y la violencia sexual.</t>
  </si>
  <si>
    <t>25 Talleres IEC en prevención del suicidio e intento de suicidio.</t>
  </si>
  <si>
    <t>20 Talleres IEC en prevención de la violencia intrafamiliar.</t>
  </si>
  <si>
    <t>20 Talleres IEC en factores protectores y de riesgo en consumo de sustancias psicoactivas.</t>
  </si>
  <si>
    <t>25 Talleres IEC para la promoción de la estrategia habilidades para la vida.</t>
  </si>
  <si>
    <t xml:space="preserve"> 25 Talleres IEC para la promoción de la estrategia instituciones educativas y espacios libres de humo.</t>
  </si>
  <si>
    <t>20 Talleres IEC para la promoción de la estrategia pactos por la vida.</t>
  </si>
  <si>
    <t>2 monitoreo a las IPS sobre cumplimiento del sistema de referencia y contrareferencia</t>
  </si>
  <si>
    <t>5 intervenciones en medios masivos en salud mental y estilos de vida saludables.</t>
  </si>
  <si>
    <t>5  intervenciones en medios masivos en salud mental y estilos de vida saludables.</t>
  </si>
  <si>
    <t xml:space="preserve">5 encuentros  de las mesas de trabajo para el proceso de construcion  de la poltica publica de vejez y envejecimiento   </t>
  </si>
  <si>
    <t xml:space="preserve">1 MESA DE TRABAJO  </t>
  </si>
  <si>
    <t xml:space="preserve">1 MESA DE TRABAJO </t>
  </si>
  <si>
    <t xml:space="preserve"> 1 MESA DE TRABAJO </t>
  </si>
  <si>
    <t xml:space="preserve">2  MESA DE TABAJO </t>
  </si>
  <si>
    <t xml:space="preserve">1 JORNADA  EDUCATIVA CABILDO  </t>
  </si>
  <si>
    <t xml:space="preserve">1 JORNADA  EDUCATIVA CABILOD </t>
  </si>
  <si>
    <t xml:space="preserve">2 JORNADA DE CAPACITACION CABILDO DEL ADULTO MAYOR  </t>
  </si>
  <si>
    <t xml:space="preserve">2 JORNADAS  DE CAPACITACION  DE CABILDO DE ADULTO MAYOR  </t>
  </si>
  <si>
    <t xml:space="preserve">GERONTOLOGA </t>
  </si>
  <si>
    <t xml:space="preserve">TODAS LAS INSTITUCIONES  Y ADULTOS MAYORES </t>
  </si>
  <si>
    <t xml:space="preserve">1  REUNION COMITÉ GERONTOLOGICO MUNICIPAL </t>
  </si>
  <si>
    <t xml:space="preserve">1 REUNION  COMITÉ  GERONTOLOGICO MUNICIPAL </t>
  </si>
  <si>
    <t xml:space="preserve">1 REUNION COMITE GERONTOLOGICO MUNICIPAL </t>
  </si>
  <si>
    <t xml:space="preserve">TODAS LAS DEPENDENCIAS DE LA  ADMISTRACION </t>
  </si>
  <si>
    <t>1 REUNION COMITÉ GERONTOLOGICO MUNCIPAL</t>
  </si>
  <si>
    <t xml:space="preserve">3 VISITAS DOMICILIARIAS </t>
  </si>
  <si>
    <t xml:space="preserve">2 ENCUENTROS FAMILAIRES </t>
  </si>
  <si>
    <t xml:space="preserve">2 ENCUENTROS FAMILIARES </t>
  </si>
  <si>
    <t xml:space="preserve">2 ENCUENTROS FAMILIRES </t>
  </si>
  <si>
    <t xml:space="preserve">2 ENCUENTROS FAMILARES </t>
  </si>
  <si>
    <t xml:space="preserve">2  PROGRAMAS RADIAL  </t>
  </si>
  <si>
    <t xml:space="preserve">2 PROGRAMAS RADIALES </t>
  </si>
  <si>
    <t xml:space="preserve">2 PROGRAMAS  RADIALES </t>
  </si>
  <si>
    <t xml:space="preserve">2  PROGRAMAS RADIALES  </t>
  </si>
  <si>
    <t>PROGRAMA RADIAL ENVEJECIENDO CON CALIDAD</t>
  </si>
  <si>
    <t>COMUNIC</t>
  </si>
  <si>
    <t xml:space="preserve">25 SESIONES DE ACTIVIDADES  FISICAS  </t>
  </si>
  <si>
    <t xml:space="preserve"> 25 SESIONES DE ACTIVIDAD FISICA </t>
  </si>
  <si>
    <t xml:space="preserve">25 SESIONES DE ACTIVIDAD FISICA </t>
  </si>
  <si>
    <t xml:space="preserve">25 SESIONES  DE ACTIIVDAD FISICA </t>
  </si>
  <si>
    <t xml:space="preserve">10  CHARLAS </t>
  </si>
  <si>
    <t xml:space="preserve">10 CHARLAS </t>
  </si>
  <si>
    <t xml:space="preserve">10  CHARLAS  </t>
  </si>
  <si>
    <t>BEATRIZ</t>
  </si>
  <si>
    <t xml:space="preserve">UPAL </t>
  </si>
  <si>
    <t xml:space="preserve">20  TALLERES  SOBRE  SICOESTIMULACION Y ORGANIZACIÓN  GRUPAL </t>
  </si>
  <si>
    <t xml:space="preserve">20 TALLERES SOBRE  SICOESTIMULACION  Y ORGANIZACIÓN GRUPAL   </t>
  </si>
  <si>
    <t xml:space="preserve">20 TALLERES SOBRE SICOESTIMULACION  Y ORGANIZACIÓN GRUPAL </t>
  </si>
  <si>
    <t>MERGENCIAS Y DESASTRES</t>
  </si>
  <si>
    <t>1 lecturas Públicas</t>
  </si>
  <si>
    <t>2Lecturas Públicas</t>
  </si>
  <si>
    <t xml:space="preserve"> 2 Lecturas Públicas</t>
  </si>
  <si>
    <t>1 Lecturas Públicas</t>
  </si>
  <si>
    <t xml:space="preserve">MODIFICACA 3047 </t>
  </si>
  <si>
    <t>2  lecturas Públicas</t>
  </si>
  <si>
    <t>2 Lecturas Públicas</t>
  </si>
  <si>
    <t xml:space="preserve"> </t>
  </si>
  <si>
    <t>GESIS</t>
  </si>
  <si>
    <t>GESIS, ESE LA MERCED</t>
  </si>
  <si>
    <t>Secretaria de Salud, Gerente de Sistemas de Información en Salud y EPS-S</t>
  </si>
  <si>
    <t>3 autorización de pago mensual  a cada EPS - s</t>
  </si>
  <si>
    <t>CARNETIZACION POBLACION OBJETIVO</t>
  </si>
  <si>
    <t xml:space="preserve">ASEGURAMIENTO UNIVERSAL </t>
  </si>
  <si>
    <t xml:space="preserve">OPTIMIZACIO EN ENTREGA DE CUPOS </t>
  </si>
  <si>
    <t>GESTION Y UTILIZACIÓN EFICIENTE DE LOS CUPOS DEL REGIMEN SUBSIDIADO</t>
  </si>
  <si>
    <t>APOYO Y MANTENIMIENTO</t>
  </si>
  <si>
    <t>ADECUACION TECNOLOGICA Y RECURSO HUMANO PARA LA ADMINISTRACION DE LA AFILIACION EN EL MUNICIPIO</t>
  </si>
  <si>
    <t>CELEBRACIÓN DE LOS ACTOS ADMINISTRATIVOS</t>
  </si>
  <si>
    <t>ADMINISTRACIÓN DE BASES DE DATOS DE AFILIADOS</t>
  </si>
  <si>
    <t>GESTION FINANCIERA DE GIRO DE LOS RECURSOS</t>
  </si>
  <si>
    <t>AUDITORIAS A LA GESTION DEL REGIMEN SUBSIDIADO</t>
  </si>
  <si>
    <t>Vigilancia y control de aseguramiento es Dptal</t>
  </si>
  <si>
    <t>3 bases de datos etregadas</t>
  </si>
  <si>
    <t>3 cruces de bases de datos</t>
  </si>
  <si>
    <t>3 cargues</t>
  </si>
  <si>
    <t>3 reportes de defunciones</t>
  </si>
  <si>
    <t xml:space="preserve">3 envios de informacion </t>
  </si>
  <si>
    <t>3 pagos</t>
  </si>
  <si>
    <t>3 verificaciones</t>
  </si>
  <si>
    <t>MEJORAMIENTO DE LA ACCESIBILIDAD A LOS SERVICIOS DE SALUD</t>
  </si>
  <si>
    <t>MEJORAMIENTO DE LA CALIDAD EN LA ATENCIÓN</t>
  </si>
  <si>
    <t>DESARROLLO Y PRESTACION DE SERVICIOS EN SALUD</t>
  </si>
  <si>
    <t>SALUD INFANTIL</t>
  </si>
  <si>
    <t xml:space="preserve">PREVENCION  DE LOS RIESGOS EN SALUD </t>
  </si>
  <si>
    <t xml:space="preserve">20   TALLERES  SOBRE PSICOESTIMULACION   Y ORGANIZACIÓN GRUPAL   </t>
  </si>
  <si>
    <t>PLANEACION OPERATIVA ANUAL EN SALUD  2014</t>
  </si>
  <si>
    <t>MANTENER COBERTURAS DE VACUNACION POR ENCIMA DEL 95%</t>
  </si>
  <si>
    <t>Búsqueda activa de susceptibles a vacunar de acuerdo a los listado generados por el PAISOFT</t>
  </si>
  <si>
    <t>A demanda</t>
  </si>
  <si>
    <t xml:space="preserve"> REALIZACION DE CUATRO MONITOREOS DE VACUNACION DE ACUERDO A LOS LINEAMIENTOS  ESTABLECIDOS POR EL MINISTERIO DE SALUD</t>
  </si>
  <si>
    <t>100% de casos de TBC con visita epidemiologica</t>
  </si>
  <si>
    <t>4 JORNADAS  NACIONALES DE VACUNACION QUE SE PROGRAMAN EN EL AÑO  DE ACUERDO A CRONOGRAMA ESTABLECIDO POR EL MINISTERIO DE SALUD</t>
  </si>
  <si>
    <t>ELABORCION DE INFORME TRIMESTRAL DE TBC Y LEPRA</t>
  </si>
  <si>
    <t>ELABORACION Y ENVIO DEL BAI MENSUAL</t>
  </si>
  <si>
    <t>NOTIFICACION SEMANAL DE LOS EVENTOS REPORTADOS POR LAS DIFERENTES IPS DEL MUNICIPIO</t>
  </si>
  <si>
    <t>NOTIFICACION DIARIA DE ACCIDENTES POR POLVORA EN FECHAS PROGRAMADAS POR LA SSSYPSA</t>
  </si>
  <si>
    <t>COORDINACION Y EJECUCION DE LAS REUNIONES PROGRAMADAS DURANTE EL AÑO PARA ANALISIS DE LA SITUACION DE SALUD DEL MUNICIPIO</t>
  </si>
  <si>
    <t xml:space="preserve">PARTICIPACION EN LAS REUNIONES DEL COVE INSTITUCIONAL DE LA ESE </t>
  </si>
  <si>
    <t>100% de cumplimiento en la  elaboracion y envio de informes a entes gubernamentales y notificacion en el SIVIGILA</t>
  </si>
  <si>
    <t>6 LECTURAS PUBLICAS</t>
  </si>
  <si>
    <t>PARTICIPACION DE LIGAS DE USUARIOS Y DE L COMUNIDAD ENLA DEPURACION DE BASES DE DATOS</t>
  </si>
  <si>
    <t xml:space="preserve"> REALIZAR 4 CRUCES DE BASES DE DATOS SISBEN, SUBSIDIADO Y CONTRIBUTIVO PARA DETERMINAR POBLACION PENDIENTE DE AFILIAR</t>
  </si>
  <si>
    <t>APLICAR ENCUESTA A  LOS TRABAJADORES INFORMALES CO EL FIN DE RECOLECTAR INFORMACION QUE PERMITA ESTABLCER PROGRAMAS DE SALUD PARA ESTA POBLACION</t>
  </si>
  <si>
    <t>PRIORIZACION DE LA POBLACION DE LOS NIVELES 1 Y 2 DE ACUERDO A LA NORMATIVIDAD VIGENTE</t>
  </si>
  <si>
    <t>SISTEMA DE INFORMACION 100% ACTUALIZADO Y DOTACION TECNOLIGIA COMPLETA</t>
  </si>
  <si>
    <t>ASIGNACION DE FUNCIONES DE MANEJO DE SISTEMA DE INFORMACION A PERSONAL CALIFICADO Y DOTAION DE EQUIPOS ACORDE CON REQUERIMIENTO</t>
  </si>
  <si>
    <t>100% DE LOS ACTOS ADMINISTRATIVOS REQUERIDOS PARA LA CONTINUIDAD DEL ASEGURAMIENTO 1</t>
  </si>
  <si>
    <t>CONTRATACIÒN ACORDE CON LINEAMIENTOS DEL MINISTERIO Y LA SSSA: INCORPORACIÒN RECURSOS, ELABORACIÒN DE CDP.C</t>
  </si>
  <si>
    <t>DEPURACION BASES DE DATOS</t>
  </si>
  <si>
    <t>DEPURACIÒN BIMENSUAL  DE INCONSISTENCIAS ENCONTRADAS EN CRUCES DE BASES DE DATOS CON LAS EPS-SD</t>
  </si>
  <si>
    <t>CERTIFICAR LA DISPONIBILIDAD DE RECURSOS SIN SITUACIÓN DE FONDOS Y EXPEDIR EL AVAL CORRESPONDIENTE PARA AUTORIZAR EL PAGO</t>
  </si>
  <si>
    <t>VERIFICAR QUE LOS RECURSOS PROVENIENTES DE ETESA Y DEL DEPARTAMENTO DE ANTIOQUIA, INGRESEN OPORTUNAMENTE AL ARCO MUNICIPAL Y GESTIONAR QUE LOS RECURSOS SIN SITUACION DE FONDOS CONTABLEMENTE SEAN DESCONTADOS DEL PRESUPUESTO MUNICIPAL</t>
  </si>
  <si>
    <t>INFORMES DE AUDITORIA AL ASEGURAMIENTO TRIMESTRAL</t>
  </si>
  <si>
    <t>CONTRATACIÒN AUDITORIA, ELABORACIÒN DE LOS INFORMES DE AUDITORIAS Y REALIZACIÒN DE TODAS LAS ACTIVIDADES INHERENTES A DICHA FUNCIÒN Y ACTAS DE LIQUIDACIÒN</t>
  </si>
  <si>
    <t>ENCUESTAS DE SATISFACCIÒN AL 10% DE AFILIADOS Y  6 VISITAS DE SEGUIMIENTO A LOS PUNTOS DE ATENCIÒN AL USUARIO Y SEGUIMIENTO A QUEJAS Y RECLAMOS</t>
  </si>
  <si>
    <t>DILIGENCIAMIENTO FORMATO ENCUESTA DE SATISFACCIÒN, ACTAS DE VISITA A LOS PUNTOS DE ATENCIÒN AL USUARIO Y REVISIÒN DE QUEJAS Y RECLAMOS.</t>
  </si>
  <si>
    <t>1 CONTRATO DE PRESTACIÒN DE SERVICIOS DE SALUD FIRMADO Y EN EJECUCIÒN1</t>
  </si>
  <si>
    <t>CONTRATACIÒN DE LOS SERVICIOS DE SALUD PARA LA PPNA CON LA ESEC</t>
  </si>
  <si>
    <t>4 VERIFICACIONES AL AÑO DEL CENSO DE PRESTADORES Y SU HABILITACIÒN4</t>
  </si>
  <si>
    <t>VIGILAR LA ADECUADA IMPLEMENTACIÒN DEL DECRETO 4747 Y RESOLUCIÒN 3047 EN IPS Y EPS</t>
  </si>
  <si>
    <t>ACTAS DE CONTROL Y VIGILANCIA Y PLANES DE MEJORAMIENTO</t>
  </si>
  <si>
    <t xml:space="preserve">REALIZAR INVENTARIOS DE LOS PRESTADORES DE SERVICIOS DE SALUD Y EXIGIR SU HABILITACIÓN
</t>
  </si>
  <si>
    <t>PAMEC DESARROLLADO EN EL 100% DE LAS IPS Y ESE</t>
  </si>
  <si>
    <t>DESARROLLAR LAS ACTIVIDADES PROPIAS DEL SOGC EN SU JURISDICCIÒN (PAMEC SISTEMA INFORMACIÒN</t>
  </si>
  <si>
    <t>2 VISITAS A LOS PRESTADORES Y A RESPONSABLES DEL PAGO PARA VERIFICAR LA CONTRATRACIÒN</t>
  </si>
  <si>
    <t>SEGUIMIENTO A LOS RECUROS CONTRATADOS CON LAS IPS PÙBLICAS POR PARTE DE LOS ACTORES DEL SISTEMA (NORMATIVIDAD)</t>
  </si>
  <si>
    <t>GESTIÒN DE NUEVOS RECURSOS, BUSQUEDA DE COFINANCIACIÒN Y PRESENTACIÒN A LOS ENTES RESPECTIVOS</t>
  </si>
  <si>
    <t>VIGILANCIA EPIDEMIOLOGICA</t>
  </si>
  <si>
    <t>Implementación de la estrategia Habilidades para la vida</t>
  </si>
  <si>
    <t>REALIZAR 4 BUSQUEDAS ACTIVAS COMUNITARIAS  (SARAMPION /RUBEOLA, PARALISIS FLACIDA AGUDA, TETANOS NEONATAL, FIEBRE AMARILLA Y SINTOMATICOS RESPIRATORIOS).</t>
  </si>
  <si>
    <t xml:space="preserve">REALIZAR VISITAS EPIDEMIOLOGICA A TODOS LOS CASOS CONFIRMADOS DE TBC E IDENTIFICACION DE CONTACTOS
</t>
  </si>
  <si>
    <t>VELAR POR EL CUMPLIMIENTO DE LOS REPORTES DE MUERTES  POR INMUNOPREVENIBLES, MORTALIDAD MATERNA Y PERINATAL Y MUERTES POR IRA Y EDA PRESENTADOS POR LAS IPS Y COORDINACIÒN INTERINSTITUCIONAL PARA EL ANALISIS Y REVISIÒN DE LOS CASOS..</t>
  </si>
  <si>
    <t>VISITAS A LAS IPS PARA REVISAR CON LOS ENCARGADOS DEL REPORTE EL CUMPLIMIENTO DE LA NOTIFICACIÒN.</t>
  </si>
  <si>
    <t>11 REUNIONES DEL COVE MUNICIPAL PARA ANALISIS DE EVENTOS EN SALUD</t>
  </si>
  <si>
    <t>1 VISITA MENSUAL DE INSPECCIÒN Y VIGILANCIA AL PAISOFT</t>
  </si>
  <si>
    <t>PARTICIPACION EN 11 COVES MUNICIPALES</t>
  </si>
  <si>
    <t>VIGILANCIA EN SALUD PUBLICA</t>
  </si>
  <si>
    <t>EJECUCION DE UN SIMULACRO EN ENTIDADES OFICIALES DEL MUNICIPIO</t>
  </si>
  <si>
    <t>PROMOCION DE LA RED DE URGENCIAS EXITENTE EN EL MUNICIPIO</t>
  </si>
  <si>
    <t>DISMINUIR EL 10 % DE LOS EMBARAZOS EN ADOLESCENTES DEL MUNICIPIO DE CIUDAD BOLIVAR</t>
  </si>
  <si>
    <t>A DEMANDA</t>
  </si>
  <si>
    <t>A DEMANADA</t>
  </si>
  <si>
    <t>visita El lugar de trabajo de los Otis para constar las condiciones de trabajo y definir los hallazgos para sensibilizarlos sobre la busqueda de soluciones.</t>
  </si>
  <si>
    <t>1 MONITOREO</t>
  </si>
  <si>
    <t>1 B.A.C</t>
  </si>
  <si>
    <t>ADEMANDA</t>
  </si>
  <si>
    <t>ADULTO MAYOR</t>
  </si>
  <si>
    <t>DISCAPACIDAD</t>
  </si>
  <si>
    <t xml:space="preserve">ELBORACIÓN DEL PROYECTO  2013 </t>
  </si>
  <si>
    <t>ANALIZAR INDICE DE RIESGO DE CALIDAD DE AGUA PARA CONSUMO HUMANO Y CORRELACIONAR CON TASAS DE MORBILIDAD Y MORTALIDAD POR EDA.</t>
  </si>
  <si>
    <t>REALIZAR  DOS (2) COMERCIALES O NOTAS INFORMATIVAS-EDUCATIVAS EN TELEVISIÓN.</t>
  </si>
  <si>
    <t>REALIZAR 6 PROGRAMAS RADIALES CON ENFASIS EN LOS SIGUIENTES TEMAS DE SALUD SEXUAL Y REPRODUCTIVA: MANEJO ADECUADO DE LA SEXUALIDAD,  IMPORTANCIA DE LA PLANIFICACIÓN FAMILIAR, DERECHOS SEXUALES Y REPRODUCTIVOS, TRANMISIÓN DE ITS, RESPETO POR EL CUERPO, DIVERSIDAD SEXUAL, Y OTROS.</t>
  </si>
  <si>
    <t>REALIZAR  DOS (2) COMERCIALES O NOTAS INFORMATIVAS-EDUCATIVAS EN RADIO</t>
  </si>
  <si>
    <t xml:space="preserve">BRINDAR ASESORÍA, ASISTENCIA FAMILIAR Y RUTAS DE ATENCIÓN, PRODUCTO DE LA CANALIZACIÓN DE FAMILIAS MEDIANTE LA ESTRATEGIA APS-R, EN TEMATICAS DE INTERES EN SALUD SEXUAL Y REPRODUCTIVA.
</t>
  </si>
  <si>
    <t>REALIZAR CUATRO (4) COMERCIALES O NOTAS INFORMATIVAS-EDUCATIVAS EN TELEVISIÓN SOBRE PREVENCIÓN Y MITIGACIÓN DEL CONSUMO DE SPA.</t>
  </si>
  <si>
    <t>MESA SALUD MENTAL- COMITÉ DE PREVENCIÓN DEL CONSUMO DE SPA</t>
  </si>
  <si>
    <t>REALIZAR CUATRO (4) COMERCIALES O NOTAS INFORMATIVAS-EDUCATIVAS EN TELEVISIÓN SOBRE FACTORES PROTECTORES Y DE RIESGO EN SALUD MENTAL Y LESIONES VIOLENTAS EVITABLES.</t>
  </si>
  <si>
    <t xml:space="preserve"> COMITE Municipal de Discapacidad operativizado</t>
  </si>
  <si>
    <t>5 reuniones para Coordinar e implementar acciones para la intervencion de las problematicas que afectan a la poblacion con discapacidad, buscando el mejoramiento de la calidad de vida.</t>
  </si>
  <si>
    <t>REALIZAR DOS  (2) COMERCIALES O NOTAS INFORMATIVAS-EDUCATIVAS EN TELEVISIÓN ACEPTACIÓN DE LA DIFERENCIA E INCLUSIÓN SOCIAL A PERSONAS CON DISCAPACIDAD</t>
  </si>
  <si>
    <t xml:space="preserve">REALIZAR DOS  (2) PROGRAMAS DE RADIO SOBRE DEBERES Y DERECHOS DE LA POBLACIÓN CON DISCAPACIDAD. </t>
  </si>
  <si>
    <t>PARTICIPACIÓN EN 11 COVES MUNICIPALES DONDE SE REALICE  RECOLECCIÓN DE INFORMACIÓN EN EVENTOS DE OBLIGATORIA NOTIFICACIÓN: VIOLENCIAS E INTENTOS DE SUICIDIO Y SUICIDIOS; REALIZACIÓN DE INFORME Y PRESENTACIÓN AL COVE MPAL</t>
  </si>
  <si>
    <t xml:space="preserve">  CONFORMAR Y CAPACITAR  EN LAS 34 TEMATICAS ESTABLECIDAS EN EL ROTAFOLIO  DE LA ESTRATEGIA AIEPI COMUNITARIA A 10 GRUPOS DE AGENTES COMUNITARIOS EN LA ZONA URBANA Y RURAL DEL MUNICIPIO DE CIUDAD BOLIVAR</t>
  </si>
  <si>
    <t>IDENTIFICACIÓN DE POBLACIÓN VULNERABLE Y CANALIZACIÓN HACIA LOS SERVICIOS DE TAMIZAJE, DETECCIÓN Y TRATAMIENTO DE LOS RIESGOS Y DAÑOS EN SALUD SEXUAL Y REPRODUCTIVA, CON ÉNFASIS EN PLANIFICACIÓN FAMILIAR, CITOLOGÍA CÉRVICO-UTERINA, TAMIZAJE DE MAMA, TAMIZAJE DE PROSTATA Y PRUEBA VOLUNTARIA DEL VIH; EN COORDINACIÓN CON LAS EPS, ARL E IPS.</t>
  </si>
  <si>
    <t>PARTICIPACIÓN EN ONCE (11) COVES MUNICIPALES DONDE SE REALICE RECOLECCIÓN DE INFORMACIÓN EN EVENTOS DE OBLIGATORIA NOTIFICACIÓN: ITS, REALIZACIÓN DE INFORME Y PRESENTACIÓN AL COVE MPAL</t>
  </si>
  <si>
    <t>REALIZAR DOS (2) ENCUENTROS  DE CAPACITACIÓN A DOCENTES LIDERES DE LAS 32 INSTITUCIONES EDUCATIVAS  EN HPV</t>
  </si>
  <si>
    <t>REALIZAR DIEZ (10) ENCUENTROS EDUCATIVOS  CON LAS FAMILIAS  DE LOS ESTUDIANTES DE BACHILLERATO DE LA ZONA RURAL, DANDO PRIORIDAD A LA I.E JUAN TAMAYO PARTICIPANTE DE LA ESTRATEGIA ESCUELA SALUDABLE- APS-R  EN PREVENCIÓN Y RUTAS DE ATENCIÓN  DEL CONSUMO DE SUSTANCIAS PSICOACTIVAS</t>
  </si>
  <si>
    <t>REALIZAR DIEZ (10) PROGRAMAS  RADIALES EN PREVENCIÓN Y MITIGACIÓN DEL  CONSUMO DE SPA CON ENFASIS EN HPV, PACTOS POR LA VIDA, I.E Y ESPACIOS PUBLICOS LIBRES DE HUMO, ENTRE OTRAS.</t>
  </si>
  <si>
    <t>REALIZAR SEIS (6) CAMPAÑAS DE SOCIALIZACIÓN DE LAS ESTRATEGIAS I.E LIBRES DE HUMO Y ESPACIOS LIBRES DE HUMO EN COORDINACIÓN CON INSTITUCIONES Y DEPENDENCIAS PÚBLICAS Y PRIVADAS.</t>
  </si>
  <si>
    <t>REALIZAR TRES (3) CAMPAÑAS DE SOCIALIZACIÓN DE LA ESTRATEGIA PACTOS POR LA VIDA EN ESTABLECIMIENTOS ABIERTOS AL PUBLICO DONDE SE EXPENDA LICOR EN LOS CORREGIMIENTOS ALFONSO LÓPEZ, FARALLONES Y ZONA URBANA; EN COORDINACIÓN CON INSTITUCIONES Y DEPENDENCIAS PÚBLICAS Y PRIVADAS.</t>
  </si>
  <si>
    <t>REALIZAR ASESORÍA Y ACOMPAÑAMIENTO A LAS FAMILIAS CON PROBLEMÁTICAS DE CONSUMO DE SUSTANCIAS PSICOACTIVAS DANDO PRIORIDAD AL CORREGIMIENTO ALFONSO LÓPEZ Y EL BARRIO LA PLAYA PARTICIPANTES DE LA ESTRATEGÍA APS-R,  QUE DESEAN INICIAR PROCESO DE REHABILITACIÓN.</t>
  </si>
  <si>
    <t>PARTICIPACIÓN EN ONCE (11) COVES MUNICIPALES DONDE SE REALICE RECOLECCIÓN DE INFORMACIÓN EN EVENTO DE OBLIGATORIA NOTIFICACIÓN: INTOXICACIÓN POR CONSUMO DE SPA, REALIZACIÓN DE INFORME Y PRESENTACIÓN AL COVE MPAL</t>
  </si>
  <si>
    <t>REALIZAR VEINTE (20) ENCUENTROS EDUCATIVOS EN LA ZONA RURAL PARA LA PROMOCIÓN DE LA SALUD MENTAL A TRAVÉS DE LA CONCIENCIACIÓN DE LA IMPORTANCIA DEL BIENESTAR FÍSICO Y MENTAL. DANDO PRIORIDAD A LA I.E JUAN TAMAYO, COMUNIDAD DEL CORREGIMIENTO ALFONSO LOPEZ Y BARRIO LA PLAYA, PARTICIPANTES DE LA ESTRATEGÍA APS-R Y EES</t>
  </si>
  <si>
    <t>REALIZAR VEINTE (20) ENCUENTROS EDUCATIVOS  EN LA IMPORTANCIA DEL ESTABLECIMIENTO DE RELACIONES INTERPERSONALES POSITIVAS Y SU RELACIÓN CON LA SALUD MENTAL, DANDO PRIORIDAD A LA I.E JUAN TAMAYO, COMUNIDAD DEL CORREGIMEINO ALFONSO LOPEZ Y BARRIO LA PLAYA, PARTICIPANTES DE LA ESTRATEGÍA APS-R Y EES</t>
  </si>
  <si>
    <t>DESARROLLAR VEINTE (20) ENCUENTROS PSICOEDUCATIVOS CON COMUNIDAD EDUCATIVA Y  GRUPOS FOCALES EN AUTOESQUEMAS  BUSCANDO LA IMPLEMENTACIÓN Y/O FORTALECIMIENTO DE LOS ESTILOS DE VIDA SALUDABLES, DANDO PRIORIDAD A LA I.E JUAN TAMAYO, COMUNIDAD DEL CORREGIMIENTO ALFONSO LOPEZ Y BARRIO LA PLAYA, PARTICIPANTES DE LA ESTRATEGÍA APS-R Y EES</t>
  </si>
  <si>
    <t>REALIZAR DIEZ (10) PROGRAMAS RADIALES EN PROMOCIÓN DE LA SALUD MENTAL Y ESTILOS DE VIDA SALUDABLES</t>
  </si>
  <si>
    <t>REALIZAR CELEBRACIÓN DE LA SEMANA  DE LA SALUD MENTAL EN COORDINACIÓN CON INSTITUCIONES Y DEPENDENCIAS PUBLICAS Y PRIVADAS</t>
  </si>
  <si>
    <t>REALIZAR CARACTERIZACION DEL 50% DE LOS TRABAJADORES  DE LA ECONOMIA INFORMAL</t>
  </si>
  <si>
    <t>REALIZAR DIEZ (10) ENCUENTROS EDUCATIVOS DE PRESENTACION DE LA ESTRATEGIA Y EL ROTAFOLIO</t>
  </si>
  <si>
    <t>REALIZAR DIEZ (10) ENCUENTROS EDUCATIVOS SOBRE LA IMPORTANCIA DE LA LACTANCIA MATERNA</t>
  </si>
  <si>
    <t>REALIZAR DIEZ (10) ENCUENTROS EDUCATIVOS SOBRE LA ALIMENTACION DEL NIÑO DE 6 MESESA 4 AÑOS</t>
  </si>
  <si>
    <t>REALIZAR DIEZ (10) ENCUENTROS EDUCATIVOS SOBRE LA ALIMENTACION DEL NIÑO ENFERMO</t>
  </si>
  <si>
    <t>REALIZAR DIEZ (10) ENCUENTROS EDUCATIVOS SOBRE LA VACUNACION DE LOS NIÑOS</t>
  </si>
  <si>
    <t>REALIZAR DIEZ (10) ENCUENTROS EDUCATIVOS SOBRE LA EXPRESION DEL BUEN TRATO</t>
  </si>
  <si>
    <t>REALIZAR DIEZ (10) ENCUENTROS EDUCATIVOS SOBRE APOYO PARA SU DESARROLLO</t>
  </si>
  <si>
    <t>REALIZAR DIEZ (10) ENCUENTROS EDUCATIVOS SOBRE PRACTICAS EN EL HOGAR QUE AYUDAN A PREVENIR ACCIDENTES EN LOS NIÑOS</t>
  </si>
  <si>
    <t>REALIZAR DIEZ (10) ENCUENTROS EDUCATIVOS SOBRE MEDIDAS PARA PREVENIR ACCIDENTES EN EL HOGAR</t>
  </si>
  <si>
    <t>REALIZAR DIEZ (10) ENCUENTROS EDUCATIVOS SOBRE  ASEO PERSONAL</t>
  </si>
  <si>
    <t>REALIZAR DIEZ (10) ENCUENTROS EDUCATIVOS SOBRE LIMPIEZA DE LA VIVIENDA</t>
  </si>
  <si>
    <t>REALIZAR DIEZ (10)  ENCUENTROS EDUCATIVOS SOBRE CUIDADOS SI SE TIENEN ANIMALES DOMESTICOS</t>
  </si>
  <si>
    <t>REALIZAR DIEZ (10) ENCUENTROS EDUCATIVOS SOBRE CONTROL DE RATAS E INSECTOS DAÑINOS</t>
  </si>
  <si>
    <t>REALIZAR DIEZ (10) ENCUENTROS EDUCATIVOS SOBRE  SIGNOS DE PELIGRO DE MUERTE</t>
  </si>
  <si>
    <t>REALIZAR DIEZ (10) ENCUENTROS EDUCATIVOS SOBRE SIGNOS DE GRAVEDAD DE LA GRIPE O TOS</t>
  </si>
  <si>
    <t>REALIZAR DIEZ (10) ENCUENTROS EDUCATIVOS SOBRE CUIDADOS EN EL HOGAR DE LA GRIPE Y TOS SIN SIGNOS DE GRAVEDAD</t>
  </si>
  <si>
    <t>REALIZAR DIEZ (10) ENCUENTROS EDUCATIVOS SOBRE MEDIDAS PARA PREVENIR LA GRIPE Y LA TOS</t>
  </si>
  <si>
    <t>REALIZAR DIEZ (10) ENCUENTROS EDUCATIVOS SOBRE SIGNOS DE GRAVEDAD DE LA DIARREA</t>
  </si>
  <si>
    <t>REALIZAR DIEZ (10) ENCUENTROS EDUCATIVOSSOBRE CUIDADOS EN EL HOGAR DE LA DIARREA SIN SIGNOS DE  GRAVEDAD</t>
  </si>
  <si>
    <t>REALIZAR DIEZ (10)  ENCUENTROS EDUCATIVOS TALLERES SOBRE COMO PREPARAR Y DAR AL NIÑO SUERO ORAL</t>
  </si>
  <si>
    <t xml:space="preserve">REALIZAR DIEZ (10) ENCUENTROS EDUCATIVOS SOBRE PURIFICACION DEL AGUA </t>
  </si>
  <si>
    <t>REALIZAR DIEZ (10) ENCUENTROS EDUCATIVOS SOBRE  ALMACENAMIENTO DEL AGUA POTABLE</t>
  </si>
  <si>
    <t>REALIZAR DIEZ (10) ENCUENTROS EDUCATIVOS SOBRE MANEJO Y CONSUMO HIGIENICO DE LOS ALIMENTOS</t>
  </si>
  <si>
    <t>REALIZAR DIEZ (10) ENCUENTROS EDUCATIVOS SOBRE MANEJO HIGIENICO DE LAS BASURAS</t>
  </si>
  <si>
    <t>REALIZAR DIEZ (10) ENCUENTROS EDUCATIVOS SOBRE MANEJO HIGIENICO DE LAS EXCRETAS Y AGUAS NEGRAS</t>
  </si>
  <si>
    <t>REALIZAR DIEZ (10)  ENCUENTROS EDUCATIVOSSOBRE  SIGNOS DE GRAVEDAD DE LA FIEBRE</t>
  </si>
  <si>
    <t>REALIZAR DIEZ (10) ENCUENTROS EDUCATIVOS SOBRE  CUIDADOS EN EL HOGAR DE LA FIEBRE SIN SIGNOS DE GRAVEDAD</t>
  </si>
  <si>
    <t>REALIZAR DIEZ (10) ENCUENTROS EDUCATIVOS SOBRE MEDIDAS PARA PREVENIR EL PALUDISMO Y EL DENGUE</t>
  </si>
  <si>
    <t>REALIZAR DIEZ (10) ENCUENTROS EDUCATIVOS SOBRE SIGNOS DE GRAVEDAD DE LOS PROBLEMAS DE OIDO</t>
  </si>
  <si>
    <t>REALIZAR DIEZ (10) ENCUENTROS EDUCATIVOS SOBRE CUIDADOS EN EL HOGAR DE LOS PROBLEMAS DE OIDO SIN SIGNOS DE GRAVEDAD</t>
  </si>
  <si>
    <t>REALIZAR DIEZ (10) ENCUENTROS EDUCATIVOS SOBRE  MEDIDAS PARA PREVENIR PROBLEMAS DE OIDO</t>
  </si>
  <si>
    <t>REALIZAR  DIEZ (10) ENCUENTROS EDUCATIVOS SOBRE SIGNOS DE GRAVEDAD DE LA DESNUTRICION Y ANEMIA</t>
  </si>
  <si>
    <t>REALIZAR DIEZ (10) ENCUENTROS EDUCATIVOS SOBRE  CUIDADOS EN EL HOGAR DE LA DESNUTRICION Y ANEMIA</t>
  </si>
  <si>
    <t>REALIZAR DIEZ (10) ENCUENTROS EDUCATIVOS SOBRE  CONTROL DE PESOS</t>
  </si>
  <si>
    <t xml:space="preserve"> REALIZAR  INVESTIGACION EPIDEMIOLÓGICA DE LOS CASOS SOSPECHOSOS, PROBABLES O CONFIRMADOS DE ENFERMEDADES INMUNOPREVENIBLES NOTIFICADAS PARA IDENTIFICACION DE CONTACTOS Y FUENTE DE INFECCION O CONTAGIO.</t>
  </si>
  <si>
    <t>ACCIONES DE PROMOCIÒN DE LA SALUD Y CALIDAD DE VIDA</t>
  </si>
  <si>
    <t>VIGILANCIA DE LA SALUD PÚBLICA Y GESTIÓN DEL CONOCIMIENTO</t>
  </si>
  <si>
    <t>ACCIONES DE PREVENCIÓN DE LOS RIESGOS EN SALUD</t>
  </si>
  <si>
    <t>COMPOS</t>
  </si>
  <si>
    <t>REALIZAR DEMANDA INDUCIDA A LOS SERVICIOS OFERTADOS POR LA UNIDAD DE SERVICIOS AMIGABLES PARA ATENCIÓN EN SALUD SEXUAL Y REPRODUCTIVA PARA LOS ADOLESCENTES Y JOVENES.</t>
  </si>
  <si>
    <t>40 ENCUENTROS EDUCATIVOS  IEC A COMUNIDADES EDUCATIVAS EN DERECHOS SEXUALES Y REPRODUCTIVOS</t>
  </si>
  <si>
    <t>20 ENCUENTROS EDUCATIVOS  IEC CON COMUNIDADES EDUCATIVAS Y GRUPOS FOCALES EN PERSPECTIVA DE GÉNERO</t>
  </si>
  <si>
    <t>15  ENCUENTROS EDUCATIVOS  IEC, CON COMUNIDADES EDUCATIVAS Y GRUPOS FOCALES EN SEXUALIDAD  Y RELACIONES INTERPERSONALES SANAS</t>
  </si>
  <si>
    <t>REALIZAR UNA (1) CAMPAÑA EDUCATIVA EL 01 DE DICIEMBRE, DIA INTERNACIONAL DE LA LUCHA CONTRA EL VIH</t>
  </si>
  <si>
    <t>PARTICIPAR EN ONCE (11) REUNIONES DE ARTICULACIÒN INTERSECTORIAL A TRAVÈS DEL COVE MUNICIPAL PARA EVALUAR LAS COBERTURAS DE VACUNACIÒN, HACER ANALISIS DE EVENTOS DE INMUNOPREVENIBLES PRESENTAR  Y PLANTEAR CORRECTIVOS EN CASO NECESARIO.</t>
  </si>
  <si>
    <t>REALIZAR CUATRO (4) CAMPAÑAS EDUCATIVAS PARA LA PROMOCIÓN DE LA CITOLOGÍA, EL AUTOEXAMEN DE SENO Y EXAMEN  DE PROSTATA PARA LA IDENTIFICACIÓN DE FACTORES DE RIESGO Y SINTOMAS EN CANCER CERVICOUTERINO, CA DE MAMA Y CA DE  PROSTATA.</t>
  </si>
  <si>
    <t>REALIZAR ASESORÍA Y ACOMPAÑAMIENTO A LAS FAMILIAS CON PROBLEMÁTICAS DE VIOLENCIAS, TRASTORNOS MENTALES E INTENTOS DE SUICIDIO; DANDO PRIORIDAD AL CORREGIMIENTO ALFONSO LÓPEZ Y EL BARRIO LA PLAYA PARTICIPANTES DE LA ESTRATEGÍA APS-R EN 2013.</t>
  </si>
  <si>
    <t xml:space="preserve">VISITAS DOMICILIARIAS PARA LAS PERSONAS DE BAJOS RECURSOS ECONOMICOS  O HABITANTES DE LA CALLE </t>
  </si>
  <si>
    <t>NUMERO TOTAL DE ACTIVIDADES</t>
  </si>
  <si>
    <t>20  ENCUENTROS EDUCATIVOS  IEC, LA SEXUALIDAD EN LOS DIFERENTES GRUPOS ETAREOS, NIÑ@S, ADOLESCENTES, ADULTOS Y ADULTOS MAYORES</t>
  </si>
  <si>
    <t>REALIZAR SEIS (6)  ENCUENTROS EDUCATIVOS CON DOCENTES DE BACHILLERATO DE LA ZONA RURAL, DANDO PRIORIDAD A LA I.E JUAN TAMAYO PARTICIPANTES DE LA ESTRATEGIA ESCUELA SALUDABLE- APS-R  EN PREVENCIÓN Y RUTAS DE ATENCIÓN  DEL CONSUMO DE SUSTANCIAS PSICOACTIVAS</t>
  </si>
  <si>
    <t xml:space="preserve">REALIZAR OCHENTA (80) ENCUENTROS EDUCATIVOS  CON ESTUDIANTES DE BACHILLERATO DE LA ZONA RURAL EN HPV, DANDO PRIORIDAD A LA I.E JUAN TAMAYO EN 2013 PARTICIPANTE DE LA ESTRATEGIA ESCUELA SALUDABLE- APS-R </t>
  </si>
  <si>
    <t>PARTICIPAR EN ACTIVIDAD DE OFERTA INSTITUCIONAL EN 6 VEREDAS Y 6 BARRIOS DEL MUNICIPIO, PROMOCIONANDO ACTIVIDADES EN SALUD MENTAL</t>
  </si>
  <si>
    <t>PARTICIPAR EN ACTIVIDAD DE OFERTA INSTITUCIONAL EN 6 VEREDAS Y 6 BARRIOS DEL MUNICIPIO, PROMOCIONANDO ACTIVIDADES, PLANES , PROGRAMAS Y PROYECTOS QUE BUSQUEN PREVENIR, MITIGAR Y SUPERAR DAÑOS EN LA SALUD OCASIONADOS POR EL CONSUMO DE SUSTANCIAS PSICOACTIVAS</t>
  </si>
  <si>
    <t>PARTICIPAR EN ACTIVIDAD DE OFERTA INSTITUCIONAL EN 6 VEREDAS Y 6 BARRIOS DEL MUNICIPIO, PROMOCIONANDO ACTIVIDADES EN PRO DE LA SALUD SEXUAL Y REPRODUCTIVA</t>
  </si>
  <si>
    <t>PARTICIPAR EN ACTIVIDAD DE OFERTA INSTITUCIONAL EN 6 VEREDAS Y 6 BARRIOS DEL MUNICIPIO, PROMOCIONANDO ACTIVIDADES, PLANES , PROGRAMAS Y PROYECTOS EN PRO DE LA SALUD INFANTIL</t>
  </si>
  <si>
    <t xml:space="preserve">REALIZAR ACOMPAÑAMIENTO A LAS VICTIMAS DE DESPLAZAMIENTO  MEDIANTE CINCO  (5) ENCUENTROS  EDUCATIVOS EN SALUD SEXUAL Y REPRODUCTIVA. </t>
  </si>
  <si>
    <t>VALOR UNITARIO $</t>
  </si>
  <si>
    <t>VALOR TOTAL $</t>
  </si>
  <si>
    <t xml:space="preserve">REALIZAR ACOMPAÑAMIENTO A LAS VICTIMAS DE DESPLAZAMIENTO  MEDIANTE SEIS (6) ACTIVIDADES EDUCATIVAS EN PREVENCIÓN Y MITIGACIÓN DEL CONSUMO DE SPA CON ENFASIS EN LAS ESTRATEGIAS HABILIDADES PARA LA VIDA Y PACTOS POR LA VIDA </t>
  </si>
  <si>
    <t>REALIZAR VEINTE (20) ENCUENTROS PSICOEDUCATIVOS  CON COMUNIDADES EDUCATIVAS Y GRUPOS FOCALES SOBRE FACTORES DE RIESGO Y FACTORES PROTECTORES FRENTE A LOS TRASTORNOS MENTALES Y DEL COMPORTAMIENTO, DANDO PRIORIDAD A LA I.E JUAN TAMAYO, COMUNIDAD DEL CORREGIMIENTO ALFONSO LOPEZ Y BARRIO LA PLAYA, PARTICIPANTES DE LA ESTRATEGÍA APS-R Y EES</t>
  </si>
  <si>
    <t xml:space="preserve">
REALIZAR VEINTE (20) ENCUENTROS PSICOEDUCATIVOS CON COMUNIDADES EDUCATIVAS Y GRUPOS FOCALES SOBRE DERECHOS, DEBERES Y RUTA DE ATENCIÓN EN SALUD MENTAL, DANDO PRIORIDAD A LA I.E JUAN TAMAYO, COMUNIDAD DEL CORREGIMIENTO ALFONSO LOPEZ Y BARRIO LA PLAYA, PARTICIPANTES DE LA ESTRATEGÍA APS-R Y EES
</t>
  </si>
  <si>
    <t>REALIZAR VEINTIDOS (22) ENCUENTROS EDUCATIVOS DIRIGIDOS  A LA POBLACIÓN CON DISCAPACIDAD Y/O SUS FAMILIAS</t>
  </si>
  <si>
    <t>REALIZAR DIEZ (10) ENCUENTROS EDUCATIVOS CON LOS ADULTOS MAYORES PARTICIPANTES DEL CENTRO VIDA EN EN TEMATICAS DE INTERES EN SALUD SEXUAL Y REPRODUCTIVA.</t>
  </si>
  <si>
    <t>REALIZAR CINCUENTA (50) ENCUENTROS EDUCATIVOS  IEC EN COMUNIDADES EDUCATIVAS PARA LA PREVENCION Y MITIGACIÓN DEL EMBARAZO EN ADOLESCENTES (ELLOS Y ELLAS) Y AUTOCUIDADO</t>
  </si>
  <si>
    <t>REALIZAR DIEZ (10) ENCUENTROS EDUCATIVOS  IEC EN COMUNIDADES EDUCATIVAS Y GRUPOS FOCALES EN PREVENCIÓN DE LAS ITS</t>
  </si>
  <si>
    <t>REALIZAR CUATRO (4) CARRUCELES DE LA SALUD COMO APOYO A LAS ACTIVIDADES EDUCATIVAS EN PREVENCIÓN DEL CONSUMO DE SUSTANCIAS PSICOACTIVAS, PROGRAMADAS POR LA I.E SAN JOSÉ DEL CITARÁ, DONDE SE IMPLEMENTÓ LA ESTRATEGÍA ESCUELA SALUDABLE EN EL 2013</t>
  </si>
  <si>
    <t>REALIZAR CUATRO (4) CARRUCELES DE LA SALUD COMO  APOYO A LAS ACTIVIDADES EDUCATIVAS EN PROMOCIÓN DE LA SALUD MENTAL Y PREVENCIÓN DE LAS VIOLENCIAS, PROGRAMADAS POR LA I.E SAN JOSÉ DEL CITARÁ, DONDE SE IMPLEMENTÓ LA ESTRATEGÍA ESCUELA SALUDABLE EN 2013.</t>
  </si>
  <si>
    <t>REALIZAR CUATRO (4) CARRUCELES DE LA SALUD COMO  APOYO  A LAS ACTIVIDADES EDUCATIVAS EN PROMOCIÓN DE LA SALUD SEXUAL Y REPRODUCTIVA, PROGRAMADAS POR LA I.E SAN JOSÉ DEL CITARÁ, DONDE SE IMPLEMENTÓ LA ESTRATEGÍA ESCUELA SALUDABLE EN 2013.</t>
  </si>
  <si>
    <t>REALIZAR CUATRO (4) COMERCIALES O NOTAS INFORMATIVAS-EDUCATIVAS EN TELEVISIÓN SOBRE SOBRE NUTRICIÒN Y ESTILOS DE VIDA SALUDABLE.</t>
  </si>
  <si>
    <t>.</t>
  </si>
  <si>
    <t>COORDINAR LA MESA DE SEGURIDAD ALIMENTARIA Y NUTRICIONAL</t>
  </si>
  <si>
    <t>REALIZAR DIEZ (10) PROGRAMAS  RADIALES EN LA PROMOCION DE HÀBITOS ALIMENTICIOS SALUDABLES, INDICADORES DE DESNUTRICION Y/U OBESIDAD.</t>
  </si>
  <si>
    <t>PARTICIPAR EN ACTIVIDAD DE OFERTA INSTITUCIONAL EN 6 VEREDAS Y 6 BARRIOS DEL MUNICIPIO, PROMOCIONANDO ACTIVIDADES EN SEGURIDAD ALIMENTARIA Y NUTRICIONAL.</t>
  </si>
  <si>
    <t>REALIZAR CUATRO (4) CARRUCELES DE LA SALUD COMO  APOYO A LAS ACTIVIDADES EDUCATIVAS EN PROMOCIÓN DE LA SEGURIDAD ALIMENTARIA Y NUTRICIONAL, PROGRAMADAS POR LA I.E SAN JOSÉ DEL CITARÁ, DONDE SE IMPLEMENTÓ LA ESTRATEGÍA ESCUELA SALUDABLE EN 2013.</t>
  </si>
  <si>
    <t>REALIZAR CELEBRACIÓN DE LA SEMANA  DE LA LACTANCIA  MATERNA EN COORDINACIÓN CON INSTITUCIONES Y DEPENDENCIAS PUBLICAS Y PRIVADAS</t>
  </si>
  <si>
    <t>REALIZAR DIEZ (10) ENCUENTROS EDUCATIVOS CON LOS ADULTOS MAYORES PARTICIPANTES DEL CENTRO VIDA EN PROMOCIÒN DE HABITOS ALIMENTICIOS SALUDABLES</t>
  </si>
  <si>
    <t>REALIZAR TRES (3) CAMPAÑAS DE PROMOCION EN HÀBITOS ALIMENTICIOS SALUDABLES EN LOS CORREGIMIENTOS ALFONSO LÓPEZ, FARALLONES Y ZONA URBANA; EN COORDINACIÓN CON INSTITUCIONES Y DEPENDENCIAS PÚBLICAS Y PRIVADAS.</t>
  </si>
  <si>
    <t>REALIZAR TAMIZAJE DEL ESTADO NUTRICIONAL DE LOS ADULTOS MAYORES DEL CENTRO DIA CON PLAN DE INTERVENCION SEGÚN EL CASO</t>
  </si>
  <si>
    <t>IMPLEMENTAR ACCIONES PARA LA ATENCIÓN DE LA POBLACIÓN EN CONDICIONES DE POBREZA EXTREMA Y PROMOCIÓN HABITOS ALIMENTICIOS SALUDABLES.</t>
  </si>
  <si>
    <t>REALIZAR CINCUENTA (50) ENCUENTROS EDUCATIVOS PARA LA PROMOCIÓN DE HABITOS ALIMENTICIOS ADECUADOS, PRACTICAS DE PREPARACIÒN, CONSERVACIÒN, UTILIZACIÒN Y APROVECHAMIENTO DE LOS ALIMENTOS CON ESTUDIANTES DE LA ZONA RURAL</t>
  </si>
  <si>
    <t>REALIZAR DIEZ  (10) ENCUENTROS EDUCATIVOS PARA LA PROMOCIÓN DE HABITOS ALIMENTICIOS ADECUADOS, PRACTICAS DE PREPARACIÒN, CONSERVACIÒN, UTILIZACIÒN Y APROVECHAMIENTO DE LOS ALIMENTOS CON PADRES DE LOS ESTUDIANTES DE LA ZONA RURAL</t>
  </si>
  <si>
    <t xml:space="preserve">REALIZAR CINCO (5) ENCUENTROS EDUCATIVOS PARA LA PROMOCIÓN DE HABITOS ALIMENTICIOS ADECUADOS, PRACTICAS DE PREPARACIÒN, CONSERVACIÒN, UTILIZACIÒN Y APROVECHAMIENTO DE LOS ALIMENTOS CON MANIPULADORES DE ALIMENTOS DE LOS RESTAURANTES ESCOLARES DE LOS 32 ESTABLECIMIENTOS EDUCATIVOS. </t>
  </si>
  <si>
    <t>REALIZAR 1 ENCUENTRO EDUCATIVO CON DIRECTIVAS DE LOS 32 ESTABLECIMIENTOS EDUCATIVOS SOBRE LA IMPORTANCIA DE UNA SANA ALIMENTACIÒN PROPORCIONADA DESDE LAS VENTAS EN LAS TIENDAS ESCOLARES</t>
  </si>
  <si>
    <t>CREAR E IMPLEMENTAR EN LAS 7 I.E  UNA CAMPAÑA DE SENSIBILIZACIÒN Y EDUCACIÒN EN LA IMPORTANCIA DE OFERTAR PRODUCTOS SANOS, EN LAS TIENDAS ESCOLARES, DANDO PRIORIDAD A LA I.E JUAN TAMAYO Y SAN JOSÈ DEL CITARÁ PARTICIPES DE LA ESTRATEGIA ESCUELA SALUDABLE EN EL AÑO 2013</t>
  </si>
  <si>
    <t>REALIZAR DIAGNÓSTICO CON PLAN DE ACCIÒN  EN SALUD DE LA POBLACIÒN ATENDIDA EN LA ESTRATEGIA ESCUELA SALUDABLE DURANTE EL AÑO 2013</t>
  </si>
  <si>
    <t>REALIZAR TAMIZAJE DEL ESTADO NUTRICIONAL DE LOS NIÑOS MENORES DE 5 AÑOS PARTICIPES DE LA ESTRATEGIA APS DURANTE EL AÑO 2013 EN EL BARRIO LA PLAYA Y EL CORREGIMIENTO ALFONSO LÒPEZ</t>
  </si>
  <si>
    <t>REALIZAR TAMIZAJE DEL ESTADO NUTRICIONAL DE LOS ADULTOS MAYORES DE 60 AÑOS PARTICIPES DE LA ESTRATEGIA APS DURANTE EL AÑO 2013 EN EL BARRIO LA PLAYA Y EL CORREGIMIENTO ALFONSO LÒPEZ</t>
  </si>
  <si>
    <t>REALIZAR DIEZ  (10) ENCUENTROS EDUCATIVOS PARA LA PROMOCIÓN DE HABITOS ALIMENTICIOS ADECUADOS, PRACTICAS DE PREPARACIÒN, CONSERVACIÒN, UTILIZACIÒN Y APROVECHAMIENTO DE LOS ALIMENTOS CON LAS FAMILIA PARTICIPES DE LA ESTRATEGIA APS DURANTE EL AÑO 2013 EN EL BARRIO LA PLAYA Y EL CORREGIMIENTO ALFONSO LÒPEZ</t>
  </si>
  <si>
    <t>REALIZAR ACOMPAÑAMIENTO A LAS VICTIMAS DE DESPLAZAMIENTO  MEDIANTE SEIS (6) ACTIVIDADES EDUCATIVAS EN PREVENCIÓN DE LAS LESIONES VIOLENTAS EVITABLES, FACTORES PROTECTORES Y DE RIESGO EN SALUD MENTAL.</t>
  </si>
  <si>
    <t xml:space="preserve">REALIZAR TREINTA (30) ENCUENTROS EDUCATIVOS  CON ESTUDIANTES DE PRIMARIA  DE LA ZONA RURAL EN HPV, DANDO PRIORIDAD A LA I.E JUAN TAMAYO EN 2013 PARTICIPANTE DE LA ESTRATEGIA ESCUELA SALUDABLE- APS-R </t>
  </si>
  <si>
    <t>SEGURIDAD ALIMENTARIA Y NUTRICIONAL</t>
  </si>
  <si>
    <t xml:space="preserve">REALIZAR 8 JORNADAS DE CAPACITACION  SOBRE MARCO JURIDICO, DEBERES Y DERECHOS DE LOS ADULTOS MAYORES DIRIGIDO A LOS CABILDANTES Y GRUPOS DEL ADULTO MAYOR.   </t>
  </si>
  <si>
    <t>REALIZAR CELEBRACIÓN DE LA SEMANA  DEL ADULTO MAYOR EN COORDINACIÓN CON INSTITUCIONES Y DEPENDENCIAS PUBLICAS Y PRIVADAS</t>
  </si>
  <si>
    <t xml:space="preserve"> ASISTENCIA  Y  PARTICIPACIÓN  EN  (4 ) COMPOS</t>
  </si>
  <si>
    <t>PRESENTACION DEL PROYECTO  PARA ADQUIRIR RECURSOS POR PARTE DE LA GOBERNACION COOFINANCIADO POR EL MUNICIPIO 2014</t>
  </si>
  <si>
    <t xml:space="preserve">80  CHARLAS SOBRE ENFERMEDADES  CRONICAS DIABETES  HTA, CA , MAMA,PROSTATA </t>
  </si>
  <si>
    <t xml:space="preserve">1 PROYECTO DE ATENCION INTEGRAL  800  ADULTOS MAYORES </t>
  </si>
  <si>
    <t xml:space="preserve">6 IDENTIFICAR ADULTOS DESPROTEGIDOS  O EN LA CALLE PARA PRIORIZAR PROGRAMAS  </t>
  </si>
  <si>
    <t xml:space="preserve"> 5 SENSIBILIZAR  A TODA  LA  COMUNIDAD SOBRE EL PROCESO DE ENVEJECIMIENTO Y  VEJEZ. </t>
  </si>
  <si>
    <t>80  CHARLAS  EDUCATIVAS  PARA PREVENIR ENFERMEDADES CRONICAS</t>
  </si>
  <si>
    <t xml:space="preserve">150  SESIONES DE ACTIVIDAD FISICA  EVITAR EL SENDENATRISMO  </t>
  </si>
  <si>
    <t xml:space="preserve">100  TALLERES  EDUCATIVOS  </t>
  </si>
  <si>
    <t xml:space="preserve">90 ACTIVDADES  CON LOS DIFERENTES GRUPOS </t>
  </si>
  <si>
    <t xml:space="preserve">90 GIMNASIA DIRIGIDA, CAMINATA, HIDROTERAPIA </t>
  </si>
  <si>
    <t>COORDINAR  (7) MESAS DEL ADULTO MAYOR (COMITÉ GERONTOLÓGICO)</t>
  </si>
  <si>
    <t>REALIZAR  (5) PROGRAMAS  RADIALES SOBRE  ENVEJECIMIENTO SALUDABLE Y  PROMOCIÓN DEL CENTRO VIDA.</t>
  </si>
  <si>
    <t xml:space="preserve">150 ACTIVIDADES  FISICAS CON  ELEMENTOS BASICOS. </t>
  </si>
  <si>
    <t>7  reuniones de la mesa de trabajo para la definiciòn de la Politica de Discapacidad al Concejo Municipal para aprobaciòn</t>
  </si>
  <si>
    <t xml:space="preserve">100  TALLERES EDUCATIVOS  SOBRE SALUD MENTAL ( ESTIMULACION COGNITIVA) , ENVEJECIMIENTO  Y  VEJEZ,  HABITOS  SALUDBLES   ( TALLRES DE MANUALIDADES  ) </t>
  </si>
  <si>
    <t>10  FORTALECER LOS PROCESOS  DE PARTICIAPCION SOCIAL MEDIANTE ACTIVIDADES  RECREATIVAS, DE INTEGRACION   Y DE ESPARCIMIENTO.</t>
  </si>
  <si>
    <t xml:space="preserve">EVENTOS DE PARTICIPACION SOCIAL </t>
  </si>
  <si>
    <t>REALIZAR SEIS (6) ENCUENTROS EDUCATIVOS CON LOS ADULTOS MAYORES PARTICIPANTES DEL CENTRO VIDA EN PROMOCIÒN DE ESTILOS DE VIDA SALUDABLES, PREVENCIÒN Y MITIGACIÒN DEL CONSUMO DE SPA, ESPECIALMENTE ALCOHOL Y CIGARRILLO</t>
  </si>
  <si>
    <t xml:space="preserve">REALIZAR SEIS (6) ENCUENTROS EDUCATIVOS CON LOS ADULTOS MAYORES PARTICIPANTES DEL CENTRO VIDA EN PROMOCIÓN DE DEBERES Y DERECHOS EN SALUD MENTAL, FACTORES PROTECTORES Y DE RIESGO EN SALUD MENTAL </t>
  </si>
  <si>
    <t>VIGIULANCIA EPIDEMIOLOGICA</t>
  </si>
  <si>
    <t>SALUD SEXUAL</t>
  </si>
  <si>
    <t>2 taller de educaciòn en prevenciòn y vigilancia de los riesgos profesionales en el Sector informal.</t>
  </si>
  <si>
    <t>3taller de educaciòn en prevenciòn y vigilancia de los riesgos profesionales en el Sector informal.</t>
  </si>
  <si>
    <t>3 taller de educaciòn en prevenciòn y vigilancia de los riesgos profesionales en el Sector informal.</t>
  </si>
  <si>
    <t>NUTRCION</t>
  </si>
  <si>
    <t>TRABAJADORES INFORMALES</t>
  </si>
  <si>
    <t xml:space="preserve">EMERGENCIAS 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</si>
</sst>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0.0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54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10"/>
      <name val="Book Antiqua"/>
      <family val="1"/>
    </font>
    <font>
      <u val="single"/>
      <sz val="10"/>
      <name val="Arial Narrow"/>
      <family val="2"/>
    </font>
    <font>
      <sz val="8"/>
      <name val="Arial"/>
      <family val="2"/>
    </font>
    <font>
      <b/>
      <sz val="22"/>
      <name val="Arial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13">
    <xf numFmtId="0" fontId="0" fillId="0" borderId="0" xfId="0" applyAlignment="1">
      <alignment/>
    </xf>
    <xf numFmtId="9" fontId="0" fillId="0" borderId="0" xfId="54" applyFont="1" applyAlignment="1">
      <alignment/>
    </xf>
    <xf numFmtId="0" fontId="0" fillId="24" borderId="10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9" fontId="0" fillId="24" borderId="13" xfId="54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 shrinkToFit="1"/>
    </xf>
    <xf numFmtId="0" fontId="0" fillId="24" borderId="0" xfId="0" applyFont="1" applyFill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 textRotation="91" wrapText="1"/>
    </xf>
    <xf numFmtId="0" fontId="33" fillId="24" borderId="10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textRotation="90" wrapText="1"/>
    </xf>
    <xf numFmtId="0" fontId="33" fillId="24" borderId="13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vertical="center"/>
    </xf>
    <xf numFmtId="0" fontId="35" fillId="24" borderId="13" xfId="4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/>
    </xf>
    <xf numFmtId="0" fontId="21" fillId="24" borderId="13" xfId="0" applyFont="1" applyFill="1" applyBorder="1" applyAlignment="1">
      <alignment horizontal="center" vertical="center" wrapText="1"/>
    </xf>
    <xf numFmtId="9" fontId="22" fillId="24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 shrinkToFit="1"/>
    </xf>
    <xf numFmtId="1" fontId="22" fillId="24" borderId="13" xfId="0" applyNumberFormat="1" applyFont="1" applyFill="1" applyBorder="1" applyAlignment="1">
      <alignment horizontal="center" vertical="center" wrapText="1"/>
    </xf>
    <xf numFmtId="0" fontId="24" fillId="24" borderId="13" xfId="45" applyFont="1" applyFill="1" applyBorder="1" applyAlignment="1" applyProtection="1">
      <alignment horizontal="center" vertical="center" wrapText="1" shrinkToFit="1"/>
      <protection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textRotation="90" wrapText="1"/>
    </xf>
    <xf numFmtId="0" fontId="22" fillId="24" borderId="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2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/>
    </xf>
    <xf numFmtId="0" fontId="23" fillId="24" borderId="1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8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3" xfId="0" applyFont="1" applyFill="1" applyBorder="1" applyAlignment="1">
      <alignment textRotation="90" wrapText="1"/>
    </xf>
    <xf numFmtId="9" fontId="33" fillId="24" borderId="13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195" fontId="33" fillId="24" borderId="13" xfId="0" applyNumberFormat="1" applyFont="1" applyFill="1" applyBorder="1" applyAlignment="1">
      <alignment horizontal="center" vertical="center" wrapText="1"/>
    </xf>
    <xf numFmtId="3" fontId="33" fillId="24" borderId="13" xfId="0" applyNumberFormat="1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vertical="top"/>
    </xf>
    <xf numFmtId="0" fontId="20" fillId="24" borderId="13" xfId="0" applyFont="1" applyFill="1" applyBorder="1" applyAlignment="1">
      <alignment horizontal="center" vertical="center" textRotation="91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>
      <alignment horizontal="center" vertical="center" wrapText="1"/>
    </xf>
    <xf numFmtId="4" fontId="25" fillId="24" borderId="0" xfId="0" applyNumberFormat="1" applyFont="1" applyFill="1" applyAlignment="1">
      <alignment wrapText="1"/>
    </xf>
    <xf numFmtId="4" fontId="25" fillId="24" borderId="10" xfId="0" applyNumberFormat="1" applyFont="1" applyFill="1" applyBorder="1" applyAlignment="1">
      <alignment vertical="top"/>
    </xf>
    <xf numFmtId="4" fontId="25" fillId="24" borderId="0" xfId="0" applyNumberFormat="1" applyFont="1" applyFill="1" applyAlignment="1">
      <alignment/>
    </xf>
    <xf numFmtId="1" fontId="0" fillId="24" borderId="13" xfId="0" applyNumberFormat="1" applyFont="1" applyFill="1" applyBorder="1" applyAlignment="1">
      <alignment horizontal="center" vertical="center" textRotation="90" wrapText="1"/>
    </xf>
    <xf numFmtId="9" fontId="33" fillId="24" borderId="13" xfId="0" applyNumberFormat="1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vertical="center" wrapText="1"/>
    </xf>
    <xf numFmtId="1" fontId="0" fillId="24" borderId="13" xfId="0" applyNumberFormat="1" applyFont="1" applyFill="1" applyBorder="1" applyAlignment="1">
      <alignment horizontal="center" vertical="center"/>
    </xf>
    <xf numFmtId="4" fontId="0" fillId="24" borderId="0" xfId="0" applyNumberFormat="1" applyFont="1" applyFill="1" applyAlignment="1">
      <alignment/>
    </xf>
    <xf numFmtId="9" fontId="0" fillId="24" borderId="13" xfId="0" applyNumberFormat="1" applyFont="1" applyFill="1" applyBorder="1" applyAlignment="1">
      <alignment/>
    </xf>
    <xf numFmtId="1" fontId="33" fillId="24" borderId="13" xfId="0" applyNumberFormat="1" applyFont="1" applyFill="1" applyBorder="1" applyAlignment="1">
      <alignment horizontal="center" vertical="center" wrapText="1"/>
    </xf>
    <xf numFmtId="9" fontId="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185" fontId="33" fillId="24" borderId="12" xfId="48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/>
    </xf>
    <xf numFmtId="185" fontId="33" fillId="24" borderId="13" xfId="48" applyFont="1" applyFill="1" applyBorder="1" applyAlignment="1">
      <alignment horizontal="center" vertical="center" wrapText="1"/>
    </xf>
    <xf numFmtId="185" fontId="0" fillId="24" borderId="0" xfId="48" applyFont="1" applyFill="1" applyAlignment="1">
      <alignment/>
    </xf>
    <xf numFmtId="0" fontId="0" fillId="24" borderId="13" xfId="0" applyFont="1" applyFill="1" applyBorder="1" applyAlignment="1">
      <alignment wrapText="1"/>
    </xf>
    <xf numFmtId="0" fontId="35" fillId="24" borderId="13" xfId="45" applyFont="1" applyFill="1" applyBorder="1" applyAlignment="1" applyProtection="1">
      <alignment wrapText="1"/>
      <protection/>
    </xf>
    <xf numFmtId="9" fontId="33" fillId="24" borderId="13" xfId="0" applyNumberFormat="1" applyFont="1" applyFill="1" applyBorder="1" applyAlignment="1">
      <alignment horizontal="center" vertical="top"/>
    </xf>
    <xf numFmtId="185" fontId="0" fillId="24" borderId="13" xfId="48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textRotation="90" wrapText="1"/>
    </xf>
    <xf numFmtId="9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textRotation="91"/>
    </xf>
    <xf numFmtId="43" fontId="0" fillId="24" borderId="0" xfId="0" applyNumberFormat="1" applyFont="1" applyFill="1" applyAlignment="1">
      <alignment/>
    </xf>
    <xf numFmtId="195" fontId="0" fillId="24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2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textRotation="90" wrapText="1"/>
    </xf>
    <xf numFmtId="0" fontId="20" fillId="24" borderId="11" xfId="0" applyFont="1" applyFill="1" applyBorder="1" applyAlignment="1">
      <alignment horizontal="center" vertical="center" textRotation="90" wrapText="1"/>
    </xf>
    <xf numFmtId="0" fontId="20" fillId="24" borderId="10" xfId="0" applyFont="1" applyFill="1" applyBorder="1" applyAlignment="1">
      <alignment horizontal="center" vertical="center" textRotation="90" wrapText="1"/>
    </xf>
    <xf numFmtId="0" fontId="22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textRotation="90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0" fillId="24" borderId="17" xfId="0" applyFont="1" applyFill="1" applyBorder="1" applyAlignment="1">
      <alignment horizontal="left"/>
    </xf>
    <xf numFmtId="0" fontId="0" fillId="24" borderId="27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0" fillId="24" borderId="13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textRotation="90"/>
    </xf>
    <xf numFmtId="0" fontId="20" fillId="24" borderId="31" xfId="0" applyFont="1" applyFill="1" applyBorder="1" applyAlignment="1">
      <alignment horizontal="center" vertical="center" textRotation="90" wrapText="1"/>
    </xf>
    <xf numFmtId="0" fontId="20" fillId="24" borderId="30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textRotation="91" wrapText="1"/>
    </xf>
    <xf numFmtId="0" fontId="33" fillId="24" borderId="10" xfId="0" applyFont="1" applyFill="1" applyBorder="1" applyAlignment="1">
      <alignment horizontal="center" vertical="center" textRotation="91" wrapText="1"/>
    </xf>
    <xf numFmtId="0" fontId="33" fillId="24" borderId="11" xfId="0" applyFont="1" applyFill="1" applyBorder="1" applyAlignment="1">
      <alignment horizontal="center" vertical="center" textRotation="91" wrapText="1"/>
    </xf>
    <xf numFmtId="0" fontId="33" fillId="24" borderId="12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9" fontId="0" fillId="24" borderId="12" xfId="0" applyNumberFormat="1" applyFont="1" applyFill="1" applyBorder="1" applyAlignment="1">
      <alignment horizontal="center"/>
    </xf>
    <xf numFmtId="9" fontId="0" fillId="24" borderId="10" xfId="0" applyNumberFormat="1" applyFont="1" applyFill="1" applyBorder="1" applyAlignment="1">
      <alignment horizontal="center"/>
    </xf>
    <xf numFmtId="9" fontId="0" fillId="24" borderId="11" xfId="0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 textRotation="90" wrapText="1"/>
    </xf>
    <xf numFmtId="0" fontId="32" fillId="24" borderId="10" xfId="0" applyFont="1" applyFill="1" applyBorder="1" applyAlignment="1">
      <alignment horizontal="center" textRotation="90" wrapText="1"/>
    </xf>
    <xf numFmtId="0" fontId="32" fillId="24" borderId="11" xfId="0" applyFont="1" applyFill="1" applyBorder="1" applyAlignment="1">
      <alignment horizontal="center" textRotation="90" wrapText="1"/>
    </xf>
    <xf numFmtId="0" fontId="32" fillId="24" borderId="10" xfId="0" applyFont="1" applyFill="1" applyBorder="1" applyAlignment="1">
      <alignment horizontal="center" textRotation="90"/>
    </xf>
    <xf numFmtId="0" fontId="32" fillId="24" borderId="11" xfId="0" applyFont="1" applyFill="1" applyBorder="1" applyAlignment="1">
      <alignment horizontal="center" textRotation="90"/>
    </xf>
    <xf numFmtId="0" fontId="32" fillId="24" borderId="13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0" fontId="29" fillId="24" borderId="25" xfId="0" applyFont="1" applyFill="1" applyBorder="1" applyAlignment="1">
      <alignment horizontal="left"/>
    </xf>
    <xf numFmtId="0" fontId="29" fillId="24" borderId="21" xfId="0" applyFont="1" applyFill="1" applyBorder="1" applyAlignment="1">
      <alignment horizontal="left"/>
    </xf>
    <xf numFmtId="0" fontId="32" fillId="24" borderId="13" xfId="0" applyFont="1" applyFill="1" applyBorder="1" applyAlignment="1">
      <alignment horizontal="center" textRotation="90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textRotation="90" wrapText="1"/>
    </xf>
    <xf numFmtId="0" fontId="32" fillId="24" borderId="13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180975</xdr:rowOff>
    </xdr:from>
    <xdr:to>
      <xdr:col>7</xdr:col>
      <xdr:colOff>390525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80975"/>
          <a:ext cx="1781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boldl01@edatel.net.co" TargetMode="External" /><Relationship Id="rId2" Type="http://schemas.openxmlformats.org/officeDocument/2006/relationships/hyperlink" Target="mailto:cboldl01@edatel.net.co" TargetMode="External" /><Relationship Id="rId3" Type="http://schemas.openxmlformats.org/officeDocument/2006/relationships/hyperlink" Target="mailto:cboldl01@edatel.net.co" TargetMode="External" /><Relationship Id="rId4" Type="http://schemas.openxmlformats.org/officeDocument/2006/relationships/hyperlink" Target="mailto:cboldl01@edatel.net.co" TargetMode="External" /><Relationship Id="rId5" Type="http://schemas.openxmlformats.org/officeDocument/2006/relationships/hyperlink" Target="mailto:cboldl01@edatel.net.co" TargetMode="External" /><Relationship Id="rId6" Type="http://schemas.openxmlformats.org/officeDocument/2006/relationships/hyperlink" Target="mailto:cboldl01@edatel.net.co" TargetMode="External" /><Relationship Id="rId7" Type="http://schemas.openxmlformats.org/officeDocument/2006/relationships/hyperlink" Target="mailto:cboldl01@edatel.net.co" TargetMode="External" /><Relationship Id="rId8" Type="http://schemas.openxmlformats.org/officeDocument/2006/relationships/hyperlink" Target="mailto:cboldl01@edatel.net.co" TargetMode="External" /><Relationship Id="rId9" Type="http://schemas.openxmlformats.org/officeDocument/2006/relationships/hyperlink" Target="mailto:ssalud@ciudadbolivar-antioquia.gov.co" TargetMode="External" /><Relationship Id="rId10" Type="http://schemas.openxmlformats.org/officeDocument/2006/relationships/hyperlink" Target="mailto:ssalud@ciudadbolivar-antioquia.gov.co" TargetMode="External" /><Relationship Id="rId11" Type="http://schemas.openxmlformats.org/officeDocument/2006/relationships/hyperlink" Target="mailto:ssalud@ciudadbolivar-antioquia.gov.co" TargetMode="External" /><Relationship Id="rId12" Type="http://schemas.openxmlformats.org/officeDocument/2006/relationships/hyperlink" Target="mailto:ssalud@ciudadbolivar-antioquia.gov.co" TargetMode="External" /><Relationship Id="rId13" Type="http://schemas.openxmlformats.org/officeDocument/2006/relationships/hyperlink" Target="mailto:ssalud@ciudadbolivar-antioquia.gov.co" TargetMode="External" /><Relationship Id="rId14" Type="http://schemas.openxmlformats.org/officeDocument/2006/relationships/hyperlink" Target="mailto:ssalud@ciudadbolivar-antioquia.gov.co" TargetMode="External" /><Relationship Id="rId15" Type="http://schemas.openxmlformats.org/officeDocument/2006/relationships/hyperlink" Target="mailto:ssalud@ciudadbolivar-antioquia.gov.co" TargetMode="External" /><Relationship Id="rId16" Type="http://schemas.openxmlformats.org/officeDocument/2006/relationships/hyperlink" Target="mailto:ssalud@ciudadbolivar-antioquia.gov.co" TargetMode="External" /><Relationship Id="rId17" Type="http://schemas.openxmlformats.org/officeDocument/2006/relationships/hyperlink" Target="mailto:ssalud@ciudadbolivar-antioquia.gov.co" TargetMode="External" /><Relationship Id="rId18" Type="http://schemas.openxmlformats.org/officeDocument/2006/relationships/hyperlink" Target="mailto:ssalud@ciudadbolivar-antioquia.gov.co" TargetMode="External" /><Relationship Id="rId19" Type="http://schemas.openxmlformats.org/officeDocument/2006/relationships/hyperlink" Target="mailto:ssalud@ciudadbolivar-antioquia.gov.co" TargetMode="External" /><Relationship Id="rId20" Type="http://schemas.openxmlformats.org/officeDocument/2006/relationships/hyperlink" Target="mailto:ssalud@ciudadbolivar-antioquia.gov.co" TargetMode="External" /><Relationship Id="rId21" Type="http://schemas.openxmlformats.org/officeDocument/2006/relationships/hyperlink" Target="mailto:ssalud@ciudadbolivar-antioquia.gov.co" TargetMode="External" /><Relationship Id="rId22" Type="http://schemas.openxmlformats.org/officeDocument/2006/relationships/hyperlink" Target="mailto:ssalud@ciudadbolivar-antioquia.gov.co" TargetMode="External" /><Relationship Id="rId23" Type="http://schemas.openxmlformats.org/officeDocument/2006/relationships/hyperlink" Target="mailto:ssalud@ciudadbolivar-antioquia.gov.co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boldl01@edatel.net.co" TargetMode="External" /><Relationship Id="rId2" Type="http://schemas.openxmlformats.org/officeDocument/2006/relationships/hyperlink" Target="mailto:cboldl01@edatel.net.co" TargetMode="External" /><Relationship Id="rId3" Type="http://schemas.openxmlformats.org/officeDocument/2006/relationships/hyperlink" Target="mailto:cboldl01@edatel.net.co" TargetMode="External" /><Relationship Id="rId4" Type="http://schemas.openxmlformats.org/officeDocument/2006/relationships/hyperlink" Target="mailto:cboldl01@edatel.net.co" TargetMode="External" /><Relationship Id="rId5" Type="http://schemas.openxmlformats.org/officeDocument/2006/relationships/hyperlink" Target="mailto:cboldl01@edatel.net.co" TargetMode="External" /><Relationship Id="rId6" Type="http://schemas.openxmlformats.org/officeDocument/2006/relationships/hyperlink" Target="mailto:cboldl01@edatel.net.co" TargetMode="External" /><Relationship Id="rId7" Type="http://schemas.openxmlformats.org/officeDocument/2006/relationships/hyperlink" Target="mailto:cboldl01@edatel.net.co" TargetMode="External" /><Relationship Id="rId8" Type="http://schemas.openxmlformats.org/officeDocument/2006/relationships/hyperlink" Target="mailto:cboldl01@edatel.net.co" TargetMode="External" /><Relationship Id="rId9" Type="http://schemas.openxmlformats.org/officeDocument/2006/relationships/hyperlink" Target="mailto:cboldl01@edatel.net.co" TargetMode="External" /><Relationship Id="rId10" Type="http://schemas.openxmlformats.org/officeDocument/2006/relationships/hyperlink" Target="mailto:cboldl01@edatel.net.co" TargetMode="External" /><Relationship Id="rId11" Type="http://schemas.openxmlformats.org/officeDocument/2006/relationships/hyperlink" Target="mailto:cboldl01@edatel.net.co" TargetMode="External" /><Relationship Id="rId12" Type="http://schemas.openxmlformats.org/officeDocument/2006/relationships/hyperlink" Target="mailto:cboldl01@edatel.net.co" TargetMode="External" /><Relationship Id="rId13" Type="http://schemas.openxmlformats.org/officeDocument/2006/relationships/hyperlink" Target="mailto:cboldl01@edatel.net.co" TargetMode="External" /><Relationship Id="rId14" Type="http://schemas.openxmlformats.org/officeDocument/2006/relationships/hyperlink" Target="mailto:cboldl01@edatel.net.co" TargetMode="External" /><Relationship Id="rId15" Type="http://schemas.openxmlformats.org/officeDocument/2006/relationships/hyperlink" Target="mailto:cboldl01@edatel.net.co" TargetMode="External" /><Relationship Id="rId16" Type="http://schemas.openxmlformats.org/officeDocument/2006/relationships/hyperlink" Target="mailto:cboldl01@edatel.net.co" TargetMode="External" /><Relationship Id="rId17" Type="http://schemas.openxmlformats.org/officeDocument/2006/relationships/hyperlink" Target="mailto:cboldl01@edatel.net.co" TargetMode="External" /><Relationship Id="rId18" Type="http://schemas.openxmlformats.org/officeDocument/2006/relationships/hyperlink" Target="mailto:cboldl01@edatel.net.co" TargetMode="External" /><Relationship Id="rId19" Type="http://schemas.openxmlformats.org/officeDocument/2006/relationships/hyperlink" Target="mailto:cboldl01@edatel.net.co" TargetMode="External" /><Relationship Id="rId20" Type="http://schemas.openxmlformats.org/officeDocument/2006/relationships/hyperlink" Target="mailto:cboldl01@edatel.net.co" TargetMode="External" /><Relationship Id="rId21" Type="http://schemas.openxmlformats.org/officeDocument/2006/relationships/hyperlink" Target="mailto:cboldl01@edatel.net.co" TargetMode="External" /><Relationship Id="rId22" Type="http://schemas.openxmlformats.org/officeDocument/2006/relationships/hyperlink" Target="mailto:piedritadelcielo@yahoo.es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="120" zoomScaleNormal="120" zoomScalePageLayoutView="0" workbookViewId="0" topLeftCell="E162">
      <selection activeCell="J164" sqref="J164:J166"/>
    </sheetView>
  </sheetViews>
  <sheetFormatPr defaultColWidth="11.421875" defaultRowHeight="12.75"/>
  <cols>
    <col min="1" max="1" width="8.00390625" style="18" customWidth="1"/>
    <col min="2" max="2" width="13.140625" style="18" customWidth="1"/>
    <col min="3" max="3" width="9.421875" style="18" customWidth="1"/>
    <col min="4" max="4" width="17.140625" style="18" customWidth="1"/>
    <col min="5" max="5" width="5.28125" style="18" customWidth="1"/>
    <col min="6" max="6" width="7.421875" style="18" customWidth="1"/>
    <col min="7" max="7" width="27.140625" style="18" customWidth="1"/>
    <col min="8" max="8" width="11.00390625" style="18" customWidth="1"/>
    <col min="9" max="9" width="8.00390625" style="18" customWidth="1"/>
    <col min="10" max="10" width="19.7109375" style="18" customWidth="1"/>
    <col min="11" max="11" width="8.140625" style="18" customWidth="1"/>
    <col min="12" max="12" width="6.8515625" style="18" customWidth="1"/>
    <col min="13" max="13" width="23.57421875" style="18" customWidth="1"/>
    <col min="14" max="14" width="31.8515625" style="18" customWidth="1"/>
    <col min="15" max="15" width="21.421875" style="18" customWidth="1"/>
    <col min="16" max="16" width="24.28125" style="18" customWidth="1"/>
    <col min="17" max="17" width="22.7109375" style="18" customWidth="1"/>
    <col min="18" max="18" width="22.00390625" style="18" customWidth="1"/>
    <col min="19" max="19" width="22.57421875" style="18" customWidth="1"/>
    <col min="20" max="20" width="20.57421875" style="18" customWidth="1"/>
    <col min="21" max="16384" width="11.421875" style="18" customWidth="1"/>
  </cols>
  <sheetData>
    <row r="1" spans="1:20" ht="12.75">
      <c r="A1" s="156" t="s">
        <v>164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20.25">
      <c r="A2" s="155" t="s">
        <v>165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20.25">
      <c r="A3" s="155" t="s">
        <v>166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9" ht="20.25" customHeight="1">
      <c r="A4" s="160" t="s">
        <v>139</v>
      </c>
      <c r="B4" s="160"/>
      <c r="C4" s="160"/>
      <c r="D4" s="160"/>
      <c r="E4" s="161" t="s">
        <v>167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0"/>
      <c r="V4" s="10"/>
      <c r="W4" s="10"/>
      <c r="X4" s="10"/>
      <c r="Y4" s="10"/>
      <c r="Z4" s="10"/>
      <c r="AA4" s="10"/>
      <c r="AB4" s="10"/>
      <c r="AC4" s="34"/>
    </row>
    <row r="5" spans="1:28" ht="20.25" customHeight="1">
      <c r="A5" s="160" t="s">
        <v>140</v>
      </c>
      <c r="B5" s="160"/>
      <c r="C5" s="160"/>
      <c r="D5" s="160"/>
      <c r="E5" s="161">
        <v>5101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0"/>
      <c r="V5" s="10"/>
      <c r="W5" s="10"/>
      <c r="X5" s="10"/>
      <c r="Y5" s="10"/>
      <c r="Z5" s="10"/>
      <c r="AA5" s="10"/>
      <c r="AB5" s="10"/>
    </row>
    <row r="6" spans="1:28" ht="20.25" customHeight="1">
      <c r="A6" s="157" t="s">
        <v>168</v>
      </c>
      <c r="B6" s="158"/>
      <c r="C6" s="158"/>
      <c r="D6" s="159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0"/>
      <c r="V6" s="10"/>
      <c r="W6" s="10"/>
      <c r="X6" s="10"/>
      <c r="Y6" s="10"/>
      <c r="Z6" s="10"/>
      <c r="AA6" s="10"/>
      <c r="AB6" s="10"/>
    </row>
    <row r="7" spans="1:28" ht="20.25" customHeight="1">
      <c r="A7" s="160" t="s">
        <v>141</v>
      </c>
      <c r="B7" s="160"/>
      <c r="C7" s="160"/>
      <c r="D7" s="160"/>
      <c r="E7" s="161" t="s">
        <v>277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0"/>
      <c r="V7" s="10"/>
      <c r="W7" s="10"/>
      <c r="X7" s="10"/>
      <c r="Y7" s="10"/>
      <c r="Z7" s="10"/>
      <c r="AA7" s="10"/>
      <c r="AB7" s="10"/>
    </row>
    <row r="8" spans="1:20" ht="70.5" customHeight="1">
      <c r="A8" s="166" t="s">
        <v>169</v>
      </c>
      <c r="B8" s="143" t="s">
        <v>161</v>
      </c>
      <c r="C8" s="152" t="s">
        <v>170</v>
      </c>
      <c r="D8" s="143" t="s">
        <v>171</v>
      </c>
      <c r="E8" s="166" t="s">
        <v>172</v>
      </c>
      <c r="F8" s="166" t="s">
        <v>173</v>
      </c>
      <c r="G8" s="153" t="s">
        <v>174</v>
      </c>
      <c r="H8" s="152" t="s">
        <v>175</v>
      </c>
      <c r="I8" s="152" t="s">
        <v>176</v>
      </c>
      <c r="J8" s="153" t="s">
        <v>177</v>
      </c>
      <c r="K8" s="130" t="s">
        <v>178</v>
      </c>
      <c r="L8" s="130" t="s">
        <v>179</v>
      </c>
      <c r="M8" s="153" t="s">
        <v>180</v>
      </c>
      <c r="N8" s="153" t="s">
        <v>181</v>
      </c>
      <c r="O8" s="144" t="s">
        <v>182</v>
      </c>
      <c r="P8" s="144"/>
      <c r="Q8" s="144"/>
      <c r="R8" s="145"/>
      <c r="S8" s="143" t="s">
        <v>183</v>
      </c>
      <c r="T8" s="143" t="s">
        <v>184</v>
      </c>
    </row>
    <row r="9" spans="1:20" ht="24" customHeight="1">
      <c r="A9" s="166"/>
      <c r="B9" s="143"/>
      <c r="C9" s="152"/>
      <c r="D9" s="143"/>
      <c r="E9" s="166"/>
      <c r="F9" s="166"/>
      <c r="G9" s="154"/>
      <c r="H9" s="152"/>
      <c r="I9" s="152"/>
      <c r="J9" s="154"/>
      <c r="K9" s="131"/>
      <c r="L9" s="131"/>
      <c r="M9" s="154"/>
      <c r="N9" s="154"/>
      <c r="O9" s="35" t="s">
        <v>185</v>
      </c>
      <c r="P9" s="35" t="s">
        <v>186</v>
      </c>
      <c r="Q9" s="35" t="s">
        <v>187</v>
      </c>
      <c r="R9" s="35" t="s">
        <v>188</v>
      </c>
      <c r="S9" s="143"/>
      <c r="T9" s="143"/>
    </row>
    <row r="10" spans="1:20" ht="111.75" customHeight="1">
      <c r="A10" s="149">
        <v>3000000</v>
      </c>
      <c r="B10" s="149" t="s">
        <v>189</v>
      </c>
      <c r="C10" s="127">
        <v>3</v>
      </c>
      <c r="D10" s="127" t="s">
        <v>190</v>
      </c>
      <c r="E10" s="149"/>
      <c r="F10" s="146">
        <v>1</v>
      </c>
      <c r="G10" s="121" t="s">
        <v>191</v>
      </c>
      <c r="H10" s="130"/>
      <c r="I10" s="130"/>
      <c r="J10" s="46" t="s">
        <v>368</v>
      </c>
      <c r="K10" s="127"/>
      <c r="L10" s="146"/>
      <c r="M10" s="11" t="s">
        <v>48</v>
      </c>
      <c r="N10" s="11" t="s">
        <v>49</v>
      </c>
      <c r="O10" s="36" t="s">
        <v>2</v>
      </c>
      <c r="P10" s="36" t="s">
        <v>3</v>
      </c>
      <c r="Q10" s="36" t="s">
        <v>4</v>
      </c>
      <c r="R10" s="36" t="s">
        <v>5</v>
      </c>
      <c r="S10" s="37" t="s">
        <v>50</v>
      </c>
      <c r="T10" s="38" t="s">
        <v>107</v>
      </c>
    </row>
    <row r="11" spans="1:20" ht="111.75" customHeight="1">
      <c r="A11" s="150"/>
      <c r="B11" s="150"/>
      <c r="C11" s="128"/>
      <c r="D11" s="128"/>
      <c r="E11" s="150"/>
      <c r="F11" s="138"/>
      <c r="G11" s="122"/>
      <c r="H11" s="132"/>
      <c r="I11" s="132"/>
      <c r="J11" s="47"/>
      <c r="K11" s="128"/>
      <c r="L11" s="138"/>
      <c r="M11" s="11" t="s">
        <v>405</v>
      </c>
      <c r="N11" s="11" t="s">
        <v>406</v>
      </c>
      <c r="O11" s="39">
        <v>1</v>
      </c>
      <c r="P11" s="39">
        <v>1</v>
      </c>
      <c r="Q11" s="39">
        <v>1</v>
      </c>
      <c r="R11" s="39">
        <v>1</v>
      </c>
      <c r="S11" s="37" t="s">
        <v>363</v>
      </c>
      <c r="T11" s="40" t="s">
        <v>107</v>
      </c>
    </row>
    <row r="12" spans="1:20" ht="111.75" customHeight="1">
      <c r="A12" s="150"/>
      <c r="B12" s="150"/>
      <c r="C12" s="128"/>
      <c r="D12" s="128"/>
      <c r="E12" s="150"/>
      <c r="F12" s="138"/>
      <c r="G12" s="122"/>
      <c r="H12" s="132"/>
      <c r="I12" s="132"/>
      <c r="J12" s="47"/>
      <c r="K12" s="128"/>
      <c r="L12" s="138"/>
      <c r="M12" s="11" t="s">
        <v>407</v>
      </c>
      <c r="N12" s="11" t="s">
        <v>409</v>
      </c>
      <c r="O12" s="39">
        <v>1</v>
      </c>
      <c r="P12" s="39">
        <v>1</v>
      </c>
      <c r="Q12" s="39">
        <v>1</v>
      </c>
      <c r="R12" s="39">
        <v>1</v>
      </c>
      <c r="S12" s="37" t="s">
        <v>192</v>
      </c>
      <c r="T12" s="40" t="s">
        <v>107</v>
      </c>
    </row>
    <row r="13" spans="1:20" ht="111.75" customHeight="1">
      <c r="A13" s="150"/>
      <c r="B13" s="150"/>
      <c r="C13" s="128"/>
      <c r="D13" s="128"/>
      <c r="E13" s="150"/>
      <c r="F13" s="138"/>
      <c r="G13" s="122"/>
      <c r="H13" s="132"/>
      <c r="I13" s="132"/>
      <c r="J13" s="47"/>
      <c r="K13" s="128"/>
      <c r="L13" s="138"/>
      <c r="M13" s="19" t="s">
        <v>410</v>
      </c>
      <c r="N13" s="11" t="s">
        <v>411</v>
      </c>
      <c r="O13" s="39">
        <v>1</v>
      </c>
      <c r="P13" s="39">
        <v>1</v>
      </c>
      <c r="Q13" s="39">
        <v>1</v>
      </c>
      <c r="R13" s="39">
        <v>1</v>
      </c>
      <c r="S13" s="37" t="s">
        <v>192</v>
      </c>
      <c r="T13" s="40" t="s">
        <v>107</v>
      </c>
    </row>
    <row r="14" spans="1:20" ht="111.75" customHeight="1">
      <c r="A14" s="150"/>
      <c r="B14" s="150"/>
      <c r="C14" s="128"/>
      <c r="D14" s="128"/>
      <c r="E14" s="150"/>
      <c r="F14" s="138"/>
      <c r="G14" s="122"/>
      <c r="H14" s="132"/>
      <c r="I14" s="132"/>
      <c r="J14" s="47"/>
      <c r="K14" s="128"/>
      <c r="L14" s="138"/>
      <c r="M14" s="12" t="s">
        <v>412</v>
      </c>
      <c r="N14" s="12" t="s">
        <v>413</v>
      </c>
      <c r="O14" s="39">
        <v>1</v>
      </c>
      <c r="P14" s="39">
        <v>1</v>
      </c>
      <c r="Q14" s="39">
        <v>1</v>
      </c>
      <c r="R14" s="39">
        <v>1</v>
      </c>
      <c r="S14" s="37" t="s">
        <v>192</v>
      </c>
      <c r="T14" s="40" t="s">
        <v>107</v>
      </c>
    </row>
    <row r="15" spans="1:20" ht="111.75" customHeight="1">
      <c r="A15" s="150"/>
      <c r="B15" s="150"/>
      <c r="C15" s="128"/>
      <c r="D15" s="128"/>
      <c r="E15" s="150"/>
      <c r="F15" s="138"/>
      <c r="G15" s="123"/>
      <c r="H15" s="131"/>
      <c r="I15" s="131"/>
      <c r="J15" s="110"/>
      <c r="K15" s="128"/>
      <c r="L15" s="138"/>
      <c r="M15" s="12" t="s">
        <v>414</v>
      </c>
      <c r="N15" s="11" t="s">
        <v>415</v>
      </c>
      <c r="O15" s="39">
        <v>3</v>
      </c>
      <c r="P15" s="39">
        <v>3</v>
      </c>
      <c r="Q15" s="39">
        <v>3</v>
      </c>
      <c r="R15" s="39">
        <v>3</v>
      </c>
      <c r="S15" s="37" t="s">
        <v>192</v>
      </c>
      <c r="T15" s="40" t="s">
        <v>107</v>
      </c>
    </row>
    <row r="16" spans="1:20" ht="90.75" customHeight="1">
      <c r="A16" s="150"/>
      <c r="B16" s="150"/>
      <c r="C16" s="128"/>
      <c r="D16" s="128"/>
      <c r="E16" s="150"/>
      <c r="F16" s="147"/>
      <c r="G16" s="124" t="s">
        <v>194</v>
      </c>
      <c r="H16" s="130"/>
      <c r="I16" s="130"/>
      <c r="J16" s="127" t="s">
        <v>367</v>
      </c>
      <c r="K16" s="128"/>
      <c r="L16" s="138"/>
      <c r="M16" s="11" t="s">
        <v>416</v>
      </c>
      <c r="N16" s="11" t="s">
        <v>417</v>
      </c>
      <c r="O16" s="41" t="s">
        <v>360</v>
      </c>
      <c r="P16" s="41" t="s">
        <v>361</v>
      </c>
      <c r="Q16" s="41" t="s">
        <v>361</v>
      </c>
      <c r="R16" s="41" t="s">
        <v>361</v>
      </c>
      <c r="S16" s="37" t="s">
        <v>192</v>
      </c>
      <c r="T16" s="38" t="s">
        <v>107</v>
      </c>
    </row>
    <row r="17" spans="1:20" ht="108.75" customHeight="1">
      <c r="A17" s="150"/>
      <c r="B17" s="150"/>
      <c r="C17" s="128"/>
      <c r="D17" s="128"/>
      <c r="E17" s="150"/>
      <c r="F17" s="147"/>
      <c r="G17" s="125"/>
      <c r="H17" s="132"/>
      <c r="I17" s="132"/>
      <c r="J17" s="128"/>
      <c r="K17" s="128"/>
      <c r="L17" s="138"/>
      <c r="M17" s="12" t="s">
        <v>418</v>
      </c>
      <c r="N17" s="11" t="s">
        <v>419</v>
      </c>
      <c r="O17" s="41"/>
      <c r="P17" s="41" t="s">
        <v>35</v>
      </c>
      <c r="Q17" s="41"/>
      <c r="R17" s="41" t="s">
        <v>35</v>
      </c>
      <c r="S17" s="37" t="s">
        <v>213</v>
      </c>
      <c r="T17" s="38" t="s">
        <v>107</v>
      </c>
    </row>
    <row r="18" spans="1:20" ht="89.25" customHeight="1">
      <c r="A18" s="150"/>
      <c r="B18" s="150"/>
      <c r="C18" s="128"/>
      <c r="D18" s="128"/>
      <c r="E18" s="150"/>
      <c r="F18" s="147"/>
      <c r="G18" s="125"/>
      <c r="H18" s="132"/>
      <c r="I18" s="132"/>
      <c r="J18" s="128"/>
      <c r="K18" s="128"/>
      <c r="L18" s="138"/>
      <c r="M18" s="12" t="s">
        <v>420</v>
      </c>
      <c r="N18" s="11" t="s">
        <v>421</v>
      </c>
      <c r="O18" s="41">
        <v>1</v>
      </c>
      <c r="P18" s="41">
        <v>1</v>
      </c>
      <c r="Q18" s="41">
        <v>1</v>
      </c>
      <c r="R18" s="41">
        <v>1</v>
      </c>
      <c r="S18" s="37" t="s">
        <v>364</v>
      </c>
      <c r="T18" s="38" t="s">
        <v>107</v>
      </c>
    </row>
    <row r="19" spans="1:22" ht="99.75" customHeight="1">
      <c r="A19" s="150"/>
      <c r="B19" s="150"/>
      <c r="C19" s="128"/>
      <c r="D19" s="128"/>
      <c r="E19" s="150"/>
      <c r="F19" s="147"/>
      <c r="G19" s="125"/>
      <c r="H19" s="132"/>
      <c r="I19" s="132"/>
      <c r="J19" s="128"/>
      <c r="K19" s="128"/>
      <c r="L19" s="138"/>
      <c r="M19" s="7" t="s">
        <v>422</v>
      </c>
      <c r="N19" s="12" t="s">
        <v>423</v>
      </c>
      <c r="O19" s="41">
        <v>3</v>
      </c>
      <c r="P19" s="41">
        <v>3</v>
      </c>
      <c r="Q19" s="41">
        <v>3</v>
      </c>
      <c r="R19" s="41">
        <v>3</v>
      </c>
      <c r="S19" s="37" t="s">
        <v>365</v>
      </c>
      <c r="T19" s="38" t="s">
        <v>107</v>
      </c>
      <c r="V19" s="41" t="s">
        <v>57</v>
      </c>
    </row>
    <row r="20" spans="1:20" ht="101.25" customHeight="1">
      <c r="A20" s="150"/>
      <c r="B20" s="150"/>
      <c r="C20" s="128"/>
      <c r="D20" s="128"/>
      <c r="E20" s="150"/>
      <c r="F20" s="147"/>
      <c r="G20" s="126"/>
      <c r="H20" s="131"/>
      <c r="I20" s="131"/>
      <c r="J20" s="129"/>
      <c r="K20" s="128"/>
      <c r="L20" s="138"/>
      <c r="M20" s="7" t="s">
        <v>424</v>
      </c>
      <c r="N20" s="12" t="s">
        <v>425</v>
      </c>
      <c r="O20" s="41" t="s">
        <v>58</v>
      </c>
      <c r="P20" s="41" t="s">
        <v>59</v>
      </c>
      <c r="Q20" s="41" t="s">
        <v>59</v>
      </c>
      <c r="R20" s="41" t="s">
        <v>58</v>
      </c>
      <c r="S20" s="37" t="s">
        <v>365</v>
      </c>
      <c r="T20" s="38" t="s">
        <v>107</v>
      </c>
    </row>
    <row r="21" spans="1:20" ht="105.75" customHeight="1">
      <c r="A21" s="150"/>
      <c r="B21" s="150"/>
      <c r="C21" s="128"/>
      <c r="D21" s="128"/>
      <c r="E21" s="150"/>
      <c r="F21" s="147"/>
      <c r="G21" s="124" t="s">
        <v>370</v>
      </c>
      <c r="H21" s="130"/>
      <c r="I21" s="167"/>
      <c r="J21" s="124" t="s">
        <v>369</v>
      </c>
      <c r="K21" s="128"/>
      <c r="L21" s="138"/>
      <c r="M21" s="7" t="s">
        <v>426</v>
      </c>
      <c r="N21" s="12" t="s">
        <v>427</v>
      </c>
      <c r="O21" s="41" t="s">
        <v>51</v>
      </c>
      <c r="P21" s="41" t="s">
        <v>52</v>
      </c>
      <c r="Q21" s="41" t="s">
        <v>53</v>
      </c>
      <c r="R21" s="41" t="s">
        <v>51</v>
      </c>
      <c r="S21" s="37" t="s">
        <v>61</v>
      </c>
      <c r="T21" s="38" t="s">
        <v>107</v>
      </c>
    </row>
    <row r="22" spans="1:20" ht="105.75" customHeight="1">
      <c r="A22" s="150"/>
      <c r="B22" s="150"/>
      <c r="C22" s="128"/>
      <c r="D22" s="128"/>
      <c r="E22" s="150"/>
      <c r="F22" s="147"/>
      <c r="G22" s="126"/>
      <c r="H22" s="131"/>
      <c r="I22" s="168"/>
      <c r="J22" s="126"/>
      <c r="K22" s="128"/>
      <c r="L22" s="138"/>
      <c r="M22" s="7" t="s">
        <v>428</v>
      </c>
      <c r="N22" s="12" t="s">
        <v>429</v>
      </c>
      <c r="O22" s="41">
        <v>3</v>
      </c>
      <c r="P22" s="41">
        <v>3</v>
      </c>
      <c r="Q22" s="41">
        <v>3</v>
      </c>
      <c r="R22" s="41">
        <v>3</v>
      </c>
      <c r="S22" s="37" t="s">
        <v>365</v>
      </c>
      <c r="T22" s="40" t="s">
        <v>107</v>
      </c>
    </row>
    <row r="23" spans="1:20" ht="105.75" customHeight="1">
      <c r="A23" s="150"/>
      <c r="B23" s="150"/>
      <c r="C23" s="128"/>
      <c r="D23" s="128"/>
      <c r="E23" s="150"/>
      <c r="F23" s="147"/>
      <c r="G23" s="127" t="s">
        <v>372</v>
      </c>
      <c r="H23" s="130"/>
      <c r="I23" s="130"/>
      <c r="J23" s="127" t="s">
        <v>371</v>
      </c>
      <c r="K23" s="128"/>
      <c r="L23" s="138"/>
      <c r="M23" s="7" t="s">
        <v>430</v>
      </c>
      <c r="N23" s="12" t="s">
        <v>431</v>
      </c>
      <c r="O23" s="41">
        <v>3</v>
      </c>
      <c r="P23" s="41">
        <v>3</v>
      </c>
      <c r="Q23" s="41">
        <v>3</v>
      </c>
      <c r="R23" s="41">
        <v>3</v>
      </c>
      <c r="S23" s="37" t="s">
        <v>61</v>
      </c>
      <c r="T23" s="40" t="s">
        <v>107</v>
      </c>
    </row>
    <row r="24" spans="1:20" ht="105.75" customHeight="1">
      <c r="A24" s="150"/>
      <c r="B24" s="150"/>
      <c r="C24" s="128"/>
      <c r="D24" s="128"/>
      <c r="E24" s="150"/>
      <c r="F24" s="147"/>
      <c r="G24" s="129"/>
      <c r="H24" s="131"/>
      <c r="I24" s="131"/>
      <c r="J24" s="129"/>
      <c r="K24" s="128"/>
      <c r="L24" s="138"/>
      <c r="M24" s="7" t="s">
        <v>70</v>
      </c>
      <c r="N24" s="12" t="s">
        <v>432</v>
      </c>
      <c r="O24" s="41">
        <v>3</v>
      </c>
      <c r="P24" s="41">
        <v>3</v>
      </c>
      <c r="Q24" s="41">
        <v>3</v>
      </c>
      <c r="R24" s="41">
        <v>3</v>
      </c>
      <c r="S24" s="37" t="s">
        <v>61</v>
      </c>
      <c r="T24" s="40" t="s">
        <v>107</v>
      </c>
    </row>
    <row r="25" spans="1:20" ht="105.75" customHeight="1">
      <c r="A25" s="150"/>
      <c r="B25" s="150"/>
      <c r="C25" s="128"/>
      <c r="D25" s="128"/>
      <c r="E25" s="150"/>
      <c r="F25" s="147"/>
      <c r="G25" s="42" t="s">
        <v>373</v>
      </c>
      <c r="H25" s="29"/>
      <c r="I25" s="29"/>
      <c r="J25" s="135" t="s">
        <v>388</v>
      </c>
      <c r="K25" s="128"/>
      <c r="L25" s="138"/>
      <c r="M25" s="165" t="s">
        <v>468</v>
      </c>
      <c r="N25" s="12" t="s">
        <v>484</v>
      </c>
      <c r="O25" s="41" t="s">
        <v>366</v>
      </c>
      <c r="P25" s="41" t="s">
        <v>366</v>
      </c>
      <c r="Q25" s="41" t="s">
        <v>366</v>
      </c>
      <c r="R25" s="41" t="s">
        <v>366</v>
      </c>
      <c r="S25" s="37" t="s">
        <v>61</v>
      </c>
      <c r="T25" s="40" t="s">
        <v>107</v>
      </c>
    </row>
    <row r="26" spans="1:20" ht="86.25" customHeight="1">
      <c r="A26" s="150"/>
      <c r="B26" s="150"/>
      <c r="C26" s="128"/>
      <c r="D26" s="128"/>
      <c r="E26" s="150"/>
      <c r="F26" s="147"/>
      <c r="G26" s="124" t="s">
        <v>374</v>
      </c>
      <c r="H26" s="130"/>
      <c r="I26" s="130"/>
      <c r="J26" s="136"/>
      <c r="K26" s="128"/>
      <c r="L26" s="138"/>
      <c r="M26" s="165"/>
      <c r="N26" s="12" t="s">
        <v>485</v>
      </c>
      <c r="O26" s="41" t="s">
        <v>378</v>
      </c>
      <c r="P26" s="41" t="s">
        <v>378</v>
      </c>
      <c r="Q26" s="41" t="s">
        <v>378</v>
      </c>
      <c r="R26" s="41" t="s">
        <v>378</v>
      </c>
      <c r="S26" s="37" t="s">
        <v>192</v>
      </c>
      <c r="T26" s="40" t="s">
        <v>107</v>
      </c>
    </row>
    <row r="27" spans="1:20" ht="86.25" customHeight="1">
      <c r="A27" s="150"/>
      <c r="B27" s="150"/>
      <c r="C27" s="128"/>
      <c r="D27" s="128"/>
      <c r="E27" s="150"/>
      <c r="F27" s="147"/>
      <c r="G27" s="125"/>
      <c r="H27" s="132"/>
      <c r="I27" s="132"/>
      <c r="J27" s="136"/>
      <c r="K27" s="128"/>
      <c r="L27" s="138"/>
      <c r="M27" s="165"/>
      <c r="N27" s="12" t="s">
        <v>486</v>
      </c>
      <c r="O27" s="41" t="s">
        <v>379</v>
      </c>
      <c r="P27" s="41" t="s">
        <v>379</v>
      </c>
      <c r="Q27" s="41" t="s">
        <v>379</v>
      </c>
      <c r="R27" s="41" t="s">
        <v>379</v>
      </c>
      <c r="S27" s="37" t="s">
        <v>192</v>
      </c>
      <c r="T27" s="40" t="s">
        <v>107</v>
      </c>
    </row>
    <row r="28" spans="1:20" ht="86.25" customHeight="1">
      <c r="A28" s="150"/>
      <c r="B28" s="150"/>
      <c r="C28" s="128"/>
      <c r="D28" s="128"/>
      <c r="E28" s="150"/>
      <c r="F28" s="147"/>
      <c r="G28" s="125"/>
      <c r="H28" s="132"/>
      <c r="I28" s="132"/>
      <c r="J28" s="136"/>
      <c r="K28" s="128"/>
      <c r="L28" s="138"/>
      <c r="M28" s="165"/>
      <c r="N28" s="12" t="s">
        <v>487</v>
      </c>
      <c r="O28" s="41" t="s">
        <v>380</v>
      </c>
      <c r="P28" s="41" t="s">
        <v>380</v>
      </c>
      <c r="Q28" s="41" t="s">
        <v>380</v>
      </c>
      <c r="R28" s="41" t="s">
        <v>380</v>
      </c>
      <c r="S28" s="37" t="s">
        <v>192</v>
      </c>
      <c r="T28" s="40" t="s">
        <v>107</v>
      </c>
    </row>
    <row r="29" spans="1:20" ht="86.25" customHeight="1">
      <c r="A29" s="150"/>
      <c r="B29" s="150"/>
      <c r="C29" s="128"/>
      <c r="D29" s="128"/>
      <c r="E29" s="150"/>
      <c r="F29" s="147"/>
      <c r="G29" s="125"/>
      <c r="H29" s="132"/>
      <c r="I29" s="132"/>
      <c r="J29" s="136"/>
      <c r="K29" s="128"/>
      <c r="L29" s="138"/>
      <c r="M29" s="165"/>
      <c r="N29" s="12" t="s">
        <v>488</v>
      </c>
      <c r="O29" s="41" t="s">
        <v>381</v>
      </c>
      <c r="P29" s="41" t="s">
        <v>381</v>
      </c>
      <c r="Q29" s="41" t="s">
        <v>381</v>
      </c>
      <c r="R29" s="41" t="s">
        <v>381</v>
      </c>
      <c r="S29" s="37" t="s">
        <v>192</v>
      </c>
      <c r="T29" s="40" t="s">
        <v>107</v>
      </c>
    </row>
    <row r="30" spans="1:20" ht="86.25" customHeight="1">
      <c r="A30" s="150"/>
      <c r="B30" s="150"/>
      <c r="C30" s="128"/>
      <c r="D30" s="128"/>
      <c r="E30" s="150"/>
      <c r="F30" s="147"/>
      <c r="G30" s="126"/>
      <c r="H30" s="131"/>
      <c r="I30" s="131"/>
      <c r="J30" s="136"/>
      <c r="K30" s="128"/>
      <c r="L30" s="138"/>
      <c r="M30" s="165"/>
      <c r="N30" s="12" t="s">
        <v>489</v>
      </c>
      <c r="O30" s="41" t="s">
        <v>382</v>
      </c>
      <c r="P30" s="41" t="s">
        <v>382</v>
      </c>
      <c r="Q30" s="41" t="s">
        <v>382</v>
      </c>
      <c r="R30" s="41" t="s">
        <v>382</v>
      </c>
      <c r="S30" s="37" t="s">
        <v>192</v>
      </c>
      <c r="T30" s="40" t="s">
        <v>107</v>
      </c>
    </row>
    <row r="31" spans="1:20" ht="86.25" customHeight="1">
      <c r="A31" s="150"/>
      <c r="B31" s="150"/>
      <c r="C31" s="128"/>
      <c r="D31" s="128"/>
      <c r="E31" s="150"/>
      <c r="F31" s="147"/>
      <c r="G31" s="43" t="s">
        <v>375</v>
      </c>
      <c r="H31" s="29"/>
      <c r="I31" s="29"/>
      <c r="J31" s="136"/>
      <c r="K31" s="128"/>
      <c r="L31" s="138"/>
      <c r="M31" s="165"/>
      <c r="N31" s="12" t="s">
        <v>490</v>
      </c>
      <c r="O31" s="41" t="s">
        <v>383</v>
      </c>
      <c r="P31" s="41" t="s">
        <v>383</v>
      </c>
      <c r="Q31" s="41" t="s">
        <v>383</v>
      </c>
      <c r="R31" s="41" t="s">
        <v>383</v>
      </c>
      <c r="S31" s="37" t="s">
        <v>61</v>
      </c>
      <c r="T31" s="40" t="s">
        <v>107</v>
      </c>
    </row>
    <row r="32" spans="1:20" ht="86.25" customHeight="1">
      <c r="A32" s="150"/>
      <c r="B32" s="150"/>
      <c r="C32" s="128"/>
      <c r="D32" s="128"/>
      <c r="E32" s="150"/>
      <c r="F32" s="147"/>
      <c r="G32" s="124" t="s">
        <v>376</v>
      </c>
      <c r="H32" s="130"/>
      <c r="I32" s="130"/>
      <c r="J32" s="136"/>
      <c r="K32" s="128"/>
      <c r="L32" s="138"/>
      <c r="M32" s="165"/>
      <c r="N32" s="12" t="s">
        <v>491</v>
      </c>
      <c r="O32" s="41" t="s">
        <v>384</v>
      </c>
      <c r="P32" s="41"/>
      <c r="Q32" s="41"/>
      <c r="R32" s="41"/>
      <c r="S32" s="37"/>
      <c r="T32" s="38"/>
    </row>
    <row r="33" spans="1:20" ht="86.25" customHeight="1">
      <c r="A33" s="150"/>
      <c r="B33" s="150"/>
      <c r="C33" s="128"/>
      <c r="D33" s="128"/>
      <c r="E33" s="150"/>
      <c r="F33" s="147"/>
      <c r="G33" s="125"/>
      <c r="H33" s="132"/>
      <c r="I33" s="132"/>
      <c r="J33" s="136"/>
      <c r="K33" s="128"/>
      <c r="L33" s="138"/>
      <c r="M33" s="165"/>
      <c r="N33" s="12" t="s">
        <v>492</v>
      </c>
      <c r="O33" s="41"/>
      <c r="P33" s="41"/>
      <c r="Q33" s="41"/>
      <c r="R33" s="41"/>
      <c r="S33" s="37"/>
      <c r="T33" s="38"/>
    </row>
    <row r="34" spans="1:20" ht="86.25" customHeight="1">
      <c r="A34" s="150"/>
      <c r="B34" s="150"/>
      <c r="C34" s="128"/>
      <c r="D34" s="128"/>
      <c r="E34" s="150"/>
      <c r="F34" s="147"/>
      <c r="G34" s="125"/>
      <c r="H34" s="132"/>
      <c r="I34" s="132"/>
      <c r="J34" s="136"/>
      <c r="K34" s="128"/>
      <c r="L34" s="138"/>
      <c r="M34" s="165"/>
      <c r="N34" s="12" t="s">
        <v>493</v>
      </c>
      <c r="O34" s="41"/>
      <c r="P34" s="41"/>
      <c r="Q34" s="41"/>
      <c r="R34" s="41"/>
      <c r="S34" s="37"/>
      <c r="T34" s="38"/>
    </row>
    <row r="35" spans="1:20" ht="86.25" customHeight="1">
      <c r="A35" s="150"/>
      <c r="B35" s="150"/>
      <c r="C35" s="128"/>
      <c r="D35" s="128"/>
      <c r="E35" s="150"/>
      <c r="F35" s="147"/>
      <c r="G35" s="126"/>
      <c r="H35" s="131"/>
      <c r="I35" s="131"/>
      <c r="J35" s="136"/>
      <c r="K35" s="128"/>
      <c r="L35" s="138"/>
      <c r="M35" s="165"/>
      <c r="N35" s="12" t="s">
        <v>494</v>
      </c>
      <c r="O35" s="41"/>
      <c r="P35" s="41"/>
      <c r="Q35" s="41"/>
      <c r="R35" s="41"/>
      <c r="S35" s="37"/>
      <c r="T35" s="38"/>
    </row>
    <row r="36" spans="1:20" ht="86.25" customHeight="1">
      <c r="A36" s="150"/>
      <c r="B36" s="150"/>
      <c r="C36" s="128"/>
      <c r="D36" s="128"/>
      <c r="E36" s="150"/>
      <c r="F36" s="147"/>
      <c r="G36" s="124" t="s">
        <v>377</v>
      </c>
      <c r="H36" s="130"/>
      <c r="I36" s="130"/>
      <c r="J36" s="136"/>
      <c r="K36" s="128"/>
      <c r="L36" s="138"/>
      <c r="M36" s="165"/>
      <c r="N36" s="12" t="s">
        <v>495</v>
      </c>
      <c r="O36" s="41"/>
      <c r="P36" s="41"/>
      <c r="Q36" s="41"/>
      <c r="R36" s="41"/>
      <c r="S36" s="37"/>
      <c r="T36" s="38"/>
    </row>
    <row r="37" spans="1:20" ht="86.25" customHeight="1">
      <c r="A37" s="150"/>
      <c r="B37" s="150"/>
      <c r="C37" s="128"/>
      <c r="D37" s="128"/>
      <c r="E37" s="150"/>
      <c r="F37" s="147"/>
      <c r="G37" s="125"/>
      <c r="H37" s="132"/>
      <c r="I37" s="132"/>
      <c r="J37" s="136"/>
      <c r="K37" s="128"/>
      <c r="L37" s="138"/>
      <c r="M37" s="165"/>
      <c r="N37" s="12" t="s">
        <v>496</v>
      </c>
      <c r="O37" s="41"/>
      <c r="P37" s="41"/>
      <c r="Q37" s="41"/>
      <c r="R37" s="41"/>
      <c r="S37" s="37"/>
      <c r="T37" s="38"/>
    </row>
    <row r="38" spans="1:20" ht="107.25" customHeight="1">
      <c r="A38" s="150"/>
      <c r="B38" s="150"/>
      <c r="C38" s="128"/>
      <c r="D38" s="129"/>
      <c r="E38" s="151"/>
      <c r="F38" s="148"/>
      <c r="G38" s="125"/>
      <c r="H38" s="131"/>
      <c r="I38" s="131"/>
      <c r="J38" s="136"/>
      <c r="K38" s="128"/>
      <c r="L38" s="138"/>
      <c r="M38" s="165"/>
      <c r="N38" s="12" t="s">
        <v>497</v>
      </c>
      <c r="O38" s="36">
        <v>0.25</v>
      </c>
      <c r="P38" s="36">
        <v>0.25</v>
      </c>
      <c r="Q38" s="36">
        <v>0.25</v>
      </c>
      <c r="R38" s="36">
        <v>0.25</v>
      </c>
      <c r="S38" s="37" t="s">
        <v>64</v>
      </c>
      <c r="T38" s="38" t="s">
        <v>107</v>
      </c>
    </row>
    <row r="39" spans="1:20" ht="69" customHeight="1">
      <c r="A39" s="150"/>
      <c r="B39" s="150"/>
      <c r="C39" s="128"/>
      <c r="D39" s="127" t="s">
        <v>387</v>
      </c>
      <c r="E39" s="45"/>
      <c r="F39" s="138"/>
      <c r="G39" s="133" t="s">
        <v>385</v>
      </c>
      <c r="H39" s="130"/>
      <c r="I39" s="130"/>
      <c r="J39" s="136"/>
      <c r="K39" s="128"/>
      <c r="L39" s="138"/>
      <c r="M39" s="165"/>
      <c r="N39" s="12" t="s">
        <v>498</v>
      </c>
      <c r="O39" s="41" t="s">
        <v>37</v>
      </c>
      <c r="P39" s="41" t="s">
        <v>37</v>
      </c>
      <c r="Q39" s="41" t="s">
        <v>37</v>
      </c>
      <c r="R39" s="41" t="s">
        <v>37</v>
      </c>
      <c r="S39" s="41" t="s">
        <v>67</v>
      </c>
      <c r="T39" s="38" t="s">
        <v>107</v>
      </c>
    </row>
    <row r="40" spans="1:20" ht="60" customHeight="1">
      <c r="A40" s="150"/>
      <c r="B40" s="150"/>
      <c r="C40" s="128"/>
      <c r="D40" s="128"/>
      <c r="E40" s="45"/>
      <c r="F40" s="138"/>
      <c r="G40" s="133"/>
      <c r="H40" s="132"/>
      <c r="I40" s="132"/>
      <c r="J40" s="136"/>
      <c r="K40" s="128"/>
      <c r="L40" s="138"/>
      <c r="M40" s="165"/>
      <c r="N40" s="12" t="s">
        <v>499</v>
      </c>
      <c r="O40" s="41" t="s">
        <v>359</v>
      </c>
      <c r="P40" s="41">
        <v>1</v>
      </c>
      <c r="Q40" s="36"/>
      <c r="R40" s="41">
        <v>1</v>
      </c>
      <c r="S40" s="41" t="s">
        <v>66</v>
      </c>
      <c r="T40" s="38" t="s">
        <v>107</v>
      </c>
    </row>
    <row r="41" spans="1:20" ht="72.75" customHeight="1">
      <c r="A41" s="150"/>
      <c r="B41" s="150"/>
      <c r="C41" s="128"/>
      <c r="D41" s="128"/>
      <c r="E41" s="48"/>
      <c r="F41" s="139"/>
      <c r="G41" s="133"/>
      <c r="H41" s="131"/>
      <c r="I41" s="131"/>
      <c r="J41" s="136"/>
      <c r="K41" s="128"/>
      <c r="L41" s="138"/>
      <c r="M41" s="165"/>
      <c r="N41" s="12" t="s">
        <v>500</v>
      </c>
      <c r="O41" s="36">
        <v>0.25</v>
      </c>
      <c r="P41" s="36">
        <v>0.25</v>
      </c>
      <c r="Q41" s="36">
        <v>0.25</v>
      </c>
      <c r="R41" s="36">
        <v>0.25</v>
      </c>
      <c r="S41" s="41" t="s">
        <v>162</v>
      </c>
      <c r="T41" s="40" t="s">
        <v>107</v>
      </c>
    </row>
    <row r="42" spans="1:20" ht="111.75" customHeight="1">
      <c r="A42" s="150"/>
      <c r="B42" s="150"/>
      <c r="C42" s="128"/>
      <c r="D42" s="129"/>
      <c r="E42" s="49"/>
      <c r="F42" s="50"/>
      <c r="G42" s="44" t="s">
        <v>386</v>
      </c>
      <c r="H42" s="29"/>
      <c r="I42" s="51"/>
      <c r="J42" s="136"/>
      <c r="K42" s="122"/>
      <c r="L42" s="138"/>
      <c r="M42" s="165"/>
      <c r="N42" s="12" t="s">
        <v>501</v>
      </c>
      <c r="O42" s="41"/>
      <c r="P42" s="41" t="s">
        <v>68</v>
      </c>
      <c r="Q42" s="41"/>
      <c r="R42" s="41" t="s">
        <v>69</v>
      </c>
      <c r="S42" s="41" t="s">
        <v>72</v>
      </c>
      <c r="T42" s="38" t="s">
        <v>107</v>
      </c>
    </row>
    <row r="43" spans="1:20" ht="91.5" customHeight="1">
      <c r="A43" s="150"/>
      <c r="B43" s="150"/>
      <c r="C43" s="128"/>
      <c r="D43" s="128" t="s">
        <v>242</v>
      </c>
      <c r="E43" s="118"/>
      <c r="F43" s="127">
        <v>3</v>
      </c>
      <c r="G43" s="128" t="s">
        <v>238</v>
      </c>
      <c r="H43" s="53"/>
      <c r="I43" s="53"/>
      <c r="J43" s="136"/>
      <c r="K43" s="128"/>
      <c r="L43" s="138"/>
      <c r="M43" s="165"/>
      <c r="N43" s="12" t="s">
        <v>502</v>
      </c>
      <c r="O43" s="41" t="s">
        <v>6</v>
      </c>
      <c r="P43" s="41" t="s">
        <v>6</v>
      </c>
      <c r="Q43" s="41" t="s">
        <v>6</v>
      </c>
      <c r="R43" s="41" t="s">
        <v>7</v>
      </c>
      <c r="S43" s="7" t="s">
        <v>78</v>
      </c>
      <c r="T43" s="38" t="s">
        <v>107</v>
      </c>
    </row>
    <row r="44" spans="1:20" ht="120" customHeight="1">
      <c r="A44" s="150"/>
      <c r="B44" s="150"/>
      <c r="C44" s="128"/>
      <c r="D44" s="128"/>
      <c r="E44" s="119"/>
      <c r="F44" s="128"/>
      <c r="G44" s="129"/>
      <c r="H44" s="54"/>
      <c r="I44" s="54"/>
      <c r="J44" s="136"/>
      <c r="K44" s="128"/>
      <c r="L44" s="138"/>
      <c r="M44" s="165"/>
      <c r="N44" s="12" t="s">
        <v>503</v>
      </c>
      <c r="O44" s="36">
        <v>0.25</v>
      </c>
      <c r="P44" s="36">
        <v>0.25</v>
      </c>
      <c r="Q44" s="36">
        <v>0.25</v>
      </c>
      <c r="R44" s="36">
        <v>0.25</v>
      </c>
      <c r="S44" s="7" t="s">
        <v>73</v>
      </c>
      <c r="T44" s="38" t="s">
        <v>107</v>
      </c>
    </row>
    <row r="45" spans="1:20" ht="123.75" customHeight="1">
      <c r="A45" s="150"/>
      <c r="B45" s="150"/>
      <c r="C45" s="128"/>
      <c r="D45" s="128"/>
      <c r="E45" s="119"/>
      <c r="F45" s="128"/>
      <c r="G45" s="7" t="s">
        <v>249</v>
      </c>
      <c r="H45" s="55"/>
      <c r="I45" s="55"/>
      <c r="J45" s="136"/>
      <c r="K45" s="128"/>
      <c r="L45" s="138"/>
      <c r="M45" s="165"/>
      <c r="N45" s="12" t="s">
        <v>504</v>
      </c>
      <c r="O45" s="41" t="s">
        <v>14</v>
      </c>
      <c r="P45" s="41" t="s">
        <v>15</v>
      </c>
      <c r="Q45" s="41" t="s">
        <v>15</v>
      </c>
      <c r="R45" s="41" t="s">
        <v>14</v>
      </c>
      <c r="S45" s="7" t="s">
        <v>74</v>
      </c>
      <c r="T45" s="38" t="s">
        <v>107</v>
      </c>
    </row>
    <row r="46" spans="1:20" ht="65.25" customHeight="1">
      <c r="A46" s="150"/>
      <c r="B46" s="150"/>
      <c r="C46" s="128"/>
      <c r="D46" s="128"/>
      <c r="E46" s="119"/>
      <c r="F46" s="128"/>
      <c r="G46" s="114" t="s">
        <v>243</v>
      </c>
      <c r="H46" s="118"/>
      <c r="I46" s="118"/>
      <c r="J46" s="136"/>
      <c r="K46" s="128"/>
      <c r="L46" s="138"/>
      <c r="M46" s="165"/>
      <c r="N46" s="12" t="s">
        <v>505</v>
      </c>
      <c r="O46" s="41" t="s">
        <v>8</v>
      </c>
      <c r="P46" s="41" t="s">
        <v>9</v>
      </c>
      <c r="Q46" s="41" t="s">
        <v>10</v>
      </c>
      <c r="R46" s="41" t="s">
        <v>9</v>
      </c>
      <c r="S46" s="7" t="s">
        <v>75</v>
      </c>
      <c r="T46" s="38" t="s">
        <v>107</v>
      </c>
    </row>
    <row r="47" spans="1:20" ht="65.25" customHeight="1">
      <c r="A47" s="150"/>
      <c r="B47" s="150"/>
      <c r="C47" s="128"/>
      <c r="D47" s="128"/>
      <c r="E47" s="119"/>
      <c r="F47" s="128"/>
      <c r="G47" s="115"/>
      <c r="H47" s="119"/>
      <c r="I47" s="119"/>
      <c r="J47" s="136"/>
      <c r="K47" s="128"/>
      <c r="L47" s="138"/>
      <c r="M47" s="165"/>
      <c r="N47" s="12" t="s">
        <v>506</v>
      </c>
      <c r="O47" s="41" t="s">
        <v>11</v>
      </c>
      <c r="P47" s="41" t="s">
        <v>12</v>
      </c>
      <c r="Q47" s="41" t="s">
        <v>12</v>
      </c>
      <c r="R47" s="41" t="s">
        <v>12</v>
      </c>
      <c r="S47" s="7" t="s">
        <v>76</v>
      </c>
      <c r="T47" s="38" t="s">
        <v>107</v>
      </c>
    </row>
    <row r="48" spans="1:20" ht="65.25" customHeight="1">
      <c r="A48" s="150"/>
      <c r="B48" s="150"/>
      <c r="C48" s="128"/>
      <c r="D48" s="128"/>
      <c r="E48" s="119"/>
      <c r="F48" s="128"/>
      <c r="G48" s="115"/>
      <c r="H48" s="119"/>
      <c r="I48" s="119"/>
      <c r="J48" s="136"/>
      <c r="K48" s="128"/>
      <c r="L48" s="138"/>
      <c r="M48" s="165"/>
      <c r="N48" s="12" t="s">
        <v>507</v>
      </c>
      <c r="O48" s="41" t="s">
        <v>38</v>
      </c>
      <c r="P48" s="41" t="s">
        <v>39</v>
      </c>
      <c r="Q48" s="41" t="s">
        <v>39</v>
      </c>
      <c r="R48" s="41"/>
      <c r="S48" s="7" t="s">
        <v>77</v>
      </c>
      <c r="T48" s="38"/>
    </row>
    <row r="49" spans="1:20" ht="65.25" customHeight="1">
      <c r="A49" s="150"/>
      <c r="B49" s="150"/>
      <c r="C49" s="128"/>
      <c r="D49" s="128"/>
      <c r="E49" s="119"/>
      <c r="F49" s="128"/>
      <c r="G49" s="116"/>
      <c r="H49" s="120"/>
      <c r="I49" s="120"/>
      <c r="J49" s="136"/>
      <c r="K49" s="128"/>
      <c r="L49" s="138"/>
      <c r="M49" s="165"/>
      <c r="N49" s="12" t="s">
        <v>508</v>
      </c>
      <c r="O49" s="36">
        <v>1</v>
      </c>
      <c r="P49" s="36">
        <v>1</v>
      </c>
      <c r="Q49" s="36">
        <v>1</v>
      </c>
      <c r="R49" s="36">
        <v>1</v>
      </c>
      <c r="S49" s="7" t="s">
        <v>205</v>
      </c>
      <c r="T49" s="38"/>
    </row>
    <row r="50" spans="1:20" ht="78.75" customHeight="1">
      <c r="A50" s="150"/>
      <c r="B50" s="150"/>
      <c r="C50" s="128"/>
      <c r="D50" s="128"/>
      <c r="E50" s="119"/>
      <c r="F50" s="128"/>
      <c r="G50" s="7" t="s">
        <v>249</v>
      </c>
      <c r="H50" s="31"/>
      <c r="I50" s="31"/>
      <c r="J50" s="136"/>
      <c r="K50" s="128"/>
      <c r="L50" s="138"/>
      <c r="M50" s="165"/>
      <c r="N50" s="12" t="s">
        <v>509</v>
      </c>
      <c r="O50" s="41">
        <v>1</v>
      </c>
      <c r="P50" s="41">
        <v>1</v>
      </c>
      <c r="Q50" s="41">
        <v>1</v>
      </c>
      <c r="R50" s="41">
        <v>1</v>
      </c>
      <c r="S50" s="31" t="s">
        <v>77</v>
      </c>
      <c r="T50" s="38" t="s">
        <v>107</v>
      </c>
    </row>
    <row r="51" spans="1:20" ht="99.75" customHeight="1">
      <c r="A51" s="150"/>
      <c r="B51" s="150"/>
      <c r="C51" s="128"/>
      <c r="D51" s="128"/>
      <c r="E51" s="119"/>
      <c r="F51" s="128"/>
      <c r="G51" s="127" t="s">
        <v>249</v>
      </c>
      <c r="H51" s="134"/>
      <c r="I51" s="134"/>
      <c r="J51" s="136"/>
      <c r="K51" s="128"/>
      <c r="L51" s="138"/>
      <c r="M51" s="165"/>
      <c r="N51" s="12" t="s">
        <v>510</v>
      </c>
      <c r="O51" s="41" t="s">
        <v>87</v>
      </c>
      <c r="P51" s="41" t="s">
        <v>87</v>
      </c>
      <c r="Q51" s="41" t="s">
        <v>87</v>
      </c>
      <c r="R51" s="41" t="s">
        <v>87</v>
      </c>
      <c r="S51" s="56" t="s">
        <v>86</v>
      </c>
      <c r="T51" s="38" t="s">
        <v>107</v>
      </c>
    </row>
    <row r="52" spans="1:20" ht="81" customHeight="1">
      <c r="A52" s="150"/>
      <c r="B52" s="150"/>
      <c r="C52" s="128"/>
      <c r="D52" s="128"/>
      <c r="E52" s="119"/>
      <c r="F52" s="128"/>
      <c r="G52" s="128"/>
      <c r="H52" s="134"/>
      <c r="I52" s="134"/>
      <c r="J52" s="136"/>
      <c r="K52" s="128"/>
      <c r="L52" s="138"/>
      <c r="M52" s="165"/>
      <c r="N52" s="12" t="s">
        <v>511</v>
      </c>
      <c r="O52" s="41" t="s">
        <v>16</v>
      </c>
      <c r="P52" s="41" t="s">
        <v>16</v>
      </c>
      <c r="Q52" s="41" t="s">
        <v>16</v>
      </c>
      <c r="R52" s="41" t="s">
        <v>17</v>
      </c>
      <c r="S52" s="41" t="s">
        <v>88</v>
      </c>
      <c r="T52" s="38"/>
    </row>
    <row r="53" spans="1:20" ht="162" customHeight="1">
      <c r="A53" s="150"/>
      <c r="B53" s="150"/>
      <c r="C53" s="128"/>
      <c r="D53" s="128"/>
      <c r="E53" s="119"/>
      <c r="F53" s="128"/>
      <c r="G53" s="128"/>
      <c r="H53" s="134"/>
      <c r="I53" s="134"/>
      <c r="J53" s="136"/>
      <c r="K53" s="128"/>
      <c r="L53" s="138"/>
      <c r="M53" s="165"/>
      <c r="N53" s="12" t="s">
        <v>512</v>
      </c>
      <c r="O53" s="41">
        <v>1</v>
      </c>
      <c r="P53" s="41">
        <v>1</v>
      </c>
      <c r="Q53" s="41">
        <v>1</v>
      </c>
      <c r="R53" s="41"/>
      <c r="S53" s="57" t="s">
        <v>89</v>
      </c>
      <c r="T53" s="38"/>
    </row>
    <row r="54" spans="1:20" ht="108" customHeight="1">
      <c r="A54" s="150"/>
      <c r="B54" s="150"/>
      <c r="C54" s="128"/>
      <c r="D54" s="128"/>
      <c r="E54" s="119"/>
      <c r="F54" s="128"/>
      <c r="G54" s="128"/>
      <c r="H54" s="134"/>
      <c r="I54" s="134"/>
      <c r="J54" s="136"/>
      <c r="K54" s="128"/>
      <c r="L54" s="138"/>
      <c r="M54" s="165"/>
      <c r="N54" s="12" t="s">
        <v>513</v>
      </c>
      <c r="O54" s="36" t="s">
        <v>18</v>
      </c>
      <c r="P54" s="36" t="s">
        <v>18</v>
      </c>
      <c r="Q54" s="36" t="s">
        <v>18</v>
      </c>
      <c r="R54" s="36" t="s">
        <v>18</v>
      </c>
      <c r="S54" s="36" t="s">
        <v>90</v>
      </c>
      <c r="T54" s="38"/>
    </row>
    <row r="55" spans="1:20" ht="108" customHeight="1">
      <c r="A55" s="150"/>
      <c r="B55" s="150"/>
      <c r="C55" s="128"/>
      <c r="D55" s="128"/>
      <c r="E55" s="119"/>
      <c r="F55" s="128"/>
      <c r="G55" s="129"/>
      <c r="H55" s="134"/>
      <c r="I55" s="134"/>
      <c r="J55" s="136"/>
      <c r="K55" s="128"/>
      <c r="L55" s="138"/>
      <c r="M55" s="165"/>
      <c r="N55" s="12" t="s">
        <v>514</v>
      </c>
      <c r="O55" s="41" t="s">
        <v>92</v>
      </c>
      <c r="P55" s="41" t="s">
        <v>93</v>
      </c>
      <c r="Q55" s="41" t="s">
        <v>92</v>
      </c>
      <c r="R55" s="41" t="s">
        <v>92</v>
      </c>
      <c r="S55" s="41" t="s">
        <v>91</v>
      </c>
      <c r="T55" s="38"/>
    </row>
    <row r="56" spans="1:20" ht="108" customHeight="1">
      <c r="A56" s="150"/>
      <c r="B56" s="150"/>
      <c r="C56" s="128"/>
      <c r="D56" s="128"/>
      <c r="E56" s="119"/>
      <c r="F56" s="128"/>
      <c r="G56" s="114" t="s">
        <v>240</v>
      </c>
      <c r="H56" s="134"/>
      <c r="I56" s="134"/>
      <c r="J56" s="136"/>
      <c r="K56" s="128"/>
      <c r="L56" s="138"/>
      <c r="M56" s="165"/>
      <c r="N56" s="12" t="s">
        <v>515</v>
      </c>
      <c r="O56" s="36" t="s">
        <v>71</v>
      </c>
      <c r="P56" s="36" t="s">
        <v>71</v>
      </c>
      <c r="Q56" s="36" t="s">
        <v>71</v>
      </c>
      <c r="R56" s="36" t="s">
        <v>71</v>
      </c>
      <c r="S56" s="36" t="s">
        <v>94</v>
      </c>
      <c r="T56" s="38"/>
    </row>
    <row r="57" spans="1:20" ht="108" customHeight="1">
      <c r="A57" s="150"/>
      <c r="B57" s="150"/>
      <c r="C57" s="128"/>
      <c r="D57" s="128"/>
      <c r="E57" s="119"/>
      <c r="F57" s="128"/>
      <c r="G57" s="116"/>
      <c r="H57" s="134"/>
      <c r="I57" s="134"/>
      <c r="J57" s="136"/>
      <c r="K57" s="128"/>
      <c r="L57" s="138"/>
      <c r="M57" s="165"/>
      <c r="N57" s="12" t="s">
        <v>516</v>
      </c>
      <c r="O57" s="41" t="s">
        <v>96</v>
      </c>
      <c r="P57" s="41" t="s">
        <v>96</v>
      </c>
      <c r="Q57" s="41" t="s">
        <v>96</v>
      </c>
      <c r="R57" s="41" t="s">
        <v>96</v>
      </c>
      <c r="S57" s="41" t="s">
        <v>95</v>
      </c>
      <c r="T57" s="38"/>
    </row>
    <row r="58" spans="1:20" ht="108" customHeight="1">
      <c r="A58" s="150"/>
      <c r="B58" s="150"/>
      <c r="C58" s="128"/>
      <c r="D58" s="128"/>
      <c r="E58" s="119"/>
      <c r="F58" s="128"/>
      <c r="G58" s="114" t="s">
        <v>240</v>
      </c>
      <c r="H58" s="134"/>
      <c r="I58" s="134"/>
      <c r="J58" s="136"/>
      <c r="K58" s="128"/>
      <c r="L58" s="138"/>
      <c r="M58" s="165"/>
      <c r="N58" s="12" t="s">
        <v>517</v>
      </c>
      <c r="O58" s="36" t="s">
        <v>98</v>
      </c>
      <c r="P58" s="36" t="s">
        <v>97</v>
      </c>
      <c r="Q58" s="36" t="s">
        <v>97</v>
      </c>
      <c r="R58" s="36" t="s">
        <v>98</v>
      </c>
      <c r="S58" s="36" t="s">
        <v>99</v>
      </c>
      <c r="T58" s="38"/>
    </row>
    <row r="59" spans="1:20" ht="108" customHeight="1">
      <c r="A59" s="150"/>
      <c r="B59" s="150"/>
      <c r="C59" s="128"/>
      <c r="D59" s="128"/>
      <c r="E59" s="119"/>
      <c r="F59" s="128"/>
      <c r="G59" s="116"/>
      <c r="H59" s="134"/>
      <c r="I59" s="134"/>
      <c r="J59" s="136"/>
      <c r="K59" s="128"/>
      <c r="L59" s="138"/>
      <c r="M59" s="7" t="s">
        <v>392</v>
      </c>
      <c r="N59" s="7" t="s">
        <v>397</v>
      </c>
      <c r="O59" s="41" t="s">
        <v>19</v>
      </c>
      <c r="P59" s="36"/>
      <c r="Q59" s="36"/>
      <c r="R59" s="36"/>
      <c r="S59" s="58" t="s">
        <v>77</v>
      </c>
      <c r="T59" s="38"/>
    </row>
    <row r="60" spans="1:20" ht="108" customHeight="1">
      <c r="A60" s="150"/>
      <c r="B60" s="150"/>
      <c r="C60" s="128"/>
      <c r="D60" s="128"/>
      <c r="E60" s="119"/>
      <c r="F60" s="128"/>
      <c r="G60" s="4" t="s">
        <v>249</v>
      </c>
      <c r="H60" s="62"/>
      <c r="I60" s="62"/>
      <c r="J60" s="136"/>
      <c r="K60" s="128"/>
      <c r="L60" s="138"/>
      <c r="M60" s="4"/>
      <c r="N60" s="7" t="s">
        <v>539</v>
      </c>
      <c r="O60" s="41" t="s">
        <v>100</v>
      </c>
      <c r="P60" s="41" t="s">
        <v>101</v>
      </c>
      <c r="Q60" s="41" t="s">
        <v>102</v>
      </c>
      <c r="R60" s="41" t="s">
        <v>102</v>
      </c>
      <c r="S60" s="41" t="s">
        <v>95</v>
      </c>
      <c r="T60" s="38"/>
    </row>
    <row r="61" spans="1:20" ht="52.5" customHeight="1">
      <c r="A61" s="150"/>
      <c r="B61" s="150"/>
      <c r="C61" s="128"/>
      <c r="D61" s="128"/>
      <c r="E61" s="119"/>
      <c r="F61" s="128"/>
      <c r="G61" s="128"/>
      <c r="H61" s="119"/>
      <c r="I61" s="119"/>
      <c r="J61" s="137"/>
      <c r="K61" s="128"/>
      <c r="L61" s="138"/>
      <c r="M61" s="7" t="s">
        <v>396</v>
      </c>
      <c r="N61" s="3" t="s">
        <v>436</v>
      </c>
      <c r="O61" s="41" t="s">
        <v>22</v>
      </c>
      <c r="P61" s="41" t="s">
        <v>22</v>
      </c>
      <c r="Q61" s="41" t="s">
        <v>22</v>
      </c>
      <c r="R61" s="41" t="s">
        <v>22</v>
      </c>
      <c r="S61" s="20" t="s">
        <v>90</v>
      </c>
      <c r="T61" s="38"/>
    </row>
    <row r="62" spans="1:20" ht="113.25" customHeight="1">
      <c r="A62" s="150"/>
      <c r="B62" s="150"/>
      <c r="C62" s="128"/>
      <c r="D62" s="128"/>
      <c r="E62" s="119"/>
      <c r="F62" s="128"/>
      <c r="G62" s="129"/>
      <c r="H62" s="120"/>
      <c r="I62" s="120"/>
      <c r="J62" s="114" t="s">
        <v>598</v>
      </c>
      <c r="K62" s="128"/>
      <c r="L62" s="138"/>
      <c r="M62" s="115"/>
      <c r="N62" s="3" t="s">
        <v>398</v>
      </c>
      <c r="O62" s="41" t="s">
        <v>110</v>
      </c>
      <c r="P62" s="41" t="s">
        <v>23</v>
      </c>
      <c r="Q62" s="41" t="s">
        <v>23</v>
      </c>
      <c r="R62" s="41" t="s">
        <v>24</v>
      </c>
      <c r="S62" s="20" t="s">
        <v>105</v>
      </c>
      <c r="T62" s="38"/>
    </row>
    <row r="63" spans="1:20" ht="78.75" customHeight="1">
      <c r="A63" s="150"/>
      <c r="B63" s="150"/>
      <c r="C63" s="128"/>
      <c r="D63" s="128"/>
      <c r="E63" s="119"/>
      <c r="F63" s="128"/>
      <c r="G63" s="114" t="s">
        <v>248</v>
      </c>
      <c r="H63" s="118"/>
      <c r="I63" s="118"/>
      <c r="J63" s="115"/>
      <c r="K63" s="128"/>
      <c r="L63" s="138"/>
      <c r="M63" s="115"/>
      <c r="N63" s="3" t="s">
        <v>399</v>
      </c>
      <c r="O63" s="41" t="s">
        <v>265</v>
      </c>
      <c r="P63" s="41" t="s">
        <v>266</v>
      </c>
      <c r="Q63" s="41" t="s">
        <v>267</v>
      </c>
      <c r="R63" s="41" t="s">
        <v>268</v>
      </c>
      <c r="S63" s="2" t="s">
        <v>111</v>
      </c>
      <c r="T63" s="38"/>
    </row>
    <row r="64" spans="1:20" ht="75" customHeight="1">
      <c r="A64" s="150"/>
      <c r="B64" s="150"/>
      <c r="C64" s="128"/>
      <c r="D64" s="128"/>
      <c r="E64" s="119"/>
      <c r="F64" s="128"/>
      <c r="G64" s="115"/>
      <c r="H64" s="119"/>
      <c r="I64" s="119"/>
      <c r="J64" s="115"/>
      <c r="K64" s="128"/>
      <c r="L64" s="138"/>
      <c r="M64" s="115"/>
      <c r="N64" s="3" t="s">
        <v>400</v>
      </c>
      <c r="O64" s="41" t="s">
        <v>112</v>
      </c>
      <c r="P64" s="41" t="s">
        <v>113</v>
      </c>
      <c r="Q64" s="41" t="s">
        <v>113</v>
      </c>
      <c r="R64" s="41" t="s">
        <v>112</v>
      </c>
      <c r="S64" s="20" t="s">
        <v>111</v>
      </c>
      <c r="T64" s="38"/>
    </row>
    <row r="65" spans="1:20" ht="102.75" customHeight="1">
      <c r="A65" s="150"/>
      <c r="B65" s="150"/>
      <c r="C65" s="128"/>
      <c r="D65" s="128"/>
      <c r="E65" s="119"/>
      <c r="F65" s="128"/>
      <c r="G65" s="115"/>
      <c r="H65" s="119"/>
      <c r="I65" s="119"/>
      <c r="J65" s="115"/>
      <c r="K65" s="128"/>
      <c r="L65" s="138"/>
      <c r="M65" s="115"/>
      <c r="N65" s="3" t="s">
        <v>401</v>
      </c>
      <c r="O65" s="41" t="s">
        <v>25</v>
      </c>
      <c r="P65" s="41" t="s">
        <v>26</v>
      </c>
      <c r="Q65" s="41" t="s">
        <v>26</v>
      </c>
      <c r="R65" s="41" t="s">
        <v>25</v>
      </c>
      <c r="S65" s="20" t="s">
        <v>111</v>
      </c>
      <c r="T65" s="38"/>
    </row>
    <row r="66" spans="1:20" ht="91.5" customHeight="1">
      <c r="A66" s="150"/>
      <c r="B66" s="150"/>
      <c r="C66" s="128"/>
      <c r="D66" s="128"/>
      <c r="E66" s="119"/>
      <c r="F66" s="128"/>
      <c r="G66" s="115"/>
      <c r="H66" s="119"/>
      <c r="I66" s="119"/>
      <c r="J66" s="115"/>
      <c r="K66" s="128"/>
      <c r="L66" s="138"/>
      <c r="M66" s="115"/>
      <c r="N66" s="7" t="s">
        <v>437</v>
      </c>
      <c r="O66" s="41" t="s">
        <v>114</v>
      </c>
      <c r="P66" s="41" t="s">
        <v>115</v>
      </c>
      <c r="Q66" s="41" t="s">
        <v>116</v>
      </c>
      <c r="R66" s="41" t="s">
        <v>117</v>
      </c>
      <c r="S66" s="20" t="s">
        <v>111</v>
      </c>
      <c r="T66" s="38"/>
    </row>
    <row r="67" spans="1:20" ht="139.5" customHeight="1">
      <c r="A67" s="150"/>
      <c r="B67" s="150"/>
      <c r="C67" s="128"/>
      <c r="D67" s="128"/>
      <c r="E67" s="119"/>
      <c r="F67" s="128"/>
      <c r="G67" s="116"/>
      <c r="H67" s="120"/>
      <c r="I67" s="120"/>
      <c r="J67" s="115"/>
      <c r="K67" s="128"/>
      <c r="L67" s="138"/>
      <c r="M67" s="116"/>
      <c r="N67" s="3" t="s">
        <v>438</v>
      </c>
      <c r="O67" s="41"/>
      <c r="P67" s="41" t="s">
        <v>269</v>
      </c>
      <c r="Q67" s="41"/>
      <c r="R67" s="41" t="s">
        <v>270</v>
      </c>
      <c r="S67" s="20" t="s">
        <v>111</v>
      </c>
      <c r="T67" s="38" t="s">
        <v>107</v>
      </c>
    </row>
    <row r="68" spans="1:20" ht="102.75" customHeight="1">
      <c r="A68" s="150"/>
      <c r="B68" s="150"/>
      <c r="C68" s="128"/>
      <c r="D68" s="128"/>
      <c r="E68" s="119"/>
      <c r="F68" s="128"/>
      <c r="G68" s="127" t="s">
        <v>241</v>
      </c>
      <c r="H68" s="118"/>
      <c r="I68" s="118"/>
      <c r="J68" s="115"/>
      <c r="K68" s="128"/>
      <c r="L68" s="138"/>
      <c r="M68" s="114" t="s">
        <v>439</v>
      </c>
      <c r="N68" s="3" t="s">
        <v>402</v>
      </c>
      <c r="O68" s="41" t="s">
        <v>271</v>
      </c>
      <c r="P68" s="41" t="s">
        <v>271</v>
      </c>
      <c r="Q68" s="41" t="s">
        <v>271</v>
      </c>
      <c r="R68" s="41" t="s">
        <v>271</v>
      </c>
      <c r="S68" s="20" t="s">
        <v>111</v>
      </c>
      <c r="T68" s="38" t="s">
        <v>107</v>
      </c>
    </row>
    <row r="69" spans="1:20" ht="65.25" customHeight="1">
      <c r="A69" s="150"/>
      <c r="B69" s="150"/>
      <c r="C69" s="128"/>
      <c r="D69" s="128"/>
      <c r="E69" s="119"/>
      <c r="F69" s="128"/>
      <c r="G69" s="128"/>
      <c r="H69" s="119"/>
      <c r="I69" s="119"/>
      <c r="J69" s="115"/>
      <c r="K69" s="128"/>
      <c r="L69" s="138"/>
      <c r="M69" s="116"/>
      <c r="N69" s="3" t="s">
        <v>403</v>
      </c>
      <c r="O69" s="36" t="s">
        <v>272</v>
      </c>
      <c r="P69" s="36" t="s">
        <v>272</v>
      </c>
      <c r="Q69" s="36" t="s">
        <v>272</v>
      </c>
      <c r="R69" s="36" t="s">
        <v>272</v>
      </c>
      <c r="S69" s="21" t="s">
        <v>118</v>
      </c>
      <c r="T69" s="38" t="s">
        <v>107</v>
      </c>
    </row>
    <row r="70" spans="1:20" ht="92.25" customHeight="1">
      <c r="A70" s="150"/>
      <c r="B70" s="150"/>
      <c r="C70" s="128"/>
      <c r="D70" s="128"/>
      <c r="E70" s="119"/>
      <c r="F70" s="128"/>
      <c r="G70" s="128"/>
      <c r="H70" s="119"/>
      <c r="I70" s="119"/>
      <c r="J70" s="115"/>
      <c r="K70" s="128"/>
      <c r="L70" s="138"/>
      <c r="M70" s="7" t="s">
        <v>440</v>
      </c>
      <c r="N70" s="3" t="s">
        <v>103</v>
      </c>
      <c r="O70" s="36" t="s">
        <v>274</v>
      </c>
      <c r="P70" s="36" t="s">
        <v>274</v>
      </c>
      <c r="Q70" s="36" t="s">
        <v>274</v>
      </c>
      <c r="R70" s="36" t="s">
        <v>274</v>
      </c>
      <c r="S70" s="6" t="s">
        <v>273</v>
      </c>
      <c r="T70" s="38"/>
    </row>
    <row r="71" spans="1:20" ht="65.25" customHeight="1">
      <c r="A71" s="150"/>
      <c r="B71" s="150"/>
      <c r="C71" s="128"/>
      <c r="D71" s="128"/>
      <c r="E71" s="119"/>
      <c r="F71" s="128"/>
      <c r="G71" s="128"/>
      <c r="H71" s="119"/>
      <c r="I71" s="119"/>
      <c r="J71" s="115"/>
      <c r="K71" s="128"/>
      <c r="L71" s="138"/>
      <c r="M71" s="7" t="s">
        <v>108</v>
      </c>
      <c r="N71" s="3" t="s">
        <v>104</v>
      </c>
      <c r="O71" s="36" t="s">
        <v>27</v>
      </c>
      <c r="P71" s="36" t="s">
        <v>27</v>
      </c>
      <c r="Q71" s="36" t="s">
        <v>27</v>
      </c>
      <c r="R71" s="36" t="s">
        <v>27</v>
      </c>
      <c r="S71" s="6" t="s">
        <v>90</v>
      </c>
      <c r="T71" s="38"/>
    </row>
    <row r="72" spans="1:20" ht="123" customHeight="1">
      <c r="A72" s="150"/>
      <c r="B72" s="150"/>
      <c r="C72" s="128"/>
      <c r="D72" s="128"/>
      <c r="E72" s="119"/>
      <c r="F72" s="128"/>
      <c r="G72" s="128"/>
      <c r="H72" s="119"/>
      <c r="I72" s="119"/>
      <c r="J72" s="115"/>
      <c r="K72" s="128"/>
      <c r="L72" s="138"/>
      <c r="M72" s="7" t="s">
        <v>441</v>
      </c>
      <c r="N72" s="7" t="s">
        <v>455</v>
      </c>
      <c r="O72" s="36" t="s">
        <v>119</v>
      </c>
      <c r="P72" s="36" t="s">
        <v>120</v>
      </c>
      <c r="Q72" s="36" t="s">
        <v>120</v>
      </c>
      <c r="R72" s="36" t="s">
        <v>120</v>
      </c>
      <c r="S72" s="6" t="s">
        <v>111</v>
      </c>
      <c r="T72" s="38"/>
    </row>
    <row r="73" spans="1:20" ht="78" customHeight="1">
      <c r="A73" s="150"/>
      <c r="B73" s="150"/>
      <c r="C73" s="128"/>
      <c r="D73" s="128"/>
      <c r="E73" s="119"/>
      <c r="F73" s="128"/>
      <c r="G73" s="128"/>
      <c r="H73" s="119"/>
      <c r="I73" s="119"/>
      <c r="J73" s="115" t="s">
        <v>599</v>
      </c>
      <c r="K73" s="128"/>
      <c r="L73" s="138"/>
      <c r="M73" s="114" t="s">
        <v>445</v>
      </c>
      <c r="N73" s="7" t="s">
        <v>524</v>
      </c>
      <c r="O73" s="36" t="s">
        <v>285</v>
      </c>
      <c r="P73" s="36" t="s">
        <v>285</v>
      </c>
      <c r="Q73" s="36" t="s">
        <v>285</v>
      </c>
      <c r="R73" s="36" t="s">
        <v>285</v>
      </c>
      <c r="S73" s="6" t="s">
        <v>111</v>
      </c>
      <c r="T73" s="38"/>
    </row>
    <row r="74" spans="1:20" ht="158.25" customHeight="1">
      <c r="A74" s="150"/>
      <c r="B74" s="150"/>
      <c r="C74" s="128"/>
      <c r="D74" s="128"/>
      <c r="E74" s="119"/>
      <c r="F74" s="128"/>
      <c r="G74" s="128"/>
      <c r="H74" s="119"/>
      <c r="I74" s="119"/>
      <c r="J74" s="115"/>
      <c r="K74" s="128"/>
      <c r="L74" s="138"/>
      <c r="M74" s="115"/>
      <c r="N74" s="7" t="s">
        <v>533</v>
      </c>
      <c r="O74" s="41" t="s">
        <v>121</v>
      </c>
      <c r="P74" s="41" t="s">
        <v>121</v>
      </c>
      <c r="Q74" s="41" t="s">
        <v>121</v>
      </c>
      <c r="R74" s="41" t="s">
        <v>121</v>
      </c>
      <c r="S74" s="6" t="s">
        <v>275</v>
      </c>
      <c r="T74" s="38"/>
    </row>
    <row r="75" spans="1:20" ht="114" customHeight="1">
      <c r="A75" s="150"/>
      <c r="B75" s="150"/>
      <c r="C75" s="128"/>
      <c r="D75" s="128"/>
      <c r="E75" s="119"/>
      <c r="F75" s="128"/>
      <c r="G75" s="128"/>
      <c r="H75" s="119"/>
      <c r="I75" s="119"/>
      <c r="J75" s="115"/>
      <c r="K75" s="128"/>
      <c r="L75" s="138"/>
      <c r="M75" s="115"/>
      <c r="N75" s="7" t="s">
        <v>525</v>
      </c>
      <c r="O75" s="41" t="s">
        <v>122</v>
      </c>
      <c r="P75" s="41" t="s">
        <v>122</v>
      </c>
      <c r="Q75" s="41" t="s">
        <v>122</v>
      </c>
      <c r="R75" s="41" t="s">
        <v>122</v>
      </c>
      <c r="S75" s="6" t="s">
        <v>95</v>
      </c>
      <c r="T75" s="38"/>
    </row>
    <row r="76" spans="1:20" ht="92.25" customHeight="1">
      <c r="A76" s="150"/>
      <c r="B76" s="150"/>
      <c r="C76" s="128"/>
      <c r="D76" s="128"/>
      <c r="E76" s="119"/>
      <c r="F76" s="128"/>
      <c r="G76" s="129"/>
      <c r="H76" s="120"/>
      <c r="I76" s="120"/>
      <c r="J76" s="115"/>
      <c r="K76" s="128"/>
      <c r="L76" s="138"/>
      <c r="M76" s="115"/>
      <c r="N76" s="7" t="s">
        <v>526</v>
      </c>
      <c r="O76" s="41" t="s">
        <v>123</v>
      </c>
      <c r="P76" s="41" t="s">
        <v>28</v>
      </c>
      <c r="Q76" s="41" t="s">
        <v>28</v>
      </c>
      <c r="R76" s="41" t="s">
        <v>28</v>
      </c>
      <c r="S76" s="6" t="s">
        <v>111</v>
      </c>
      <c r="T76" s="38"/>
    </row>
    <row r="77" spans="1:20" ht="65.25" customHeight="1">
      <c r="A77" s="150"/>
      <c r="B77" s="150"/>
      <c r="C77" s="128"/>
      <c r="D77" s="128"/>
      <c r="E77" s="119"/>
      <c r="F77" s="128"/>
      <c r="G77" s="7" t="s">
        <v>240</v>
      </c>
      <c r="H77" s="55"/>
      <c r="I77" s="55"/>
      <c r="J77" s="115"/>
      <c r="K77" s="128"/>
      <c r="L77" s="138"/>
      <c r="M77" s="115"/>
      <c r="N77" s="7" t="s">
        <v>469</v>
      </c>
      <c r="O77" s="36" t="s">
        <v>124</v>
      </c>
      <c r="P77" s="36" t="s">
        <v>124</v>
      </c>
      <c r="Q77" s="36" t="s">
        <v>124</v>
      </c>
      <c r="R77" s="36" t="s">
        <v>124</v>
      </c>
      <c r="S77" s="6" t="s">
        <v>276</v>
      </c>
      <c r="T77" s="38"/>
    </row>
    <row r="78" spans="1:20" ht="154.5" customHeight="1">
      <c r="A78" s="150"/>
      <c r="B78" s="150"/>
      <c r="C78" s="128"/>
      <c r="D78" s="128"/>
      <c r="E78" s="119"/>
      <c r="F78" s="128"/>
      <c r="G78" s="114" t="s">
        <v>238</v>
      </c>
      <c r="H78" s="134"/>
      <c r="I78" s="134"/>
      <c r="J78" s="115"/>
      <c r="K78" s="128"/>
      <c r="L78" s="138"/>
      <c r="M78" s="115"/>
      <c r="N78" s="7" t="s">
        <v>523</v>
      </c>
      <c r="O78" s="41" t="s">
        <v>303</v>
      </c>
      <c r="P78" s="41" t="s">
        <v>300</v>
      </c>
      <c r="Q78" s="41" t="s">
        <v>301</v>
      </c>
      <c r="R78" s="41" t="s">
        <v>302</v>
      </c>
      <c r="S78" s="6" t="s">
        <v>278</v>
      </c>
      <c r="T78" s="38"/>
    </row>
    <row r="79" spans="1:20" ht="96" customHeight="1">
      <c r="A79" s="150"/>
      <c r="B79" s="150"/>
      <c r="C79" s="128"/>
      <c r="D79" s="128"/>
      <c r="E79" s="119"/>
      <c r="F79" s="128"/>
      <c r="G79" s="116"/>
      <c r="H79" s="134"/>
      <c r="I79" s="134"/>
      <c r="J79" s="115"/>
      <c r="K79" s="128"/>
      <c r="L79" s="138"/>
      <c r="M79" s="115"/>
      <c r="N79" s="7" t="s">
        <v>457</v>
      </c>
      <c r="O79" s="41" t="s">
        <v>314</v>
      </c>
      <c r="P79" s="41" t="s">
        <v>313</v>
      </c>
      <c r="Q79" s="41" t="s">
        <v>314</v>
      </c>
      <c r="R79" s="41" t="s">
        <v>313</v>
      </c>
      <c r="S79" s="6" t="s">
        <v>282</v>
      </c>
      <c r="T79" s="59" t="s">
        <v>107</v>
      </c>
    </row>
    <row r="80" spans="1:20" ht="80.25" customHeight="1">
      <c r="A80" s="150"/>
      <c r="B80" s="150"/>
      <c r="C80" s="128"/>
      <c r="D80" s="128"/>
      <c r="E80" s="119"/>
      <c r="F80" s="128"/>
      <c r="G80" s="114" t="s">
        <v>389</v>
      </c>
      <c r="H80" s="134"/>
      <c r="I80" s="134"/>
      <c r="J80" s="115"/>
      <c r="K80" s="128"/>
      <c r="L80" s="138"/>
      <c r="M80" s="115"/>
      <c r="N80" s="7" t="s">
        <v>456</v>
      </c>
      <c r="O80" s="7" t="s">
        <v>304</v>
      </c>
      <c r="P80" s="7" t="s">
        <v>279</v>
      </c>
      <c r="Q80" s="7" t="s">
        <v>280</v>
      </c>
      <c r="R80" s="7" t="s">
        <v>281</v>
      </c>
      <c r="S80" s="6" t="s">
        <v>282</v>
      </c>
      <c r="T80" s="38"/>
    </row>
    <row r="81" spans="1:20" ht="73.5" customHeight="1">
      <c r="A81" s="150"/>
      <c r="B81" s="150"/>
      <c r="C81" s="128"/>
      <c r="D81" s="128"/>
      <c r="E81" s="119"/>
      <c r="F81" s="128"/>
      <c r="G81" s="115"/>
      <c r="H81" s="134"/>
      <c r="I81" s="134"/>
      <c r="J81" s="115"/>
      <c r="K81" s="128"/>
      <c r="L81" s="138"/>
      <c r="M81" s="115"/>
      <c r="N81" s="7" t="s">
        <v>458</v>
      </c>
      <c r="O81" s="7" t="s">
        <v>307</v>
      </c>
      <c r="P81" s="7" t="s">
        <v>305</v>
      </c>
      <c r="Q81" s="7" t="s">
        <v>306</v>
      </c>
      <c r="R81" s="7" t="s">
        <v>307</v>
      </c>
      <c r="S81" s="6" t="s">
        <v>282</v>
      </c>
      <c r="T81" s="38"/>
    </row>
    <row r="82" spans="1:20" ht="69.75" customHeight="1">
      <c r="A82" s="150"/>
      <c r="B82" s="150"/>
      <c r="C82" s="128"/>
      <c r="D82" s="128"/>
      <c r="E82" s="119"/>
      <c r="F82" s="128"/>
      <c r="G82" s="116"/>
      <c r="H82" s="134"/>
      <c r="I82" s="134"/>
      <c r="J82" s="115"/>
      <c r="K82" s="128"/>
      <c r="L82" s="138"/>
      <c r="M82" s="115"/>
      <c r="N82" s="7" t="s">
        <v>529</v>
      </c>
      <c r="O82" s="7" t="s">
        <v>308</v>
      </c>
      <c r="P82" s="7" t="s">
        <v>309</v>
      </c>
      <c r="Q82" s="7" t="s">
        <v>310</v>
      </c>
      <c r="R82" s="7" t="s">
        <v>311</v>
      </c>
      <c r="S82" s="6" t="s">
        <v>282</v>
      </c>
      <c r="T82" s="38"/>
    </row>
    <row r="83" spans="1:20" ht="67.5" customHeight="1">
      <c r="A83" s="150"/>
      <c r="B83" s="150"/>
      <c r="C83" s="128"/>
      <c r="D83" s="128"/>
      <c r="E83" s="119"/>
      <c r="F83" s="128"/>
      <c r="G83" s="140" t="s">
        <v>239</v>
      </c>
      <c r="H83" s="118"/>
      <c r="I83" s="118"/>
      <c r="J83" s="115"/>
      <c r="K83" s="128"/>
      <c r="L83" s="138"/>
      <c r="M83" s="115"/>
      <c r="N83" s="7" t="s">
        <v>540</v>
      </c>
      <c r="O83" s="36" t="s">
        <v>83</v>
      </c>
      <c r="P83" s="36" t="s">
        <v>83</v>
      </c>
      <c r="Q83" s="36" t="s">
        <v>83</v>
      </c>
      <c r="R83" s="36" t="s">
        <v>83</v>
      </c>
      <c r="S83" s="6" t="s">
        <v>282</v>
      </c>
      <c r="T83" s="59" t="s">
        <v>107</v>
      </c>
    </row>
    <row r="84" spans="1:20" ht="67.5" customHeight="1">
      <c r="A84" s="150"/>
      <c r="B84" s="150"/>
      <c r="C84" s="128"/>
      <c r="D84" s="128"/>
      <c r="E84" s="119"/>
      <c r="F84" s="128"/>
      <c r="G84" s="141"/>
      <c r="H84" s="119"/>
      <c r="I84" s="119"/>
      <c r="J84" s="115"/>
      <c r="K84" s="128"/>
      <c r="L84" s="138"/>
      <c r="M84" s="115"/>
      <c r="N84" s="7" t="s">
        <v>459</v>
      </c>
      <c r="O84" s="36" t="s">
        <v>83</v>
      </c>
      <c r="P84" s="36" t="s">
        <v>83</v>
      </c>
      <c r="Q84" s="36" t="s">
        <v>83</v>
      </c>
      <c r="R84" s="36" t="s">
        <v>83</v>
      </c>
      <c r="S84" s="6" t="s">
        <v>282</v>
      </c>
      <c r="T84" s="59" t="s">
        <v>107</v>
      </c>
    </row>
    <row r="85" spans="1:20" ht="61.5" customHeight="1">
      <c r="A85" s="150"/>
      <c r="B85" s="150"/>
      <c r="C85" s="128"/>
      <c r="D85" s="128"/>
      <c r="E85" s="119"/>
      <c r="F85" s="128"/>
      <c r="G85" s="141"/>
      <c r="H85" s="119"/>
      <c r="I85" s="119"/>
      <c r="J85" s="115"/>
      <c r="K85" s="128"/>
      <c r="L85" s="138"/>
      <c r="M85" s="115"/>
      <c r="N85" s="7" t="s">
        <v>547</v>
      </c>
      <c r="O85" s="36" t="s">
        <v>84</v>
      </c>
      <c r="P85" s="36" t="s">
        <v>84</v>
      </c>
      <c r="Q85" s="36" t="s">
        <v>84</v>
      </c>
      <c r="R85" s="36" t="s">
        <v>84</v>
      </c>
      <c r="S85" s="59" t="s">
        <v>80</v>
      </c>
      <c r="T85" s="59" t="s">
        <v>107</v>
      </c>
    </row>
    <row r="86" spans="1:20" ht="54.75" customHeight="1">
      <c r="A86" s="150"/>
      <c r="B86" s="150"/>
      <c r="C86" s="128"/>
      <c r="D86" s="128"/>
      <c r="E86" s="119"/>
      <c r="F86" s="128"/>
      <c r="G86" s="141"/>
      <c r="H86" s="119"/>
      <c r="I86" s="119"/>
      <c r="J86" s="115"/>
      <c r="K86" s="128"/>
      <c r="L86" s="138"/>
      <c r="M86" s="115"/>
      <c r="N86" s="7" t="s">
        <v>538</v>
      </c>
      <c r="O86" s="41" t="s">
        <v>283</v>
      </c>
      <c r="P86" s="41" t="s">
        <v>29</v>
      </c>
      <c r="Q86" s="41" t="s">
        <v>29</v>
      </c>
      <c r="R86" s="41" t="s">
        <v>29</v>
      </c>
      <c r="S86" s="6" t="s">
        <v>282</v>
      </c>
      <c r="T86" s="59" t="s">
        <v>107</v>
      </c>
    </row>
    <row r="87" spans="1:20" ht="66.75" customHeight="1">
      <c r="A87" s="150"/>
      <c r="B87" s="150"/>
      <c r="C87" s="128"/>
      <c r="D87" s="128"/>
      <c r="E87" s="119"/>
      <c r="F87" s="128"/>
      <c r="G87" s="142"/>
      <c r="H87" s="120"/>
      <c r="I87" s="120"/>
      <c r="J87" s="115"/>
      <c r="K87" s="128"/>
      <c r="L87" s="138"/>
      <c r="M87" s="115"/>
      <c r="N87" s="7" t="s">
        <v>552</v>
      </c>
      <c r="O87" s="41" t="s">
        <v>312</v>
      </c>
      <c r="P87" s="41" t="s">
        <v>312</v>
      </c>
      <c r="Q87" s="41" t="s">
        <v>312</v>
      </c>
      <c r="R87" s="41" t="s">
        <v>312</v>
      </c>
      <c r="S87" s="6" t="s">
        <v>282</v>
      </c>
      <c r="T87" s="59" t="s">
        <v>107</v>
      </c>
    </row>
    <row r="88" spans="1:20" ht="66.75" customHeight="1">
      <c r="A88" s="150"/>
      <c r="B88" s="150"/>
      <c r="C88" s="128"/>
      <c r="D88" s="128"/>
      <c r="E88" s="119"/>
      <c r="F88" s="128"/>
      <c r="G88" s="127" t="s">
        <v>240</v>
      </c>
      <c r="H88" s="118"/>
      <c r="I88" s="118"/>
      <c r="J88" s="115"/>
      <c r="K88" s="128"/>
      <c r="L88" s="138"/>
      <c r="M88" s="115"/>
      <c r="N88" s="14" t="s">
        <v>548</v>
      </c>
      <c r="O88" s="41" t="s">
        <v>81</v>
      </c>
      <c r="P88" s="41" t="s">
        <v>82</v>
      </c>
      <c r="Q88" s="41" t="s">
        <v>82</v>
      </c>
      <c r="R88" s="41" t="s">
        <v>81</v>
      </c>
      <c r="S88" s="6" t="s">
        <v>282</v>
      </c>
      <c r="T88" s="59" t="s">
        <v>107</v>
      </c>
    </row>
    <row r="89" spans="1:20" ht="105" customHeight="1">
      <c r="A89" s="150"/>
      <c r="B89" s="150"/>
      <c r="C89" s="128"/>
      <c r="D89" s="128"/>
      <c r="E89" s="119"/>
      <c r="F89" s="128"/>
      <c r="G89" s="128"/>
      <c r="H89" s="119"/>
      <c r="I89" s="119"/>
      <c r="J89" s="115"/>
      <c r="K89" s="128"/>
      <c r="L89" s="138"/>
      <c r="M89" s="115"/>
      <c r="N89" s="7" t="s">
        <v>549</v>
      </c>
      <c r="O89" s="41" t="s">
        <v>85</v>
      </c>
      <c r="P89" s="41" t="s">
        <v>85</v>
      </c>
      <c r="Q89" s="41" t="s">
        <v>85</v>
      </c>
      <c r="R89" s="41" t="s">
        <v>85</v>
      </c>
      <c r="S89" s="6" t="s">
        <v>282</v>
      </c>
      <c r="T89" s="59" t="s">
        <v>107</v>
      </c>
    </row>
    <row r="90" spans="1:20" ht="96.75" customHeight="1">
      <c r="A90" s="150"/>
      <c r="B90" s="150"/>
      <c r="C90" s="128"/>
      <c r="D90" s="128"/>
      <c r="E90" s="119"/>
      <c r="F90" s="128"/>
      <c r="G90" s="129"/>
      <c r="H90" s="120"/>
      <c r="I90" s="120"/>
      <c r="J90" s="115"/>
      <c r="K90" s="128"/>
      <c r="L90" s="138"/>
      <c r="M90" s="116"/>
      <c r="N90" s="7" t="s">
        <v>527</v>
      </c>
      <c r="O90" s="41" t="s">
        <v>284</v>
      </c>
      <c r="P90" s="41" t="s">
        <v>284</v>
      </c>
      <c r="Q90" s="41" t="s">
        <v>284</v>
      </c>
      <c r="R90" s="41" t="s">
        <v>284</v>
      </c>
      <c r="S90" s="6" t="s">
        <v>282</v>
      </c>
      <c r="T90" s="59" t="s">
        <v>107</v>
      </c>
    </row>
    <row r="91" spans="1:20" ht="96.75" customHeight="1">
      <c r="A91" s="150"/>
      <c r="B91" s="150"/>
      <c r="C91" s="128"/>
      <c r="D91" s="128"/>
      <c r="E91" s="119"/>
      <c r="F91" s="128"/>
      <c r="G91" s="60" t="s">
        <v>238</v>
      </c>
      <c r="H91" s="61"/>
      <c r="I91" s="61"/>
      <c r="J91" s="116"/>
      <c r="K91" s="128"/>
      <c r="L91" s="138"/>
      <c r="M91" s="7"/>
      <c r="N91" s="7" t="s">
        <v>470</v>
      </c>
      <c r="O91" s="41" t="s">
        <v>13</v>
      </c>
      <c r="P91" s="41"/>
      <c r="Q91" s="41"/>
      <c r="R91" s="41" t="s">
        <v>13</v>
      </c>
      <c r="S91" s="31" t="s">
        <v>79</v>
      </c>
      <c r="T91" s="38" t="s">
        <v>107</v>
      </c>
    </row>
    <row r="92" spans="1:20" ht="73.5" customHeight="1">
      <c r="A92" s="150"/>
      <c r="B92" s="150"/>
      <c r="C92" s="128"/>
      <c r="D92" s="128"/>
      <c r="E92" s="119"/>
      <c r="F92" s="128"/>
      <c r="G92" s="127" t="s">
        <v>251</v>
      </c>
      <c r="H92" s="134"/>
      <c r="I92" s="134"/>
      <c r="J92" s="114" t="s">
        <v>1</v>
      </c>
      <c r="K92" s="128"/>
      <c r="L92" s="138"/>
      <c r="M92" s="4"/>
      <c r="N92" s="7" t="s">
        <v>522</v>
      </c>
      <c r="O92" s="36" t="s">
        <v>125</v>
      </c>
      <c r="P92" s="36" t="s">
        <v>125</v>
      </c>
      <c r="Q92" s="36" t="s">
        <v>125</v>
      </c>
      <c r="R92" s="36" t="s">
        <v>125</v>
      </c>
      <c r="S92" s="59" t="s">
        <v>126</v>
      </c>
      <c r="T92" s="59" t="s">
        <v>107</v>
      </c>
    </row>
    <row r="93" spans="1:20" ht="81.75" customHeight="1">
      <c r="A93" s="150"/>
      <c r="B93" s="150"/>
      <c r="C93" s="128"/>
      <c r="D93" s="128"/>
      <c r="E93" s="119"/>
      <c r="F93" s="128"/>
      <c r="G93" s="129"/>
      <c r="H93" s="134"/>
      <c r="I93" s="134"/>
      <c r="J93" s="115"/>
      <c r="K93" s="128"/>
      <c r="L93" s="138"/>
      <c r="M93" s="4"/>
      <c r="N93" s="7" t="s">
        <v>474</v>
      </c>
      <c r="O93" s="39" t="s">
        <v>127</v>
      </c>
      <c r="P93" s="39" t="s">
        <v>127</v>
      </c>
      <c r="Q93" s="39" t="s">
        <v>127</v>
      </c>
      <c r="R93" s="39" t="s">
        <v>127</v>
      </c>
      <c r="S93" s="59" t="s">
        <v>128</v>
      </c>
      <c r="T93" s="59" t="s">
        <v>107</v>
      </c>
    </row>
    <row r="94" spans="1:20" ht="100.5" customHeight="1">
      <c r="A94" s="150"/>
      <c r="B94" s="150"/>
      <c r="C94" s="128"/>
      <c r="D94" s="128"/>
      <c r="E94" s="119"/>
      <c r="F94" s="128"/>
      <c r="G94" s="127" t="s">
        <v>252</v>
      </c>
      <c r="H94" s="134"/>
      <c r="I94" s="134"/>
      <c r="J94" s="115"/>
      <c r="K94" s="128"/>
      <c r="L94" s="138"/>
      <c r="M94" s="4"/>
      <c r="N94" s="7" t="s">
        <v>475</v>
      </c>
      <c r="O94" s="41" t="s">
        <v>129</v>
      </c>
      <c r="P94" s="41" t="s">
        <v>130</v>
      </c>
      <c r="Q94" s="41" t="s">
        <v>130</v>
      </c>
      <c r="R94" s="41" t="s">
        <v>130</v>
      </c>
      <c r="S94" s="59" t="s">
        <v>131</v>
      </c>
      <c r="T94" s="59" t="s">
        <v>107</v>
      </c>
    </row>
    <row r="95" spans="1:20" ht="84.75" customHeight="1">
      <c r="A95" s="150"/>
      <c r="B95" s="150"/>
      <c r="C95" s="128"/>
      <c r="D95" s="129"/>
      <c r="E95" s="119"/>
      <c r="F95" s="128"/>
      <c r="G95" s="129"/>
      <c r="H95" s="134"/>
      <c r="I95" s="134"/>
      <c r="J95" s="115"/>
      <c r="K95" s="128"/>
      <c r="L95" s="138"/>
      <c r="M95" s="4"/>
      <c r="N95" s="7" t="s">
        <v>476</v>
      </c>
      <c r="O95" s="41" t="s">
        <v>30</v>
      </c>
      <c r="P95" s="41" t="s">
        <v>30</v>
      </c>
      <c r="Q95" s="41" t="s">
        <v>30</v>
      </c>
      <c r="R95" s="41" t="s">
        <v>30</v>
      </c>
      <c r="S95" s="59" t="s">
        <v>131</v>
      </c>
      <c r="T95" s="59" t="s">
        <v>107</v>
      </c>
    </row>
    <row r="96" spans="1:20" ht="104.25" customHeight="1">
      <c r="A96" s="150"/>
      <c r="B96" s="150"/>
      <c r="C96" s="128"/>
      <c r="D96" s="128"/>
      <c r="E96" s="119"/>
      <c r="F96" s="128"/>
      <c r="G96" s="59" t="s">
        <v>238</v>
      </c>
      <c r="H96" s="55"/>
      <c r="I96" s="55"/>
      <c r="J96" s="115"/>
      <c r="K96" s="128"/>
      <c r="L96" s="138"/>
      <c r="M96" s="4"/>
      <c r="N96" s="7" t="s">
        <v>530</v>
      </c>
      <c r="O96" s="41" t="s">
        <v>320</v>
      </c>
      <c r="P96" s="41" t="s">
        <v>321</v>
      </c>
      <c r="Q96" s="41" t="s">
        <v>322</v>
      </c>
      <c r="R96" s="41" t="s">
        <v>323</v>
      </c>
      <c r="S96" s="59" t="s">
        <v>324</v>
      </c>
      <c r="T96" s="59" t="s">
        <v>107</v>
      </c>
    </row>
    <row r="97" spans="1:20" ht="104.25" customHeight="1">
      <c r="A97" s="150"/>
      <c r="B97" s="150"/>
      <c r="C97" s="128"/>
      <c r="D97" s="128"/>
      <c r="E97" s="119"/>
      <c r="F97" s="128"/>
      <c r="G97" s="140" t="s">
        <v>389</v>
      </c>
      <c r="H97" s="134"/>
      <c r="I97" s="134"/>
      <c r="J97" s="115"/>
      <c r="K97" s="128"/>
      <c r="L97" s="138"/>
      <c r="M97" s="4"/>
      <c r="N97" s="7" t="s">
        <v>478</v>
      </c>
      <c r="O97" s="41" t="s">
        <v>336</v>
      </c>
      <c r="P97" s="41" t="s">
        <v>337</v>
      </c>
      <c r="Q97" s="41" t="s">
        <v>339</v>
      </c>
      <c r="R97" s="41" t="s">
        <v>338</v>
      </c>
      <c r="S97" s="59" t="s">
        <v>324</v>
      </c>
      <c r="T97" s="59"/>
    </row>
    <row r="98" spans="1:20" ht="104.25" customHeight="1">
      <c r="A98" s="150"/>
      <c r="B98" s="150"/>
      <c r="C98" s="128"/>
      <c r="D98" s="128"/>
      <c r="E98" s="119"/>
      <c r="F98" s="128"/>
      <c r="G98" s="141"/>
      <c r="H98" s="134"/>
      <c r="I98" s="134"/>
      <c r="J98" s="115"/>
      <c r="K98" s="128"/>
      <c r="L98" s="138"/>
      <c r="M98" s="4"/>
      <c r="N98" s="7" t="s">
        <v>544</v>
      </c>
      <c r="O98" s="41" t="s">
        <v>390</v>
      </c>
      <c r="P98" s="41" t="s">
        <v>351</v>
      </c>
      <c r="Q98" s="41" t="s">
        <v>352</v>
      </c>
      <c r="R98" s="41" t="s">
        <v>353</v>
      </c>
      <c r="S98" s="59" t="s">
        <v>324</v>
      </c>
      <c r="T98" s="59"/>
    </row>
    <row r="99" spans="1:20" ht="104.25" customHeight="1">
      <c r="A99" s="150"/>
      <c r="B99" s="150"/>
      <c r="C99" s="128"/>
      <c r="D99" s="128"/>
      <c r="E99" s="119"/>
      <c r="F99" s="128"/>
      <c r="G99" s="141"/>
      <c r="H99" s="134"/>
      <c r="I99" s="134"/>
      <c r="J99" s="115"/>
      <c r="K99" s="128"/>
      <c r="L99" s="138"/>
      <c r="M99" s="4"/>
      <c r="N99" s="7" t="s">
        <v>545</v>
      </c>
      <c r="O99" s="41" t="s">
        <v>332</v>
      </c>
      <c r="P99" s="41" t="s">
        <v>333</v>
      </c>
      <c r="Q99" s="41" t="s">
        <v>334</v>
      </c>
      <c r="R99" s="41" t="s">
        <v>335</v>
      </c>
      <c r="S99" s="59" t="s">
        <v>341</v>
      </c>
      <c r="T99" s="59"/>
    </row>
    <row r="100" spans="1:20" ht="104.25" customHeight="1">
      <c r="A100" s="150"/>
      <c r="B100" s="150"/>
      <c r="C100" s="128"/>
      <c r="D100" s="128"/>
      <c r="E100" s="119"/>
      <c r="F100" s="128"/>
      <c r="G100" s="141"/>
      <c r="H100" s="134"/>
      <c r="I100" s="134"/>
      <c r="J100" s="115"/>
      <c r="K100" s="128"/>
      <c r="L100" s="138"/>
      <c r="M100" s="4"/>
      <c r="N100" s="15" t="s">
        <v>480</v>
      </c>
      <c r="O100" s="41" t="s">
        <v>342</v>
      </c>
      <c r="P100" s="41" t="s">
        <v>343</v>
      </c>
      <c r="Q100" s="41" t="s">
        <v>344</v>
      </c>
      <c r="R100" s="41" t="s">
        <v>345</v>
      </c>
      <c r="S100" s="59" t="s">
        <v>349</v>
      </c>
      <c r="T100" s="59"/>
    </row>
    <row r="101" spans="1:20" ht="104.25" customHeight="1">
      <c r="A101" s="150"/>
      <c r="B101" s="150"/>
      <c r="C101" s="128"/>
      <c r="D101" s="128"/>
      <c r="E101" s="119"/>
      <c r="F101" s="128"/>
      <c r="G101" s="142"/>
      <c r="H101" s="134"/>
      <c r="I101" s="134"/>
      <c r="J101" s="115"/>
      <c r="K101" s="128"/>
      <c r="L101" s="138"/>
      <c r="M101" s="4"/>
      <c r="N101" s="7" t="s">
        <v>596</v>
      </c>
      <c r="O101" s="41" t="s">
        <v>346</v>
      </c>
      <c r="P101" s="41" t="s">
        <v>346</v>
      </c>
      <c r="Q101" s="41" t="s">
        <v>347</v>
      </c>
      <c r="R101" s="41" t="s">
        <v>348</v>
      </c>
      <c r="S101" s="59" t="s">
        <v>349</v>
      </c>
      <c r="T101" s="59"/>
    </row>
    <row r="102" spans="1:20" ht="104.25" customHeight="1">
      <c r="A102" s="150"/>
      <c r="B102" s="150"/>
      <c r="C102" s="128"/>
      <c r="D102" s="128"/>
      <c r="E102" s="119"/>
      <c r="F102" s="128"/>
      <c r="G102" s="41" t="s">
        <v>239</v>
      </c>
      <c r="H102" s="62"/>
      <c r="I102" s="62"/>
      <c r="J102" s="115"/>
      <c r="K102" s="128"/>
      <c r="L102" s="138"/>
      <c r="M102" s="4"/>
      <c r="N102" s="7" t="s">
        <v>597</v>
      </c>
      <c r="O102" s="41" t="s">
        <v>331</v>
      </c>
      <c r="P102" s="41" t="s">
        <v>331</v>
      </c>
      <c r="Q102" s="41" t="s">
        <v>331</v>
      </c>
      <c r="R102" s="41" t="s">
        <v>331</v>
      </c>
      <c r="S102" s="59" t="s">
        <v>324</v>
      </c>
      <c r="T102" s="59" t="s">
        <v>107</v>
      </c>
    </row>
    <row r="103" spans="1:20" ht="73.5" customHeight="1">
      <c r="A103" s="150"/>
      <c r="B103" s="150"/>
      <c r="C103" s="128"/>
      <c r="D103" s="128"/>
      <c r="E103" s="119"/>
      <c r="F103" s="128"/>
      <c r="G103" s="127" t="s">
        <v>253</v>
      </c>
      <c r="H103" s="134"/>
      <c r="I103" s="134"/>
      <c r="J103" s="115"/>
      <c r="K103" s="128"/>
      <c r="L103" s="138"/>
      <c r="M103" s="4"/>
      <c r="N103" s="7" t="s">
        <v>551</v>
      </c>
      <c r="O103" s="41" t="s">
        <v>316</v>
      </c>
      <c r="P103" s="41" t="s">
        <v>317</v>
      </c>
      <c r="Q103" s="41" t="s">
        <v>318</v>
      </c>
      <c r="R103" s="41" t="s">
        <v>319</v>
      </c>
      <c r="S103" s="59" t="s">
        <v>325</v>
      </c>
      <c r="T103" s="59" t="s">
        <v>107</v>
      </c>
    </row>
    <row r="104" spans="1:20" ht="73.5" customHeight="1">
      <c r="A104" s="150"/>
      <c r="B104" s="150"/>
      <c r="C104" s="128"/>
      <c r="D104" s="128"/>
      <c r="E104" s="119"/>
      <c r="F104" s="128"/>
      <c r="G104" s="128"/>
      <c r="H104" s="134"/>
      <c r="I104" s="134"/>
      <c r="J104" s="115"/>
      <c r="K104" s="128"/>
      <c r="L104" s="138"/>
      <c r="M104" s="4"/>
      <c r="N104" s="7" t="s">
        <v>481</v>
      </c>
      <c r="O104" s="41" t="s">
        <v>326</v>
      </c>
      <c r="P104" s="41" t="s">
        <v>327</v>
      </c>
      <c r="Q104" s="41" t="s">
        <v>328</v>
      </c>
      <c r="R104" s="41" t="s">
        <v>330</v>
      </c>
      <c r="S104" s="59" t="s">
        <v>329</v>
      </c>
      <c r="T104" s="59" t="s">
        <v>107</v>
      </c>
    </row>
    <row r="105" spans="1:20" ht="73.5" customHeight="1">
      <c r="A105" s="150"/>
      <c r="B105" s="150"/>
      <c r="C105" s="128"/>
      <c r="D105" s="128"/>
      <c r="E105" s="119"/>
      <c r="F105" s="128"/>
      <c r="G105" s="129"/>
      <c r="H105" s="134"/>
      <c r="I105" s="134"/>
      <c r="J105" s="115"/>
      <c r="K105" s="128"/>
      <c r="L105" s="138"/>
      <c r="M105" s="4"/>
      <c r="N105" s="7" t="s">
        <v>462</v>
      </c>
      <c r="O105" s="41" t="s">
        <v>454</v>
      </c>
      <c r="P105" s="41"/>
      <c r="Q105" s="41"/>
      <c r="R105" s="41"/>
      <c r="S105" s="59" t="s">
        <v>324</v>
      </c>
      <c r="T105" s="59" t="s">
        <v>350</v>
      </c>
    </row>
    <row r="106" spans="1:20" ht="105" customHeight="1">
      <c r="A106" s="150"/>
      <c r="B106" s="150"/>
      <c r="C106" s="128"/>
      <c r="D106" s="128"/>
      <c r="E106" s="119"/>
      <c r="F106" s="128"/>
      <c r="G106" s="140" t="s">
        <v>238</v>
      </c>
      <c r="H106" s="134"/>
      <c r="I106" s="134"/>
      <c r="J106" s="115"/>
      <c r="K106" s="128"/>
      <c r="L106" s="138"/>
      <c r="M106" s="4"/>
      <c r="N106" s="7" t="s">
        <v>482</v>
      </c>
      <c r="O106" s="41" t="s">
        <v>294</v>
      </c>
      <c r="P106" s="41" t="s">
        <v>295</v>
      </c>
      <c r="Q106" s="41" t="s">
        <v>296</v>
      </c>
      <c r="R106" s="41" t="s">
        <v>293</v>
      </c>
      <c r="S106" s="6" t="s">
        <v>282</v>
      </c>
      <c r="T106" s="59" t="s">
        <v>107</v>
      </c>
    </row>
    <row r="107" spans="1:20" ht="73.5" customHeight="1">
      <c r="A107" s="150"/>
      <c r="B107" s="150"/>
      <c r="C107" s="128"/>
      <c r="D107" s="128"/>
      <c r="E107" s="119"/>
      <c r="F107" s="128"/>
      <c r="G107" s="142"/>
      <c r="H107" s="134"/>
      <c r="I107" s="134"/>
      <c r="J107" s="115"/>
      <c r="K107" s="128"/>
      <c r="L107" s="138"/>
      <c r="M107" s="4"/>
      <c r="N107" s="7" t="s">
        <v>536</v>
      </c>
      <c r="O107" s="41" t="s">
        <v>314</v>
      </c>
      <c r="P107" s="41" t="s">
        <v>313</v>
      </c>
      <c r="Q107" s="41" t="s">
        <v>314</v>
      </c>
      <c r="R107" s="41" t="s">
        <v>313</v>
      </c>
      <c r="S107" s="6" t="s">
        <v>282</v>
      </c>
      <c r="T107" s="59" t="s">
        <v>107</v>
      </c>
    </row>
    <row r="108" spans="1:20" ht="73.5" customHeight="1">
      <c r="A108" s="150"/>
      <c r="B108" s="150"/>
      <c r="C108" s="128"/>
      <c r="D108" s="128"/>
      <c r="E108" s="119"/>
      <c r="F108" s="128"/>
      <c r="G108" s="59" t="s">
        <v>389</v>
      </c>
      <c r="H108" s="61"/>
      <c r="I108" s="61"/>
      <c r="J108" s="115"/>
      <c r="K108" s="128"/>
      <c r="L108" s="138"/>
      <c r="M108" s="4"/>
      <c r="N108" s="7" t="s">
        <v>537</v>
      </c>
      <c r="O108" s="7" t="s">
        <v>297</v>
      </c>
      <c r="P108" s="7" t="s">
        <v>298</v>
      </c>
      <c r="Q108" s="7" t="s">
        <v>299</v>
      </c>
      <c r="R108" s="7" t="s">
        <v>362</v>
      </c>
      <c r="S108" s="6" t="s">
        <v>282</v>
      </c>
      <c r="T108" s="59" t="s">
        <v>107</v>
      </c>
    </row>
    <row r="109" spans="1:20" ht="132.75" customHeight="1">
      <c r="A109" s="150"/>
      <c r="B109" s="150"/>
      <c r="C109" s="128"/>
      <c r="D109" s="128"/>
      <c r="E109" s="119"/>
      <c r="F109" s="128"/>
      <c r="G109" s="169" t="s">
        <v>240</v>
      </c>
      <c r="H109" s="134"/>
      <c r="I109" s="118"/>
      <c r="J109" s="115"/>
      <c r="K109" s="128"/>
      <c r="L109" s="138"/>
      <c r="M109" s="114" t="s">
        <v>434</v>
      </c>
      <c r="N109" s="7" t="s">
        <v>471</v>
      </c>
      <c r="O109" s="41" t="s">
        <v>290</v>
      </c>
      <c r="P109" s="41" t="s">
        <v>290</v>
      </c>
      <c r="Q109" s="41" t="s">
        <v>290</v>
      </c>
      <c r="R109" s="41" t="s">
        <v>290</v>
      </c>
      <c r="S109" s="6" t="s">
        <v>287</v>
      </c>
      <c r="T109" s="59" t="s">
        <v>107</v>
      </c>
    </row>
    <row r="110" spans="1:20" ht="126.75" customHeight="1">
      <c r="A110" s="150"/>
      <c r="B110" s="150"/>
      <c r="C110" s="128"/>
      <c r="D110" s="128"/>
      <c r="E110" s="119"/>
      <c r="F110" s="128"/>
      <c r="G110" s="170"/>
      <c r="H110" s="134"/>
      <c r="I110" s="119"/>
      <c r="J110" s="115"/>
      <c r="K110" s="128"/>
      <c r="L110" s="138"/>
      <c r="M110" s="115"/>
      <c r="N110" s="7" t="s">
        <v>535</v>
      </c>
      <c r="O110" s="41" t="s">
        <v>291</v>
      </c>
      <c r="P110" s="41" t="s">
        <v>292</v>
      </c>
      <c r="Q110" s="41" t="s">
        <v>292</v>
      </c>
      <c r="R110" s="41" t="s">
        <v>291</v>
      </c>
      <c r="S110" s="6" t="s">
        <v>287</v>
      </c>
      <c r="T110" s="59" t="s">
        <v>107</v>
      </c>
    </row>
    <row r="111" spans="1:20" ht="171" customHeight="1">
      <c r="A111" s="150"/>
      <c r="B111" s="150"/>
      <c r="C111" s="128"/>
      <c r="D111" s="128"/>
      <c r="E111" s="119"/>
      <c r="F111" s="128"/>
      <c r="G111" s="170"/>
      <c r="H111" s="134"/>
      <c r="I111" s="119"/>
      <c r="J111" s="115"/>
      <c r="K111" s="128"/>
      <c r="L111" s="138"/>
      <c r="M111" s="116"/>
      <c r="N111" s="7" t="s">
        <v>574</v>
      </c>
      <c r="O111" s="59" t="s">
        <v>288</v>
      </c>
      <c r="P111" s="59" t="s">
        <v>288</v>
      </c>
      <c r="Q111" s="59" t="s">
        <v>288</v>
      </c>
      <c r="R111" s="59" t="s">
        <v>288</v>
      </c>
      <c r="S111" s="6" t="s">
        <v>287</v>
      </c>
      <c r="T111" s="59" t="s">
        <v>107</v>
      </c>
    </row>
    <row r="112" spans="1:20" ht="118.5" customHeight="1">
      <c r="A112" s="150"/>
      <c r="B112" s="150"/>
      <c r="C112" s="128"/>
      <c r="D112" s="129"/>
      <c r="E112" s="119"/>
      <c r="F112" s="128"/>
      <c r="G112" s="171"/>
      <c r="H112" s="134"/>
      <c r="I112" s="120"/>
      <c r="J112" s="115"/>
      <c r="K112" s="128"/>
      <c r="L112" s="138"/>
      <c r="M112" s="20"/>
      <c r="N112" s="7" t="s">
        <v>534</v>
      </c>
      <c r="O112" s="41" t="s">
        <v>286</v>
      </c>
      <c r="P112" s="41" t="s">
        <v>286</v>
      </c>
      <c r="Q112" s="41" t="s">
        <v>286</v>
      </c>
      <c r="R112" s="41" t="s">
        <v>286</v>
      </c>
      <c r="S112" s="38" t="s">
        <v>204</v>
      </c>
      <c r="T112" s="38" t="s">
        <v>107</v>
      </c>
    </row>
    <row r="113" spans="1:20" ht="120" customHeight="1">
      <c r="A113" s="150"/>
      <c r="B113" s="150"/>
      <c r="C113" s="128"/>
      <c r="D113" s="127" t="s">
        <v>34</v>
      </c>
      <c r="E113" s="119"/>
      <c r="F113" s="128"/>
      <c r="G113" s="41" t="s">
        <v>248</v>
      </c>
      <c r="H113" s="55"/>
      <c r="I113" s="55"/>
      <c r="J113" s="115"/>
      <c r="K113" s="128"/>
      <c r="L113" s="138"/>
      <c r="M113" s="20"/>
      <c r="N113" s="7" t="s">
        <v>472</v>
      </c>
      <c r="O113" s="41" t="s">
        <v>132</v>
      </c>
      <c r="P113" s="41" t="s">
        <v>132</v>
      </c>
      <c r="Q113" s="41" t="s">
        <v>132</v>
      </c>
      <c r="R113" s="41" t="s">
        <v>132</v>
      </c>
      <c r="S113" s="38" t="s">
        <v>133</v>
      </c>
      <c r="T113" s="38" t="s">
        <v>107</v>
      </c>
    </row>
    <row r="114" spans="1:20" ht="90" customHeight="1">
      <c r="A114" s="150"/>
      <c r="B114" s="150"/>
      <c r="C114" s="128"/>
      <c r="D114" s="128"/>
      <c r="E114" s="119"/>
      <c r="F114" s="128"/>
      <c r="G114" s="41" t="s">
        <v>106</v>
      </c>
      <c r="H114" s="55"/>
      <c r="I114" s="55"/>
      <c r="J114" s="115"/>
      <c r="K114" s="128"/>
      <c r="L114" s="138"/>
      <c r="M114" s="21"/>
      <c r="N114" s="7" t="s">
        <v>473</v>
      </c>
      <c r="O114" s="41" t="s">
        <v>600</v>
      </c>
      <c r="P114" s="41" t="s">
        <v>601</v>
      </c>
      <c r="Q114" s="41" t="s">
        <v>602</v>
      </c>
      <c r="R114" s="41" t="s">
        <v>31</v>
      </c>
      <c r="S114" s="38" t="s">
        <v>204</v>
      </c>
      <c r="T114" s="38" t="s">
        <v>107</v>
      </c>
    </row>
    <row r="115" spans="1:20" ht="81.75" customHeight="1">
      <c r="A115" s="150"/>
      <c r="B115" s="150"/>
      <c r="C115" s="128"/>
      <c r="D115" s="127" t="s">
        <v>208</v>
      </c>
      <c r="E115" s="119"/>
      <c r="F115" s="128"/>
      <c r="G115" s="41" t="s">
        <v>209</v>
      </c>
      <c r="H115" s="55"/>
      <c r="I115" s="55"/>
      <c r="J115" s="115"/>
      <c r="K115" s="128"/>
      <c r="L115" s="138"/>
      <c r="M115" s="7"/>
      <c r="N115" s="7" t="s">
        <v>460</v>
      </c>
      <c r="O115" s="41"/>
      <c r="P115" s="62">
        <v>2</v>
      </c>
      <c r="Q115" s="62">
        <v>2</v>
      </c>
      <c r="R115" s="62"/>
      <c r="S115" s="38" t="s">
        <v>135</v>
      </c>
      <c r="T115" s="38" t="s">
        <v>107</v>
      </c>
    </row>
    <row r="116" spans="1:20" ht="93" customHeight="1">
      <c r="A116" s="150"/>
      <c r="B116" s="150"/>
      <c r="C116" s="128"/>
      <c r="D116" s="128"/>
      <c r="E116" s="119"/>
      <c r="F116" s="128"/>
      <c r="G116" s="41" t="s">
        <v>210</v>
      </c>
      <c r="H116" s="55"/>
      <c r="I116" s="55"/>
      <c r="J116" s="115"/>
      <c r="K116" s="128"/>
      <c r="L116" s="138"/>
      <c r="M116" s="5"/>
      <c r="N116" s="7" t="s">
        <v>543</v>
      </c>
      <c r="O116" s="63" t="s">
        <v>32</v>
      </c>
      <c r="P116" s="63" t="s">
        <v>148</v>
      </c>
      <c r="Q116" s="63" t="s">
        <v>33</v>
      </c>
      <c r="R116" s="63" t="s">
        <v>32</v>
      </c>
      <c r="S116" s="38" t="s">
        <v>206</v>
      </c>
      <c r="T116" s="38" t="s">
        <v>107</v>
      </c>
    </row>
    <row r="117" spans="1:20" ht="98.25" customHeight="1">
      <c r="A117" s="150"/>
      <c r="B117" s="150"/>
      <c r="C117" s="128"/>
      <c r="D117" s="128"/>
      <c r="E117" s="119"/>
      <c r="F117" s="128"/>
      <c r="G117" s="41" t="s">
        <v>211</v>
      </c>
      <c r="H117" s="55"/>
      <c r="I117" s="55"/>
      <c r="J117" s="115"/>
      <c r="K117" s="128"/>
      <c r="L117" s="138"/>
      <c r="M117" s="5"/>
      <c r="N117" s="7" t="s">
        <v>550</v>
      </c>
      <c r="O117" s="62"/>
      <c r="P117" s="62">
        <v>1</v>
      </c>
      <c r="Q117" s="62">
        <v>2</v>
      </c>
      <c r="R117" s="62">
        <v>1</v>
      </c>
      <c r="S117" s="38" t="s">
        <v>207</v>
      </c>
      <c r="T117" s="38" t="s">
        <v>107</v>
      </c>
    </row>
    <row r="118" spans="1:20" ht="78.75" customHeight="1">
      <c r="A118" s="151"/>
      <c r="B118" s="151"/>
      <c r="C118" s="129"/>
      <c r="D118" s="129"/>
      <c r="E118" s="120"/>
      <c r="F118" s="129"/>
      <c r="G118" s="37" t="s">
        <v>212</v>
      </c>
      <c r="H118" s="55"/>
      <c r="I118" s="55"/>
      <c r="J118" s="115"/>
      <c r="K118" s="129"/>
      <c r="L118" s="139"/>
      <c r="M118" s="7"/>
      <c r="N118" s="7" t="s">
        <v>479</v>
      </c>
      <c r="O118" s="62">
        <v>5</v>
      </c>
      <c r="P118" s="63">
        <v>5</v>
      </c>
      <c r="Q118" s="62">
        <v>5</v>
      </c>
      <c r="R118" s="62">
        <v>5</v>
      </c>
      <c r="S118" s="38" t="s">
        <v>138</v>
      </c>
      <c r="T118" s="38" t="s">
        <v>107</v>
      </c>
    </row>
    <row r="119" spans="1:20" ht="114.75">
      <c r="A119" s="31"/>
      <c r="B119" s="31"/>
      <c r="C119" s="31"/>
      <c r="D119" s="31"/>
      <c r="E119" s="31"/>
      <c r="F119" s="31"/>
      <c r="G119" s="31"/>
      <c r="H119" s="31"/>
      <c r="I119" s="31"/>
      <c r="J119" s="115"/>
      <c r="K119" s="31"/>
      <c r="L119" s="31"/>
      <c r="M119" s="7"/>
      <c r="N119" s="7" t="s">
        <v>573</v>
      </c>
      <c r="O119" s="31">
        <v>1</v>
      </c>
      <c r="P119" s="31">
        <v>2</v>
      </c>
      <c r="Q119" s="31">
        <v>2</v>
      </c>
      <c r="R119" s="31">
        <v>1</v>
      </c>
      <c r="S119" s="31"/>
      <c r="T119" s="31"/>
    </row>
    <row r="120" spans="1:20" ht="114.75">
      <c r="A120" s="31"/>
      <c r="B120" s="31"/>
      <c r="C120" s="31"/>
      <c r="D120" s="31"/>
      <c r="E120" s="31"/>
      <c r="F120" s="31"/>
      <c r="G120" s="31"/>
      <c r="H120" s="31"/>
      <c r="I120" s="31"/>
      <c r="J120" s="115"/>
      <c r="K120" s="31"/>
      <c r="L120" s="31"/>
      <c r="M120" s="5"/>
      <c r="N120" s="7" t="s">
        <v>477</v>
      </c>
      <c r="O120" s="31">
        <v>2</v>
      </c>
      <c r="P120" s="31">
        <v>3</v>
      </c>
      <c r="Q120" s="31">
        <v>3</v>
      </c>
      <c r="R120" s="31">
        <v>3</v>
      </c>
      <c r="S120" s="31"/>
      <c r="T120" s="31"/>
    </row>
    <row r="121" spans="1:20" ht="114.75">
      <c r="A121" s="31"/>
      <c r="B121" s="31"/>
      <c r="C121" s="31"/>
      <c r="D121" s="31"/>
      <c r="E121" s="31"/>
      <c r="F121" s="31"/>
      <c r="G121" s="31"/>
      <c r="H121" s="31"/>
      <c r="I121" s="31"/>
      <c r="J121" s="116"/>
      <c r="K121" s="31"/>
      <c r="L121" s="31"/>
      <c r="M121" s="7"/>
      <c r="N121" s="7" t="s">
        <v>467</v>
      </c>
      <c r="O121" s="31">
        <v>2</v>
      </c>
      <c r="P121" s="31">
        <v>3</v>
      </c>
      <c r="Q121" s="31">
        <v>3</v>
      </c>
      <c r="R121" s="31">
        <v>3</v>
      </c>
      <c r="S121" s="31"/>
      <c r="T121" s="31"/>
    </row>
    <row r="122" spans="1:20" ht="89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5"/>
      <c r="N122" s="7" t="s">
        <v>560</v>
      </c>
      <c r="O122" s="31">
        <v>1</v>
      </c>
      <c r="P122" s="31">
        <v>4</v>
      </c>
      <c r="Q122" s="31">
        <v>3</v>
      </c>
      <c r="R122" s="31">
        <v>3</v>
      </c>
      <c r="S122" s="31"/>
      <c r="T122" s="31"/>
    </row>
    <row r="123" spans="1:20" ht="76.5">
      <c r="A123" s="31"/>
      <c r="B123" s="31"/>
      <c r="C123" s="31"/>
      <c r="D123" s="31"/>
      <c r="E123" s="31"/>
      <c r="F123" s="31"/>
      <c r="G123" s="31"/>
      <c r="H123" s="31"/>
      <c r="I123" s="31"/>
      <c r="J123" s="118" t="s">
        <v>603</v>
      </c>
      <c r="K123" s="31"/>
      <c r="L123" s="31"/>
      <c r="M123" s="7"/>
      <c r="N123" s="7" t="s">
        <v>553</v>
      </c>
      <c r="O123" s="31">
        <v>1</v>
      </c>
      <c r="P123" s="31">
        <v>1</v>
      </c>
      <c r="Q123" s="31">
        <v>1</v>
      </c>
      <c r="R123" s="31">
        <v>1</v>
      </c>
      <c r="S123" s="31"/>
      <c r="T123" s="31"/>
    </row>
    <row r="124" spans="1:20" ht="63.75">
      <c r="A124" s="31"/>
      <c r="B124" s="31"/>
      <c r="C124" s="31"/>
      <c r="D124" s="31"/>
      <c r="E124" s="31"/>
      <c r="F124" s="31"/>
      <c r="G124" s="31"/>
      <c r="H124" s="31"/>
      <c r="I124" s="31"/>
      <c r="J124" s="119"/>
      <c r="K124" s="31"/>
      <c r="L124" s="31"/>
      <c r="M124" s="7"/>
      <c r="N124" s="7" t="s">
        <v>556</v>
      </c>
      <c r="O124" s="31">
        <v>1</v>
      </c>
      <c r="P124" s="31">
        <v>3</v>
      </c>
      <c r="Q124" s="31">
        <v>3</v>
      </c>
      <c r="R124" s="31">
        <v>3</v>
      </c>
      <c r="S124" s="31"/>
      <c r="T124" s="31"/>
    </row>
    <row r="125" spans="1:20" ht="38.25">
      <c r="A125" s="31"/>
      <c r="B125" s="31"/>
      <c r="C125" s="31"/>
      <c r="D125" s="31"/>
      <c r="E125" s="31"/>
      <c r="F125" s="31"/>
      <c r="G125" s="31"/>
      <c r="H125" s="31"/>
      <c r="I125" s="31"/>
      <c r="J125" s="119"/>
      <c r="K125" s="31"/>
      <c r="L125" s="31"/>
      <c r="M125" s="7" t="s">
        <v>554</v>
      </c>
      <c r="N125" s="7" t="s">
        <v>555</v>
      </c>
      <c r="O125" s="31">
        <v>2</v>
      </c>
      <c r="P125" s="31">
        <v>3</v>
      </c>
      <c r="Q125" s="31">
        <v>3</v>
      </c>
      <c r="R125" s="31">
        <v>3</v>
      </c>
      <c r="S125" s="31"/>
      <c r="T125" s="31"/>
    </row>
    <row r="126" spans="1:20" ht="76.5">
      <c r="A126" s="31"/>
      <c r="B126" s="31"/>
      <c r="C126" s="31"/>
      <c r="D126" s="31"/>
      <c r="E126" s="31"/>
      <c r="F126" s="31"/>
      <c r="G126" s="31"/>
      <c r="H126" s="31"/>
      <c r="I126" s="31"/>
      <c r="J126" s="119"/>
      <c r="K126" s="31"/>
      <c r="L126" s="31"/>
      <c r="M126" s="7"/>
      <c r="N126" s="7" t="s">
        <v>559</v>
      </c>
      <c r="O126" s="31"/>
      <c r="P126" s="31"/>
      <c r="Q126" s="31">
        <v>1</v>
      </c>
      <c r="R126" s="31"/>
      <c r="S126" s="31"/>
      <c r="T126" s="31"/>
    </row>
    <row r="127" spans="1:20" ht="76.5">
      <c r="A127" s="31"/>
      <c r="B127" s="31"/>
      <c r="C127" s="31"/>
      <c r="D127" s="31"/>
      <c r="E127" s="31"/>
      <c r="F127" s="31"/>
      <c r="G127" s="31"/>
      <c r="H127" s="31"/>
      <c r="I127" s="31"/>
      <c r="J127" s="119"/>
      <c r="K127" s="31"/>
      <c r="L127" s="31"/>
      <c r="M127" s="7"/>
      <c r="N127" s="7" t="s">
        <v>557</v>
      </c>
      <c r="O127" s="31">
        <v>1</v>
      </c>
      <c r="P127" s="31">
        <v>2</v>
      </c>
      <c r="Q127" s="31">
        <v>2</v>
      </c>
      <c r="R127" s="31">
        <v>1</v>
      </c>
      <c r="S127" s="31"/>
      <c r="T127" s="31"/>
    </row>
    <row r="128" spans="1:20" ht="127.5">
      <c r="A128" s="31"/>
      <c r="B128" s="31"/>
      <c r="C128" s="31"/>
      <c r="D128" s="31"/>
      <c r="E128" s="31"/>
      <c r="F128" s="31"/>
      <c r="G128" s="31"/>
      <c r="H128" s="31"/>
      <c r="I128" s="31"/>
      <c r="J128" s="119"/>
      <c r="K128" s="31"/>
      <c r="L128" s="31"/>
      <c r="M128" s="7"/>
      <c r="N128" s="7" t="s">
        <v>558</v>
      </c>
      <c r="O128" s="53">
        <v>1</v>
      </c>
      <c r="P128" s="31">
        <v>1</v>
      </c>
      <c r="Q128" s="31">
        <v>1</v>
      </c>
      <c r="R128" s="31">
        <v>1</v>
      </c>
      <c r="S128" s="31"/>
      <c r="T128" s="31"/>
    </row>
    <row r="129" spans="1:20" ht="127.5">
      <c r="A129" s="31"/>
      <c r="B129" s="31"/>
      <c r="C129" s="31"/>
      <c r="D129" s="31"/>
      <c r="E129" s="31"/>
      <c r="F129" s="31"/>
      <c r="G129" s="31"/>
      <c r="H129" s="31"/>
      <c r="I129" s="31"/>
      <c r="J129" s="119"/>
      <c r="K129" s="31"/>
      <c r="L129" s="31"/>
      <c r="M129" s="7"/>
      <c r="N129" s="7" t="s">
        <v>561</v>
      </c>
      <c r="O129" s="55"/>
      <c r="P129" s="31">
        <v>1</v>
      </c>
      <c r="Q129" s="31">
        <v>1</v>
      </c>
      <c r="R129" s="31">
        <v>1</v>
      </c>
      <c r="S129" s="31"/>
      <c r="T129" s="31"/>
    </row>
    <row r="130" spans="1:20" ht="76.5">
      <c r="A130" s="31"/>
      <c r="B130" s="31"/>
      <c r="C130" s="31"/>
      <c r="D130" s="31"/>
      <c r="E130" s="31"/>
      <c r="F130" s="31"/>
      <c r="G130" s="31"/>
      <c r="H130" s="31"/>
      <c r="I130" s="31"/>
      <c r="J130" s="119"/>
      <c r="K130" s="31"/>
      <c r="L130" s="31"/>
      <c r="M130" s="7" t="s">
        <v>315</v>
      </c>
      <c r="N130" s="7" t="s">
        <v>563</v>
      </c>
      <c r="O130" s="31"/>
      <c r="P130" s="31"/>
      <c r="Q130" s="31"/>
      <c r="R130" s="31"/>
      <c r="S130" s="31"/>
      <c r="T130" s="31"/>
    </row>
    <row r="131" spans="1:20" ht="63.75">
      <c r="A131" s="31"/>
      <c r="B131" s="31"/>
      <c r="C131" s="31"/>
      <c r="D131" s="31"/>
      <c r="E131" s="31"/>
      <c r="F131" s="31"/>
      <c r="G131" s="31"/>
      <c r="H131" s="31"/>
      <c r="I131" s="31"/>
      <c r="J131" s="119"/>
      <c r="K131" s="31"/>
      <c r="L131" s="31"/>
      <c r="M131" s="7"/>
      <c r="N131" s="7" t="s">
        <v>562</v>
      </c>
      <c r="O131" s="31"/>
      <c r="P131" s="31"/>
      <c r="Q131" s="31"/>
      <c r="R131" s="31"/>
      <c r="S131" s="31"/>
      <c r="T131" s="31"/>
    </row>
    <row r="132" spans="1:20" ht="127.5">
      <c r="A132" s="31"/>
      <c r="B132" s="31"/>
      <c r="C132" s="31"/>
      <c r="D132" s="31"/>
      <c r="E132" s="31"/>
      <c r="F132" s="31"/>
      <c r="G132" s="31"/>
      <c r="H132" s="31"/>
      <c r="I132" s="31"/>
      <c r="J132" s="119"/>
      <c r="K132" s="31"/>
      <c r="L132" s="31"/>
      <c r="M132" s="7"/>
      <c r="N132" s="7" t="s">
        <v>564</v>
      </c>
      <c r="O132" s="31">
        <v>10</v>
      </c>
      <c r="P132" s="31">
        <v>15</v>
      </c>
      <c r="Q132" s="31">
        <v>15</v>
      </c>
      <c r="R132" s="31">
        <v>10</v>
      </c>
      <c r="S132" s="31"/>
      <c r="T132" s="31"/>
    </row>
    <row r="133" spans="1:20" ht="140.25">
      <c r="A133" s="31"/>
      <c r="B133" s="31"/>
      <c r="C133" s="31"/>
      <c r="D133" s="31"/>
      <c r="E133" s="31"/>
      <c r="F133" s="31"/>
      <c r="G133" s="31"/>
      <c r="H133" s="31"/>
      <c r="I133" s="31"/>
      <c r="J133" s="119"/>
      <c r="K133" s="31"/>
      <c r="L133" s="31"/>
      <c r="M133" s="7"/>
      <c r="N133" s="7" t="s">
        <v>565</v>
      </c>
      <c r="O133" s="31">
        <v>2</v>
      </c>
      <c r="P133" s="31">
        <v>3</v>
      </c>
      <c r="Q133" s="31">
        <v>3</v>
      </c>
      <c r="R133" s="31">
        <v>2</v>
      </c>
      <c r="S133" s="31"/>
      <c r="T133" s="31"/>
    </row>
    <row r="134" spans="1:20" ht="178.5">
      <c r="A134" s="31"/>
      <c r="B134" s="31"/>
      <c r="C134" s="31"/>
      <c r="D134" s="31"/>
      <c r="E134" s="31"/>
      <c r="F134" s="31"/>
      <c r="G134" s="31"/>
      <c r="H134" s="31"/>
      <c r="I134" s="31"/>
      <c r="J134" s="119"/>
      <c r="K134" s="31"/>
      <c r="L134" s="31"/>
      <c r="M134" s="7"/>
      <c r="N134" s="7" t="s">
        <v>566</v>
      </c>
      <c r="O134" s="31">
        <v>1</v>
      </c>
      <c r="P134" s="31">
        <v>2</v>
      </c>
      <c r="Q134" s="31">
        <v>2</v>
      </c>
      <c r="R134" s="31"/>
      <c r="S134" s="31"/>
      <c r="T134" s="31"/>
    </row>
    <row r="135" spans="1:20" ht="114.75">
      <c r="A135" s="31"/>
      <c r="B135" s="31"/>
      <c r="C135" s="31"/>
      <c r="D135" s="31"/>
      <c r="E135" s="31"/>
      <c r="F135" s="31"/>
      <c r="G135" s="31"/>
      <c r="H135" s="31"/>
      <c r="I135" s="31"/>
      <c r="J135" s="119"/>
      <c r="K135" s="31"/>
      <c r="L135" s="31"/>
      <c r="M135" s="7"/>
      <c r="N135" s="7" t="s">
        <v>567</v>
      </c>
      <c r="O135" s="31"/>
      <c r="P135" s="31">
        <v>1</v>
      </c>
      <c r="Q135" s="31"/>
      <c r="R135" s="31"/>
      <c r="S135" s="31"/>
      <c r="T135" s="31"/>
    </row>
    <row r="136" spans="1:20" ht="140.25">
      <c r="A136" s="31"/>
      <c r="B136" s="31"/>
      <c r="C136" s="31"/>
      <c r="D136" s="31"/>
      <c r="E136" s="31"/>
      <c r="F136" s="31"/>
      <c r="G136" s="31"/>
      <c r="H136" s="31"/>
      <c r="I136" s="31"/>
      <c r="J136" s="119"/>
      <c r="K136" s="31"/>
      <c r="L136" s="31"/>
      <c r="M136" s="7"/>
      <c r="N136" s="7" t="s">
        <v>568</v>
      </c>
      <c r="O136" s="31">
        <v>1</v>
      </c>
      <c r="P136" s="31">
        <v>2</v>
      </c>
      <c r="Q136" s="31">
        <v>2</v>
      </c>
      <c r="R136" s="31">
        <v>2</v>
      </c>
      <c r="S136" s="31"/>
      <c r="T136" s="31"/>
    </row>
    <row r="137" spans="1:20" ht="102">
      <c r="A137" s="31"/>
      <c r="B137" s="31"/>
      <c r="C137" s="31"/>
      <c r="D137" s="31"/>
      <c r="E137" s="31"/>
      <c r="F137" s="31"/>
      <c r="G137" s="31"/>
      <c r="H137" s="31"/>
      <c r="I137" s="31"/>
      <c r="J137" s="119"/>
      <c r="K137" s="31"/>
      <c r="L137" s="31"/>
      <c r="M137" s="7"/>
      <c r="N137" s="7" t="s">
        <v>570</v>
      </c>
      <c r="O137" s="31"/>
      <c r="P137" s="31">
        <v>1</v>
      </c>
      <c r="Q137" s="31"/>
      <c r="R137" s="31"/>
      <c r="S137" s="31"/>
      <c r="T137" s="31"/>
    </row>
    <row r="138" spans="1:20" ht="102">
      <c r="A138" s="31"/>
      <c r="B138" s="31"/>
      <c r="C138" s="31"/>
      <c r="D138" s="31"/>
      <c r="E138" s="31"/>
      <c r="F138" s="31"/>
      <c r="G138" s="31"/>
      <c r="H138" s="31"/>
      <c r="I138" s="31"/>
      <c r="J138" s="119"/>
      <c r="K138" s="31"/>
      <c r="L138" s="31"/>
      <c r="M138" s="7"/>
      <c r="N138" s="7" t="s">
        <v>571</v>
      </c>
      <c r="O138" s="31"/>
      <c r="P138" s="31"/>
      <c r="Q138" s="31">
        <v>1</v>
      </c>
      <c r="R138" s="31"/>
      <c r="S138" s="55"/>
      <c r="T138" s="31"/>
    </row>
    <row r="139" spans="1:20" ht="178.5">
      <c r="A139" s="31"/>
      <c r="B139" s="31"/>
      <c r="C139" s="31"/>
      <c r="D139" s="31"/>
      <c r="E139" s="31"/>
      <c r="F139" s="31"/>
      <c r="G139" s="31"/>
      <c r="H139" s="31"/>
      <c r="I139" s="31"/>
      <c r="J139" s="120"/>
      <c r="K139" s="31"/>
      <c r="L139" s="31"/>
      <c r="M139" s="7"/>
      <c r="N139" s="7" t="s">
        <v>572</v>
      </c>
      <c r="O139" s="31">
        <v>1</v>
      </c>
      <c r="P139" s="31">
        <v>3</v>
      </c>
      <c r="Q139" s="31">
        <v>3</v>
      </c>
      <c r="R139" s="31">
        <v>3</v>
      </c>
      <c r="S139" s="111"/>
      <c r="T139" s="31"/>
    </row>
    <row r="140" spans="1:20" ht="89.25">
      <c r="A140" s="31"/>
      <c r="B140" s="31"/>
      <c r="C140" s="31"/>
      <c r="D140" s="31"/>
      <c r="E140" s="31"/>
      <c r="F140" s="31"/>
      <c r="G140" s="31"/>
      <c r="H140" s="31"/>
      <c r="I140" s="31"/>
      <c r="J140" s="118" t="s">
        <v>452</v>
      </c>
      <c r="K140" s="31"/>
      <c r="L140" s="31"/>
      <c r="M140" s="7"/>
      <c r="N140" s="7" t="s">
        <v>576</v>
      </c>
      <c r="O140" s="31">
        <v>2</v>
      </c>
      <c r="P140" s="31">
        <v>2</v>
      </c>
      <c r="Q140" s="31">
        <v>2</v>
      </c>
      <c r="R140" s="31">
        <v>2</v>
      </c>
      <c r="S140" s="31"/>
      <c r="T140" s="31"/>
    </row>
    <row r="141" spans="1:20" ht="38.25">
      <c r="A141" s="31"/>
      <c r="B141" s="31"/>
      <c r="C141" s="31"/>
      <c r="D141" s="31"/>
      <c r="E141" s="31"/>
      <c r="F141" s="31"/>
      <c r="G141" s="31"/>
      <c r="H141" s="31"/>
      <c r="I141" s="31"/>
      <c r="J141" s="119"/>
      <c r="K141" s="31"/>
      <c r="L141" s="31"/>
      <c r="M141" s="7"/>
      <c r="N141" s="7" t="s">
        <v>589</v>
      </c>
      <c r="O141" s="31">
        <v>1</v>
      </c>
      <c r="P141" s="31">
        <v>2</v>
      </c>
      <c r="Q141" s="31">
        <v>2</v>
      </c>
      <c r="R141" s="31">
        <v>2</v>
      </c>
      <c r="S141" s="31"/>
      <c r="T141" s="31"/>
    </row>
    <row r="142" spans="1:20" ht="51">
      <c r="A142" s="31"/>
      <c r="B142" s="31"/>
      <c r="C142" s="31"/>
      <c r="D142" s="31"/>
      <c r="E142" s="31"/>
      <c r="F142" s="31"/>
      <c r="G142" s="31"/>
      <c r="H142" s="31"/>
      <c r="I142" s="31"/>
      <c r="J142" s="119"/>
      <c r="K142" s="31"/>
      <c r="L142" s="31"/>
      <c r="M142" s="7"/>
      <c r="N142" s="7" t="s">
        <v>590</v>
      </c>
      <c r="O142" s="31">
        <v>1</v>
      </c>
      <c r="P142" s="31">
        <v>2</v>
      </c>
      <c r="Q142" s="31">
        <v>2</v>
      </c>
      <c r="R142" s="31"/>
      <c r="S142" s="31"/>
      <c r="T142" s="31"/>
    </row>
    <row r="143" spans="1:20" ht="25.5">
      <c r="A143" s="31"/>
      <c r="B143" s="31"/>
      <c r="C143" s="31"/>
      <c r="D143" s="31"/>
      <c r="E143" s="31"/>
      <c r="F143" s="31"/>
      <c r="G143" s="31"/>
      <c r="H143" s="31"/>
      <c r="I143" s="31"/>
      <c r="J143" s="119"/>
      <c r="K143" s="31"/>
      <c r="L143" s="31"/>
      <c r="M143" s="7"/>
      <c r="N143" s="7" t="s">
        <v>578</v>
      </c>
      <c r="O143" s="31">
        <v>1</v>
      </c>
      <c r="P143" s="31">
        <v>1</v>
      </c>
      <c r="Q143" s="31">
        <v>1</v>
      </c>
      <c r="R143" s="31">
        <v>1</v>
      </c>
      <c r="S143" s="31"/>
      <c r="T143" s="31"/>
    </row>
    <row r="144" spans="1:20" ht="76.5">
      <c r="A144" s="31"/>
      <c r="B144" s="31"/>
      <c r="C144" s="31"/>
      <c r="D144" s="31"/>
      <c r="E144" s="31"/>
      <c r="F144" s="31"/>
      <c r="G144" s="31"/>
      <c r="H144" s="31"/>
      <c r="I144" s="31"/>
      <c r="J144" s="119"/>
      <c r="K144" s="31"/>
      <c r="L144" s="31"/>
      <c r="M144" s="7"/>
      <c r="N144" s="7" t="s">
        <v>577</v>
      </c>
      <c r="O144" s="31"/>
      <c r="P144" s="31"/>
      <c r="Q144" s="31"/>
      <c r="R144" s="31"/>
      <c r="S144" s="31"/>
      <c r="T144" s="31"/>
    </row>
    <row r="145" spans="1:20" ht="63.75">
      <c r="A145" s="31"/>
      <c r="B145" s="31"/>
      <c r="C145" s="31"/>
      <c r="D145" s="31"/>
      <c r="E145" s="31"/>
      <c r="F145" s="31"/>
      <c r="G145" s="31"/>
      <c r="H145" s="31"/>
      <c r="I145" s="31"/>
      <c r="J145" s="119"/>
      <c r="K145" s="31"/>
      <c r="L145" s="31"/>
      <c r="M145" s="7" t="s">
        <v>581</v>
      </c>
      <c r="N145" s="7" t="s">
        <v>579</v>
      </c>
      <c r="O145" s="31"/>
      <c r="P145" s="31"/>
      <c r="Q145" s="31"/>
      <c r="R145" s="31"/>
      <c r="S145" s="31"/>
      <c r="T145" s="31"/>
    </row>
    <row r="146" spans="1:20" ht="63.75">
      <c r="A146" s="31"/>
      <c r="B146" s="31"/>
      <c r="C146" s="31"/>
      <c r="D146" s="31"/>
      <c r="E146" s="31"/>
      <c r="F146" s="31"/>
      <c r="G146" s="31"/>
      <c r="H146" s="31"/>
      <c r="I146" s="31"/>
      <c r="J146" s="119"/>
      <c r="K146" s="31"/>
      <c r="L146" s="31"/>
      <c r="M146" s="7" t="s">
        <v>582</v>
      </c>
      <c r="N146" s="7" t="s">
        <v>531</v>
      </c>
      <c r="O146" s="31"/>
      <c r="P146" s="31"/>
      <c r="Q146" s="31"/>
      <c r="R146" s="31"/>
      <c r="S146" s="31"/>
      <c r="T146" s="31"/>
    </row>
    <row r="147" spans="1:20" ht="89.25">
      <c r="A147" s="31"/>
      <c r="B147" s="31"/>
      <c r="C147" s="31"/>
      <c r="D147" s="31"/>
      <c r="E147" s="31"/>
      <c r="F147" s="31"/>
      <c r="G147" s="31"/>
      <c r="H147" s="31"/>
      <c r="I147" s="31"/>
      <c r="J147" s="119"/>
      <c r="K147" s="31"/>
      <c r="L147" s="31"/>
      <c r="M147" s="7" t="s">
        <v>594</v>
      </c>
      <c r="N147" s="7" t="s">
        <v>595</v>
      </c>
      <c r="O147" s="31"/>
      <c r="P147" s="31"/>
      <c r="Q147" s="31"/>
      <c r="R147" s="31"/>
      <c r="S147" s="31"/>
      <c r="T147" s="31"/>
    </row>
    <row r="148" spans="1:20" ht="63.75">
      <c r="A148" s="31"/>
      <c r="B148" s="31"/>
      <c r="C148" s="31"/>
      <c r="D148" s="31"/>
      <c r="E148" s="31"/>
      <c r="F148" s="31"/>
      <c r="G148" s="31"/>
      <c r="H148" s="31"/>
      <c r="I148" s="31"/>
      <c r="J148" s="119"/>
      <c r="K148" s="31"/>
      <c r="L148" s="31"/>
      <c r="M148" s="7" t="s">
        <v>583</v>
      </c>
      <c r="N148" s="7" t="s">
        <v>340</v>
      </c>
      <c r="O148" s="31"/>
      <c r="P148" s="31"/>
      <c r="Q148" s="31"/>
      <c r="R148" s="31"/>
      <c r="S148" s="31"/>
      <c r="T148" s="31"/>
    </row>
    <row r="149" spans="1:20" ht="114.75">
      <c r="A149" s="31"/>
      <c r="B149" s="31"/>
      <c r="C149" s="31"/>
      <c r="D149" s="31"/>
      <c r="E149" s="31"/>
      <c r="F149" s="31"/>
      <c r="G149" s="31"/>
      <c r="H149" s="31"/>
      <c r="I149" s="31"/>
      <c r="J149" s="119"/>
      <c r="K149" s="31"/>
      <c r="L149" s="31"/>
      <c r="M149" s="7" t="s">
        <v>593</v>
      </c>
      <c r="N149" s="7" t="s">
        <v>586</v>
      </c>
      <c r="O149" s="31">
        <v>25</v>
      </c>
      <c r="P149" s="31">
        <v>25</v>
      </c>
      <c r="Q149" s="31">
        <v>25</v>
      </c>
      <c r="R149" s="31">
        <v>25</v>
      </c>
      <c r="S149" s="31"/>
      <c r="T149" s="31"/>
    </row>
    <row r="150" spans="1:20" ht="51">
      <c r="A150" s="31"/>
      <c r="B150" s="31"/>
      <c r="C150" s="31"/>
      <c r="D150" s="31"/>
      <c r="E150" s="31"/>
      <c r="F150" s="31"/>
      <c r="G150" s="31"/>
      <c r="H150" s="31"/>
      <c r="I150" s="31"/>
      <c r="J150" s="119"/>
      <c r="K150" s="31"/>
      <c r="L150" s="31"/>
      <c r="M150" s="7" t="s">
        <v>585</v>
      </c>
      <c r="N150" s="16" t="s">
        <v>591</v>
      </c>
      <c r="O150" s="31">
        <v>35</v>
      </c>
      <c r="P150" s="31">
        <v>35</v>
      </c>
      <c r="Q150" s="31">
        <v>35</v>
      </c>
      <c r="R150" s="31">
        <v>45</v>
      </c>
      <c r="S150" s="31"/>
      <c r="T150" s="31"/>
    </row>
    <row r="151" spans="1:20" ht="38.25">
      <c r="A151" s="31"/>
      <c r="B151" s="31"/>
      <c r="C151" s="31"/>
      <c r="D151" s="31"/>
      <c r="E151" s="31"/>
      <c r="F151" s="31"/>
      <c r="G151" s="31"/>
      <c r="H151" s="31"/>
      <c r="I151" s="31"/>
      <c r="J151" s="119"/>
      <c r="K151" s="31"/>
      <c r="L151" s="31"/>
      <c r="M151" s="7" t="s">
        <v>588</v>
      </c>
      <c r="N151" s="7" t="s">
        <v>587</v>
      </c>
      <c r="O151" s="31"/>
      <c r="P151" s="31">
        <v>30</v>
      </c>
      <c r="Q151" s="31">
        <v>30</v>
      </c>
      <c r="R151" s="31">
        <v>30</v>
      </c>
      <c r="S151" s="31"/>
      <c r="T151" s="31"/>
    </row>
    <row r="152" spans="1:20" ht="63.75">
      <c r="A152" s="31"/>
      <c r="B152" s="31"/>
      <c r="C152" s="31"/>
      <c r="D152" s="31"/>
      <c r="E152" s="31"/>
      <c r="F152" s="31"/>
      <c r="G152" s="31"/>
      <c r="H152" s="31"/>
      <c r="I152" s="31"/>
      <c r="J152" s="120"/>
      <c r="K152" s="31"/>
      <c r="L152" s="31"/>
      <c r="M152" s="7" t="s">
        <v>584</v>
      </c>
      <c r="N152" s="7" t="s">
        <v>580</v>
      </c>
      <c r="O152" s="31">
        <v>20</v>
      </c>
      <c r="P152" s="31">
        <v>20</v>
      </c>
      <c r="Q152" s="31">
        <v>20</v>
      </c>
      <c r="R152" s="31">
        <v>20</v>
      </c>
      <c r="S152" s="31"/>
      <c r="T152" s="31"/>
    </row>
    <row r="153" spans="1:20" ht="63.75">
      <c r="A153" s="31"/>
      <c r="B153" s="31"/>
      <c r="C153" s="31"/>
      <c r="D153" s="31"/>
      <c r="E153" s="31"/>
      <c r="F153" s="31"/>
      <c r="G153" s="31"/>
      <c r="H153" s="31"/>
      <c r="I153" s="31"/>
      <c r="J153" s="112" t="s">
        <v>453</v>
      </c>
      <c r="K153" s="31"/>
      <c r="L153" s="31"/>
      <c r="M153" s="7" t="s">
        <v>592</v>
      </c>
      <c r="N153" s="7" t="s">
        <v>289</v>
      </c>
      <c r="O153" s="31"/>
      <c r="P153" s="31"/>
      <c r="Q153" s="31"/>
      <c r="R153" s="31"/>
      <c r="S153" s="31"/>
      <c r="T153" s="31"/>
    </row>
    <row r="154" spans="1:20" ht="76.5">
      <c r="A154" s="31"/>
      <c r="B154" s="31"/>
      <c r="C154" s="31"/>
      <c r="D154" s="31"/>
      <c r="E154" s="31"/>
      <c r="F154" s="31"/>
      <c r="G154" s="31"/>
      <c r="H154" s="31"/>
      <c r="I154" s="31"/>
      <c r="J154" s="113"/>
      <c r="K154" s="31"/>
      <c r="L154" s="31"/>
      <c r="M154" s="7" t="s">
        <v>463</v>
      </c>
      <c r="N154" s="7" t="s">
        <v>464</v>
      </c>
      <c r="O154" s="31"/>
      <c r="P154" s="31"/>
      <c r="Q154" s="31"/>
      <c r="R154" s="31"/>
      <c r="S154" s="31"/>
      <c r="T154" s="31"/>
    </row>
    <row r="155" spans="1:20" ht="63.75">
      <c r="A155" s="31"/>
      <c r="B155" s="31"/>
      <c r="C155" s="31"/>
      <c r="D155" s="31"/>
      <c r="E155" s="31"/>
      <c r="F155" s="31"/>
      <c r="G155" s="31"/>
      <c r="H155" s="31"/>
      <c r="I155" s="31"/>
      <c r="J155" s="113"/>
      <c r="K155" s="31"/>
      <c r="L155" s="31"/>
      <c r="M155" s="7"/>
      <c r="N155" s="7" t="s">
        <v>546</v>
      </c>
      <c r="O155" s="31">
        <v>4</v>
      </c>
      <c r="P155" s="31">
        <v>6</v>
      </c>
      <c r="Q155" s="31">
        <v>6</v>
      </c>
      <c r="R155" s="31">
        <v>6</v>
      </c>
      <c r="S155" s="31"/>
      <c r="T155" s="31"/>
    </row>
    <row r="156" spans="1:20" ht="89.25">
      <c r="A156" s="31"/>
      <c r="B156" s="31"/>
      <c r="C156" s="31"/>
      <c r="D156" s="31"/>
      <c r="E156" s="31"/>
      <c r="F156" s="31"/>
      <c r="G156" s="31"/>
      <c r="H156" s="31"/>
      <c r="I156" s="31"/>
      <c r="J156" s="113"/>
      <c r="K156" s="31"/>
      <c r="L156" s="31"/>
      <c r="M156" s="7"/>
      <c r="N156" s="7" t="s">
        <v>465</v>
      </c>
      <c r="O156" s="31"/>
      <c r="P156" s="31"/>
      <c r="Q156" s="31"/>
      <c r="R156" s="31"/>
      <c r="S156" s="31"/>
      <c r="T156" s="31"/>
    </row>
    <row r="157" spans="1:20" ht="51">
      <c r="A157" s="31"/>
      <c r="B157" s="31"/>
      <c r="C157" s="31"/>
      <c r="D157" s="31"/>
      <c r="E157" s="31"/>
      <c r="F157" s="31"/>
      <c r="G157" s="31"/>
      <c r="H157" s="31"/>
      <c r="I157" s="31"/>
      <c r="J157" s="113"/>
      <c r="K157" s="31"/>
      <c r="L157" s="31"/>
      <c r="M157" s="7"/>
      <c r="N157" s="7" t="s">
        <v>466</v>
      </c>
      <c r="O157" s="31"/>
      <c r="P157" s="31"/>
      <c r="Q157" s="31"/>
      <c r="R157" s="31"/>
      <c r="S157" s="31"/>
      <c r="T157" s="31"/>
    </row>
    <row r="158" spans="1:20" ht="12.75">
      <c r="A158" s="31"/>
      <c r="B158" s="31"/>
      <c r="C158" s="31"/>
      <c r="D158" s="31"/>
      <c r="E158" s="31"/>
      <c r="F158" s="31"/>
      <c r="G158" s="31"/>
      <c r="H158" s="31"/>
      <c r="I158" s="31"/>
      <c r="J158" s="113"/>
      <c r="K158" s="31"/>
      <c r="L158" s="31"/>
      <c r="M158" s="7"/>
      <c r="N158" s="7" t="s">
        <v>522</v>
      </c>
      <c r="O158" s="31"/>
      <c r="P158" s="31"/>
      <c r="Q158" s="31"/>
      <c r="R158" s="31"/>
      <c r="S158" s="31"/>
      <c r="T158" s="31"/>
    </row>
    <row r="159" spans="1:20" ht="12.75">
      <c r="A159" s="31"/>
      <c r="B159" s="31"/>
      <c r="C159" s="31"/>
      <c r="D159" s="31"/>
      <c r="E159" s="31"/>
      <c r="F159" s="31"/>
      <c r="G159" s="31"/>
      <c r="H159" s="31"/>
      <c r="I159" s="31"/>
      <c r="J159" s="111"/>
      <c r="K159" s="31"/>
      <c r="L159" s="31"/>
      <c r="M159" s="7"/>
      <c r="N159" s="7"/>
      <c r="O159" s="31"/>
      <c r="P159" s="31"/>
      <c r="Q159" s="31"/>
      <c r="R159" s="31"/>
      <c r="S159" s="31"/>
      <c r="T159" s="31"/>
    </row>
    <row r="160" spans="1:20" ht="76.5">
      <c r="A160" s="31"/>
      <c r="B160" s="31"/>
      <c r="C160" s="31"/>
      <c r="D160" s="31"/>
      <c r="E160" s="31"/>
      <c r="F160" s="31"/>
      <c r="G160" s="31"/>
      <c r="H160" s="31"/>
      <c r="I160" s="31"/>
      <c r="J160" s="114" t="s">
        <v>604</v>
      </c>
      <c r="K160" s="31"/>
      <c r="L160" s="31"/>
      <c r="M160" s="7" t="s">
        <v>483</v>
      </c>
      <c r="N160" s="17" t="s">
        <v>408</v>
      </c>
      <c r="O160" s="31"/>
      <c r="P160" s="31"/>
      <c r="Q160" s="31"/>
      <c r="R160" s="31"/>
      <c r="S160" s="31"/>
      <c r="T160" s="31"/>
    </row>
    <row r="161" spans="1:20" ht="76.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15"/>
      <c r="K161" s="31"/>
      <c r="L161" s="31"/>
      <c r="M161" s="17" t="s">
        <v>134</v>
      </c>
      <c r="N161" s="172" t="s">
        <v>448</v>
      </c>
      <c r="O161" s="31"/>
      <c r="P161" s="31"/>
      <c r="Q161" s="31"/>
      <c r="R161" s="31"/>
      <c r="S161" s="31"/>
      <c r="T161" s="31"/>
    </row>
    <row r="162" spans="1:20" ht="51">
      <c r="A162" s="31"/>
      <c r="B162" s="31"/>
      <c r="C162" s="31"/>
      <c r="D162" s="31"/>
      <c r="E162" s="31"/>
      <c r="F162" s="31"/>
      <c r="G162" s="31"/>
      <c r="H162" s="31"/>
      <c r="I162" s="31"/>
      <c r="J162" s="115"/>
      <c r="K162" s="31"/>
      <c r="L162" s="31"/>
      <c r="M162" s="17" t="s">
        <v>0</v>
      </c>
      <c r="N162" s="173"/>
      <c r="O162" s="31"/>
      <c r="P162" s="31"/>
      <c r="Q162" s="31"/>
      <c r="R162" s="31"/>
      <c r="S162" s="31"/>
      <c r="T162" s="31"/>
    </row>
    <row r="163" spans="1:20" ht="63.75">
      <c r="A163" s="31"/>
      <c r="B163" s="31"/>
      <c r="C163" s="31"/>
      <c r="D163" s="31"/>
      <c r="E163" s="31"/>
      <c r="F163" s="31"/>
      <c r="G163" s="31"/>
      <c r="H163" s="31"/>
      <c r="I163" s="31"/>
      <c r="J163" s="116"/>
      <c r="K163" s="31"/>
      <c r="L163" s="31"/>
      <c r="M163" s="17" t="s">
        <v>163</v>
      </c>
      <c r="N163" s="17" t="s">
        <v>261</v>
      </c>
      <c r="O163" s="31"/>
      <c r="P163" s="31"/>
      <c r="Q163" s="31"/>
      <c r="R163" s="31"/>
      <c r="S163" s="31"/>
      <c r="T163" s="31"/>
    </row>
    <row r="164" spans="1:20" ht="38.25">
      <c r="A164" s="31"/>
      <c r="B164" s="31"/>
      <c r="C164" s="31"/>
      <c r="D164" s="31"/>
      <c r="E164" s="31"/>
      <c r="F164" s="31"/>
      <c r="G164" s="31"/>
      <c r="H164" s="31"/>
      <c r="I164" s="31"/>
      <c r="J164" s="112" t="s">
        <v>605</v>
      </c>
      <c r="K164" s="31"/>
      <c r="L164" s="31"/>
      <c r="M164" s="17" t="s">
        <v>136</v>
      </c>
      <c r="N164" s="17" t="s">
        <v>246</v>
      </c>
      <c r="O164" s="31"/>
      <c r="P164" s="31"/>
      <c r="Q164" s="31"/>
      <c r="R164" s="31"/>
      <c r="S164" s="31"/>
      <c r="T164" s="31"/>
    </row>
    <row r="165" spans="1:20" ht="51">
      <c r="A165" s="31"/>
      <c r="B165" s="31"/>
      <c r="C165" s="31"/>
      <c r="D165" s="31"/>
      <c r="E165" s="31"/>
      <c r="F165" s="31"/>
      <c r="G165" s="31"/>
      <c r="H165" s="31"/>
      <c r="I165" s="31"/>
      <c r="J165" s="113"/>
      <c r="K165" s="31"/>
      <c r="L165" s="31"/>
      <c r="M165" s="17" t="s">
        <v>443</v>
      </c>
      <c r="N165" s="17" t="s">
        <v>137</v>
      </c>
      <c r="O165" s="31"/>
      <c r="P165" s="31"/>
      <c r="Q165" s="31"/>
      <c r="R165" s="31"/>
      <c r="S165" s="31"/>
      <c r="T165" s="31"/>
    </row>
    <row r="166" spans="1:20" ht="51">
      <c r="A166" s="31"/>
      <c r="B166" s="31"/>
      <c r="C166" s="31"/>
      <c r="D166" s="31"/>
      <c r="E166" s="31"/>
      <c r="F166" s="31"/>
      <c r="G166" s="31"/>
      <c r="H166" s="31"/>
      <c r="I166" s="31"/>
      <c r="J166" s="117"/>
      <c r="K166" s="31"/>
      <c r="L166" s="31"/>
      <c r="M166" s="17" t="s">
        <v>444</v>
      </c>
      <c r="N166" s="17" t="s">
        <v>247</v>
      </c>
      <c r="O166" s="31"/>
      <c r="P166" s="31"/>
      <c r="Q166" s="31"/>
      <c r="R166" s="31"/>
      <c r="S166" s="31"/>
      <c r="T166" s="31"/>
    </row>
    <row r="167" ht="12.75">
      <c r="M167" s="14"/>
    </row>
    <row r="168" ht="12.75">
      <c r="M168" s="14"/>
    </row>
    <row r="169" ht="12.75">
      <c r="M169" s="14"/>
    </row>
    <row r="170" ht="12.75">
      <c r="M170" s="14"/>
    </row>
    <row r="171" ht="12.75">
      <c r="M171" s="34"/>
    </row>
    <row r="172" ht="12.75">
      <c r="M172" s="34"/>
    </row>
    <row r="173" ht="12.75">
      <c r="M173" s="14"/>
    </row>
    <row r="174" ht="12.75">
      <c r="M174" s="14"/>
    </row>
    <row r="175" ht="13.5">
      <c r="M175" s="52"/>
    </row>
    <row r="176" ht="12.75">
      <c r="M176" s="34"/>
    </row>
    <row r="177" ht="12.75">
      <c r="M177" s="34"/>
    </row>
    <row r="178" ht="12.75">
      <c r="M178" s="64"/>
    </row>
    <row r="179" ht="12.75">
      <c r="M179" s="65"/>
    </row>
    <row r="180" ht="12.75">
      <c r="M180" s="64"/>
    </row>
    <row r="181" ht="12.75">
      <c r="M181" s="34"/>
    </row>
  </sheetData>
  <sheetProtection/>
  <mergeCells count="138">
    <mergeCell ref="M62:M67"/>
    <mergeCell ref="M68:M69"/>
    <mergeCell ref="M73:M90"/>
    <mergeCell ref="M109:M111"/>
    <mergeCell ref="N161:N162"/>
    <mergeCell ref="H106:H107"/>
    <mergeCell ref="I106:I107"/>
    <mergeCell ref="H109:H112"/>
    <mergeCell ref="I109:I112"/>
    <mergeCell ref="I92:I93"/>
    <mergeCell ref="H94:H95"/>
    <mergeCell ref="I94:I95"/>
    <mergeCell ref="H97:H101"/>
    <mergeCell ref="I97:I101"/>
    <mergeCell ref="H103:H105"/>
    <mergeCell ref="I103:I105"/>
    <mergeCell ref="H80:H82"/>
    <mergeCell ref="G97:G101"/>
    <mergeCell ref="G106:G107"/>
    <mergeCell ref="G109:G112"/>
    <mergeCell ref="K10:K118"/>
    <mergeCell ref="G88:G90"/>
    <mergeCell ref="H88:H90"/>
    <mergeCell ref="I88:I90"/>
    <mergeCell ref="H83:H87"/>
    <mergeCell ref="J62:J72"/>
    <mergeCell ref="I63:I67"/>
    <mergeCell ref="H51:H55"/>
    <mergeCell ref="I51:I55"/>
    <mergeCell ref="H56:H57"/>
    <mergeCell ref="I83:I87"/>
    <mergeCell ref="G80:G82"/>
    <mergeCell ref="G78:G79"/>
    <mergeCell ref="G56:G57"/>
    <mergeCell ref="I56:I57"/>
    <mergeCell ref="I58:I59"/>
    <mergeCell ref="I32:I35"/>
    <mergeCell ref="I26:I30"/>
    <mergeCell ref="H26:H30"/>
    <mergeCell ref="H36:H38"/>
    <mergeCell ref="H39:H41"/>
    <mergeCell ref="L10:L118"/>
    <mergeCell ref="H68:H76"/>
    <mergeCell ref="I68:I76"/>
    <mergeCell ref="H78:H79"/>
    <mergeCell ref="I78:I79"/>
    <mergeCell ref="H16:H20"/>
    <mergeCell ref="I16:I20"/>
    <mergeCell ref="H21:H22"/>
    <mergeCell ref="I21:I22"/>
    <mergeCell ref="A10:A118"/>
    <mergeCell ref="B10:B118"/>
    <mergeCell ref="C10:C118"/>
    <mergeCell ref="H10:H15"/>
    <mergeCell ref="H23:H24"/>
    <mergeCell ref="H32:H35"/>
    <mergeCell ref="M25:M58"/>
    <mergeCell ref="A7:D7"/>
    <mergeCell ref="F8:F9"/>
    <mergeCell ref="E8:E9"/>
    <mergeCell ref="D8:D9"/>
    <mergeCell ref="B8:B9"/>
    <mergeCell ref="A8:A9"/>
    <mergeCell ref="E7:T7"/>
    <mergeCell ref="N8:N9"/>
    <mergeCell ref="J8:J9"/>
    <mergeCell ref="A2:T2"/>
    <mergeCell ref="A1:T1"/>
    <mergeCell ref="A6:D6"/>
    <mergeCell ref="A4:D4"/>
    <mergeCell ref="A5:D5"/>
    <mergeCell ref="A3:T3"/>
    <mergeCell ref="E5:T5"/>
    <mergeCell ref="E4:T4"/>
    <mergeCell ref="E6:T6"/>
    <mergeCell ref="C8:C9"/>
    <mergeCell ref="I8:I9"/>
    <mergeCell ref="G8:G9"/>
    <mergeCell ref="L8:L9"/>
    <mergeCell ref="M8:M9"/>
    <mergeCell ref="T8:T9"/>
    <mergeCell ref="G32:G35"/>
    <mergeCell ref="S8:S9"/>
    <mergeCell ref="O8:R8"/>
    <mergeCell ref="K8:K9"/>
    <mergeCell ref="D10:D38"/>
    <mergeCell ref="F10:F38"/>
    <mergeCell ref="E10:E38"/>
    <mergeCell ref="J21:J22"/>
    <mergeCell ref="G21:G22"/>
    <mergeCell ref="H8:H9"/>
    <mergeCell ref="G36:G38"/>
    <mergeCell ref="G61:G62"/>
    <mergeCell ref="G94:G95"/>
    <mergeCell ref="G46:G49"/>
    <mergeCell ref="I36:I38"/>
    <mergeCell ref="I39:I41"/>
    <mergeCell ref="H58:H59"/>
    <mergeCell ref="H46:H49"/>
    <mergeCell ref="I46:I49"/>
    <mergeCell ref="H63:H67"/>
    <mergeCell ref="H92:H93"/>
    <mergeCell ref="E43:E118"/>
    <mergeCell ref="F39:F41"/>
    <mergeCell ref="G83:G87"/>
    <mergeCell ref="G92:G93"/>
    <mergeCell ref="G63:G67"/>
    <mergeCell ref="G43:G44"/>
    <mergeCell ref="F43:F118"/>
    <mergeCell ref="G51:G55"/>
    <mergeCell ref="G103:G105"/>
    <mergeCell ref="D115:D118"/>
    <mergeCell ref="D39:D42"/>
    <mergeCell ref="G39:G41"/>
    <mergeCell ref="G58:G59"/>
    <mergeCell ref="G68:G76"/>
    <mergeCell ref="I80:I82"/>
    <mergeCell ref="D43:D95"/>
    <mergeCell ref="D96:D112"/>
    <mergeCell ref="D113:D114"/>
    <mergeCell ref="H61:H62"/>
    <mergeCell ref="G10:G15"/>
    <mergeCell ref="G16:G20"/>
    <mergeCell ref="J16:J20"/>
    <mergeCell ref="J23:J24"/>
    <mergeCell ref="G26:G30"/>
    <mergeCell ref="I23:I24"/>
    <mergeCell ref="G23:G24"/>
    <mergeCell ref="I10:I15"/>
    <mergeCell ref="J25:J61"/>
    <mergeCell ref="I61:I62"/>
    <mergeCell ref="J153:J158"/>
    <mergeCell ref="J160:J163"/>
    <mergeCell ref="J164:J166"/>
    <mergeCell ref="J73:J91"/>
    <mergeCell ref="J92:J121"/>
    <mergeCell ref="J123:J139"/>
    <mergeCell ref="J140:J152"/>
  </mergeCells>
  <hyperlinks>
    <hyperlink ref="T112" r:id="rId1" display="cboldl01@edatel.net.co"/>
    <hyperlink ref="T114" r:id="rId2" display="cboldl01@edatel.net.co"/>
    <hyperlink ref="T115" r:id="rId3" display="cboldl01@edatel.net.co"/>
    <hyperlink ref="T116" r:id="rId4" display="cboldl01@edatel.net.co"/>
    <hyperlink ref="T117" r:id="rId5" display="cboldl01@edatel.net.co"/>
    <hyperlink ref="T38" r:id="rId6" display="cboldl01@edatel.net.co"/>
    <hyperlink ref="T10:T25" r:id="rId7" display="cboldl01@edatel.net.co"/>
    <hyperlink ref="T41" r:id="rId8" display="cboldl01@edatel.net.co"/>
    <hyperlink ref="T11" r:id="rId9" display="ssalud@ciudadbolivar-antioquia.gov.co"/>
    <hyperlink ref="T12" r:id="rId10" display="ssalud@ciudadbolivar-antioquia.gov.co"/>
    <hyperlink ref="T13" r:id="rId11" display="ssalud@ciudadbolivar-antioquia.gov.co"/>
    <hyperlink ref="T14" r:id="rId12" display="ssalud@ciudadbolivar-antioquia.gov.co"/>
    <hyperlink ref="T15" r:id="rId13" display="ssalud@ciudadbolivar-antioquia.gov.co"/>
    <hyperlink ref="T27" r:id="rId14" display="ssalud@ciudadbolivar-antioquia.gov.co"/>
    <hyperlink ref="T26" r:id="rId15" display="ssalud@ciudadbolivar-antioquia.gov.co"/>
    <hyperlink ref="T25" r:id="rId16" display="ssalud@ciudadbolivar-antioquia.gov.co"/>
    <hyperlink ref="T24" r:id="rId17" display="ssalud@ciudadbolivar-antioquia.gov.co"/>
    <hyperlink ref="T23" r:id="rId18" display="ssalud@ciudadbolivar-antioquia.gov.co"/>
    <hyperlink ref="T22" r:id="rId19" display="ssalud@ciudadbolivar-antioquia.gov.co"/>
    <hyperlink ref="T28" r:id="rId20" display="ssalud@ciudadbolivar-antioquia.gov.co"/>
    <hyperlink ref="T29" r:id="rId21" display="ssalud@ciudadbolivar-antioquia.gov.co"/>
    <hyperlink ref="T30" r:id="rId22" display="ssalud@ciudadbolivar-antioquia.gov.co"/>
    <hyperlink ref="T31" r:id="rId23" display="ssalud@ciudadbolivar-antioquia.gov.co"/>
  </hyperlinks>
  <printOptions/>
  <pageMargins left="0.2362204724409449" right="0.31496062992125984" top="0.3937007874015748" bottom="0.35433070866141736" header="0" footer="0"/>
  <pageSetup horizontalDpi="600" verticalDpi="600" orientation="landscape" paperSize="14" scale="7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3"/>
  <sheetViews>
    <sheetView zoomScalePageLayoutView="0" workbookViewId="0" topLeftCell="F28">
      <selection activeCell="M28" sqref="M28:M61"/>
    </sheetView>
  </sheetViews>
  <sheetFormatPr defaultColWidth="11.421875" defaultRowHeight="12.75"/>
  <cols>
    <col min="1" max="1" width="6.8515625" style="18" customWidth="1"/>
    <col min="2" max="2" width="11.421875" style="18" customWidth="1"/>
    <col min="3" max="3" width="8.7109375" style="18" customWidth="1"/>
    <col min="4" max="4" width="15.140625" style="18" customWidth="1"/>
    <col min="5" max="5" width="7.140625" style="18" customWidth="1"/>
    <col min="6" max="6" width="4.421875" style="18" customWidth="1"/>
    <col min="7" max="7" width="23.140625" style="18" bestFit="1" customWidth="1"/>
    <col min="8" max="8" width="5.8515625" style="18" customWidth="1"/>
    <col min="9" max="9" width="4.57421875" style="18" customWidth="1"/>
    <col min="10" max="10" width="17.8515625" style="18" customWidth="1"/>
    <col min="11" max="11" width="5.140625" style="18" customWidth="1"/>
    <col min="12" max="12" width="7.7109375" style="18" customWidth="1"/>
    <col min="13" max="13" width="33.28125" style="18" customWidth="1"/>
    <col min="14" max="15" width="33.7109375" style="18" customWidth="1"/>
    <col min="16" max="16" width="17.421875" style="18" customWidth="1"/>
    <col min="17" max="17" width="15.8515625" style="18" customWidth="1"/>
    <col min="18" max="18" width="14.7109375" style="18" customWidth="1"/>
    <col min="19" max="19" width="18.140625" style="18" customWidth="1"/>
    <col min="20" max="20" width="16.28125" style="18" customWidth="1"/>
    <col min="21" max="21" width="17.7109375" style="18" bestFit="1" customWidth="1"/>
    <col min="22" max="22" width="11.421875" style="18" customWidth="1"/>
    <col min="23" max="23" width="8.8515625" style="18" customWidth="1"/>
    <col min="24" max="24" width="8.57421875" style="18" customWidth="1"/>
    <col min="25" max="25" width="8.421875" style="18" customWidth="1"/>
    <col min="26" max="26" width="10.140625" style="18" customWidth="1"/>
    <col min="27" max="27" width="8.57421875" style="18" customWidth="1"/>
    <col min="28" max="28" width="4.8515625" style="18" customWidth="1"/>
    <col min="29" max="29" width="4.7109375" style="18" customWidth="1"/>
    <col min="30" max="30" width="4.00390625" style="18" customWidth="1"/>
    <col min="31" max="31" width="3.8515625" style="18" customWidth="1"/>
    <col min="32" max="32" width="4.8515625" style="18" customWidth="1"/>
    <col min="33" max="33" width="4.00390625" style="18" customWidth="1"/>
    <col min="34" max="34" width="3.57421875" style="18" customWidth="1"/>
    <col min="35" max="36" width="4.00390625" style="18" customWidth="1"/>
    <col min="37" max="37" width="10.140625" style="18" customWidth="1"/>
    <col min="38" max="38" width="5.28125" style="18" customWidth="1"/>
    <col min="39" max="42" width="11.421875" style="18" customWidth="1"/>
    <col min="43" max="43" width="18.28125" style="18" customWidth="1"/>
    <col min="44" max="46" width="11.421875" style="18" customWidth="1"/>
    <col min="47" max="47" width="16.57421875" style="18" bestFit="1" customWidth="1"/>
    <col min="48" max="16384" width="11.421875" style="18" customWidth="1"/>
  </cols>
  <sheetData>
    <row r="1" spans="7:23" ht="27.75">
      <c r="G1" s="156"/>
      <c r="H1" s="156"/>
      <c r="I1" s="156"/>
      <c r="J1" s="211" t="s">
        <v>142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7:23" ht="24" customHeight="1">
      <c r="G2" s="156"/>
      <c r="H2" s="156"/>
      <c r="I2" s="156"/>
      <c r="J2" s="212" t="s">
        <v>143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7:23" ht="21" customHeight="1">
      <c r="G3" s="66"/>
      <c r="H3" s="66"/>
      <c r="I3" s="155" t="s">
        <v>391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40" ht="21" customHeight="1">
      <c r="A4" s="108"/>
      <c r="B4" s="108"/>
      <c r="C4" s="108"/>
      <c r="D4" s="108"/>
      <c r="E4" s="10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21">
      <c r="A5" s="134" t="s">
        <v>144</v>
      </c>
      <c r="B5" s="134"/>
      <c r="C5" s="134"/>
      <c r="D5" s="134"/>
      <c r="E5" s="134"/>
      <c r="F5" s="134"/>
      <c r="G5" s="67" t="s">
        <v>146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5" customHeight="1">
      <c r="A6" s="134" t="s">
        <v>145</v>
      </c>
      <c r="B6" s="134"/>
      <c r="C6" s="134"/>
      <c r="D6" s="134"/>
      <c r="E6" s="134"/>
      <c r="F6" s="134"/>
      <c r="G6" s="55">
        <v>5101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5" customHeight="1">
      <c r="A7" s="134" t="s">
        <v>147</v>
      </c>
      <c r="B7" s="134"/>
      <c r="C7" s="134"/>
      <c r="D7" s="134"/>
      <c r="E7" s="134"/>
      <c r="F7" s="134"/>
      <c r="G7" s="5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5" customHeight="1">
      <c r="A8" s="134" t="s">
        <v>264</v>
      </c>
      <c r="B8" s="134"/>
      <c r="C8" s="134"/>
      <c r="D8" s="134"/>
      <c r="E8" s="134"/>
      <c r="F8" s="134"/>
      <c r="G8" s="5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>
      <c r="A9" s="68"/>
      <c r="B9" s="202"/>
      <c r="C9" s="202"/>
      <c r="D9" s="202"/>
      <c r="E9" s="203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36.75" customHeight="1">
      <c r="A10" s="199" t="s">
        <v>245</v>
      </c>
      <c r="B10" s="205" t="s">
        <v>216</v>
      </c>
      <c r="C10" s="192" t="s">
        <v>217</v>
      </c>
      <c r="D10" s="175" t="s">
        <v>218</v>
      </c>
      <c r="E10" s="192" t="s">
        <v>219</v>
      </c>
      <c r="F10" s="195" t="s">
        <v>220</v>
      </c>
      <c r="G10" s="177" t="s">
        <v>221</v>
      </c>
      <c r="H10" s="194" t="s">
        <v>222</v>
      </c>
      <c r="I10" s="196" t="s">
        <v>223</v>
      </c>
      <c r="J10" s="177" t="s">
        <v>224</v>
      </c>
      <c r="K10" s="196" t="s">
        <v>178</v>
      </c>
      <c r="L10" s="192" t="s">
        <v>225</v>
      </c>
      <c r="M10" s="177" t="s">
        <v>226</v>
      </c>
      <c r="N10" s="177" t="s">
        <v>227</v>
      </c>
      <c r="O10" s="22"/>
      <c r="P10" s="180" t="s">
        <v>228</v>
      </c>
      <c r="Q10" s="181"/>
      <c r="R10" s="181"/>
      <c r="S10" s="182"/>
      <c r="T10" s="175" t="s">
        <v>541</v>
      </c>
      <c r="U10" s="175" t="s">
        <v>542</v>
      </c>
      <c r="V10" s="197" t="s">
        <v>229</v>
      </c>
      <c r="W10" s="209" t="s">
        <v>230</v>
      </c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177" t="s">
        <v>231</v>
      </c>
      <c r="AN10" s="177" t="s">
        <v>232</v>
      </c>
    </row>
    <row r="11" spans="1:40" ht="15">
      <c r="A11" s="200"/>
      <c r="B11" s="206"/>
      <c r="C11" s="193"/>
      <c r="D11" s="176"/>
      <c r="E11" s="193"/>
      <c r="F11" s="195"/>
      <c r="G11" s="197"/>
      <c r="H11" s="208"/>
      <c r="I11" s="204"/>
      <c r="J11" s="197"/>
      <c r="K11" s="204"/>
      <c r="L11" s="193"/>
      <c r="M11" s="197"/>
      <c r="N11" s="197"/>
      <c r="O11" s="23"/>
      <c r="P11" s="175" t="s">
        <v>185</v>
      </c>
      <c r="Q11" s="175" t="s">
        <v>186</v>
      </c>
      <c r="R11" s="175" t="s">
        <v>187</v>
      </c>
      <c r="S11" s="175" t="s">
        <v>188</v>
      </c>
      <c r="T11" s="176"/>
      <c r="U11" s="176"/>
      <c r="V11" s="197"/>
      <c r="W11" s="209" t="s">
        <v>233</v>
      </c>
      <c r="X11" s="209"/>
      <c r="Y11" s="209" t="s">
        <v>149</v>
      </c>
      <c r="Z11" s="209"/>
      <c r="AA11" s="204" t="s">
        <v>150</v>
      </c>
      <c r="AB11" s="204" t="s">
        <v>151</v>
      </c>
      <c r="AC11" s="204" t="s">
        <v>152</v>
      </c>
      <c r="AD11" s="204" t="s">
        <v>153</v>
      </c>
      <c r="AE11" s="204" t="s">
        <v>154</v>
      </c>
      <c r="AF11" s="204" t="s">
        <v>155</v>
      </c>
      <c r="AG11" s="204" t="s">
        <v>156</v>
      </c>
      <c r="AH11" s="204" t="s">
        <v>157</v>
      </c>
      <c r="AI11" s="204" t="s">
        <v>234</v>
      </c>
      <c r="AJ11" s="204" t="s">
        <v>158</v>
      </c>
      <c r="AK11" s="204" t="s">
        <v>159</v>
      </c>
      <c r="AL11" s="204" t="s">
        <v>160</v>
      </c>
      <c r="AM11" s="197"/>
      <c r="AN11" s="197"/>
    </row>
    <row r="12" spans="1:40" ht="60" customHeight="1">
      <c r="A12" s="201"/>
      <c r="B12" s="207"/>
      <c r="C12" s="194"/>
      <c r="D12" s="177"/>
      <c r="E12" s="194"/>
      <c r="F12" s="196"/>
      <c r="G12" s="197"/>
      <c r="H12" s="208"/>
      <c r="I12" s="204"/>
      <c r="J12" s="197"/>
      <c r="K12" s="204"/>
      <c r="L12" s="194"/>
      <c r="M12" s="197"/>
      <c r="N12" s="197"/>
      <c r="O12" s="24" t="s">
        <v>532</v>
      </c>
      <c r="P12" s="177"/>
      <c r="Q12" s="177"/>
      <c r="R12" s="177"/>
      <c r="S12" s="177"/>
      <c r="T12" s="177"/>
      <c r="U12" s="177"/>
      <c r="V12" s="197"/>
      <c r="W12" s="35" t="s">
        <v>235</v>
      </c>
      <c r="X12" s="35" t="s">
        <v>236</v>
      </c>
      <c r="Y12" s="35" t="s">
        <v>235</v>
      </c>
      <c r="Z12" s="35" t="s">
        <v>236</v>
      </c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197"/>
      <c r="AN12" s="197"/>
    </row>
    <row r="13" spans="1:44" ht="51" customHeight="1">
      <c r="A13" s="69">
        <v>3000000</v>
      </c>
      <c r="B13" s="12" t="s">
        <v>189</v>
      </c>
      <c r="C13" s="26">
        <v>3</v>
      </c>
      <c r="D13" s="178" t="s">
        <v>190</v>
      </c>
      <c r="E13" s="70">
        <v>0.3</v>
      </c>
      <c r="F13" s="71">
        <v>1</v>
      </c>
      <c r="G13" s="72" t="s">
        <v>191</v>
      </c>
      <c r="H13" s="70">
        <v>0.1</v>
      </c>
      <c r="I13" s="73">
        <v>1.1</v>
      </c>
      <c r="J13" s="12" t="s">
        <v>40</v>
      </c>
      <c r="K13" s="12"/>
      <c r="L13" s="70"/>
      <c r="M13" s="11" t="s">
        <v>48</v>
      </c>
      <c r="N13" s="11" t="s">
        <v>49</v>
      </c>
      <c r="O13" s="11"/>
      <c r="P13" s="70" t="s">
        <v>2</v>
      </c>
      <c r="Q13" s="70" t="s">
        <v>3</v>
      </c>
      <c r="R13" s="70" t="s">
        <v>4</v>
      </c>
      <c r="S13" s="70" t="s">
        <v>5</v>
      </c>
      <c r="T13" s="70"/>
      <c r="U13" s="70"/>
      <c r="V13" s="74"/>
      <c r="W13" s="12"/>
      <c r="X13" s="74"/>
      <c r="Y13" s="12"/>
      <c r="Z13" s="75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 t="s">
        <v>237</v>
      </c>
      <c r="AN13" s="17" t="s">
        <v>193</v>
      </c>
      <c r="AO13" s="34"/>
      <c r="AP13" s="76"/>
      <c r="AQ13" s="34"/>
      <c r="AR13" s="34"/>
    </row>
    <row r="14" spans="1:40" ht="48">
      <c r="A14" s="69"/>
      <c r="B14" s="12"/>
      <c r="C14" s="26"/>
      <c r="D14" s="174"/>
      <c r="E14" s="70"/>
      <c r="F14" s="77"/>
      <c r="G14" s="78" t="s">
        <v>194</v>
      </c>
      <c r="H14" s="70">
        <v>0.1</v>
      </c>
      <c r="I14" s="73">
        <v>1.2</v>
      </c>
      <c r="J14" s="11" t="s">
        <v>40</v>
      </c>
      <c r="K14" s="12"/>
      <c r="L14" s="70"/>
      <c r="M14" s="11" t="s">
        <v>405</v>
      </c>
      <c r="N14" s="11" t="s">
        <v>406</v>
      </c>
      <c r="O14" s="11"/>
      <c r="P14" s="12" t="s">
        <v>355</v>
      </c>
      <c r="Q14" s="12" t="s">
        <v>356</v>
      </c>
      <c r="R14" s="12" t="s">
        <v>357</v>
      </c>
      <c r="S14" s="12" t="s">
        <v>358</v>
      </c>
      <c r="T14" s="12"/>
      <c r="U14" s="12"/>
      <c r="V14" s="74"/>
      <c r="W14" s="12"/>
      <c r="X14" s="74"/>
      <c r="Y14" s="12"/>
      <c r="Z14" s="12"/>
      <c r="AA14" s="12"/>
      <c r="AB14" s="75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 t="s">
        <v>192</v>
      </c>
      <c r="AN14" s="17" t="s">
        <v>193</v>
      </c>
    </row>
    <row r="15" spans="1:40" ht="60">
      <c r="A15" s="69"/>
      <c r="B15" s="12"/>
      <c r="C15" s="26"/>
      <c r="D15" s="174"/>
      <c r="E15" s="70"/>
      <c r="F15" s="77"/>
      <c r="G15" s="78" t="s">
        <v>43</v>
      </c>
      <c r="H15" s="70">
        <v>0.1</v>
      </c>
      <c r="I15" s="73">
        <v>1.3</v>
      </c>
      <c r="J15" s="11" t="s">
        <v>40</v>
      </c>
      <c r="K15" s="12"/>
      <c r="L15" s="70"/>
      <c r="M15" s="11" t="s">
        <v>407</v>
      </c>
      <c r="N15" s="11" t="s">
        <v>409</v>
      </c>
      <c r="O15" s="11"/>
      <c r="P15" s="12" t="s">
        <v>35</v>
      </c>
      <c r="Q15" s="12" t="s">
        <v>35</v>
      </c>
      <c r="R15" s="12" t="s">
        <v>35</v>
      </c>
      <c r="S15" s="12" t="s">
        <v>35</v>
      </c>
      <c r="T15" s="12"/>
      <c r="U15" s="12"/>
      <c r="V15" s="74"/>
      <c r="W15" s="12"/>
      <c r="X15" s="74"/>
      <c r="Y15" s="12"/>
      <c r="Z15" s="12"/>
      <c r="AA15" s="12"/>
      <c r="AB15" s="75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 t="s">
        <v>213</v>
      </c>
      <c r="AN15" s="17" t="s">
        <v>193</v>
      </c>
    </row>
    <row r="16" spans="1:40" ht="108">
      <c r="A16" s="69"/>
      <c r="B16" s="12"/>
      <c r="C16" s="26"/>
      <c r="D16" s="174"/>
      <c r="E16" s="70"/>
      <c r="F16" s="77"/>
      <c r="G16" s="78" t="s">
        <v>195</v>
      </c>
      <c r="H16" s="70">
        <v>0.1</v>
      </c>
      <c r="I16" s="73">
        <v>1.4</v>
      </c>
      <c r="J16" s="11" t="s">
        <v>44</v>
      </c>
      <c r="K16" s="12"/>
      <c r="L16" s="70"/>
      <c r="M16" s="19" t="s">
        <v>410</v>
      </c>
      <c r="N16" s="11" t="s">
        <v>411</v>
      </c>
      <c r="O16" s="11"/>
      <c r="P16" s="12">
        <v>1</v>
      </c>
      <c r="Q16" s="12">
        <v>1</v>
      </c>
      <c r="R16" s="12">
        <v>1</v>
      </c>
      <c r="S16" s="12">
        <v>1</v>
      </c>
      <c r="T16" s="12"/>
      <c r="U16" s="12"/>
      <c r="V16" s="74"/>
      <c r="W16" s="12"/>
      <c r="X16" s="7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 t="s">
        <v>196</v>
      </c>
      <c r="AN16" s="17" t="s">
        <v>193</v>
      </c>
    </row>
    <row r="17" spans="1:40" ht="120">
      <c r="A17" s="69"/>
      <c r="B17" s="12"/>
      <c r="C17" s="26"/>
      <c r="D17" s="174"/>
      <c r="E17" s="70"/>
      <c r="F17" s="77"/>
      <c r="G17" s="79" t="s">
        <v>54</v>
      </c>
      <c r="H17" s="70">
        <v>0.35</v>
      </c>
      <c r="I17" s="73">
        <v>1.5</v>
      </c>
      <c r="J17" s="11" t="s">
        <v>55</v>
      </c>
      <c r="K17" s="12"/>
      <c r="L17" s="70"/>
      <c r="M17" s="12" t="s">
        <v>412</v>
      </c>
      <c r="N17" s="12" t="s">
        <v>413</v>
      </c>
      <c r="O17" s="12"/>
      <c r="P17" s="12" t="s">
        <v>56</v>
      </c>
      <c r="Q17" s="12" t="s">
        <v>57</v>
      </c>
      <c r="R17" s="12" t="s">
        <v>57</v>
      </c>
      <c r="S17" s="12" t="s">
        <v>57</v>
      </c>
      <c r="T17" s="12"/>
      <c r="U17" s="12"/>
      <c r="V17" s="80"/>
      <c r="W17" s="12"/>
      <c r="X17" s="12"/>
      <c r="Y17" s="12"/>
      <c r="Z17" s="12"/>
      <c r="AA17" s="12"/>
      <c r="AB17" s="75"/>
      <c r="AC17" s="12"/>
      <c r="AD17" s="12"/>
      <c r="AE17" s="12"/>
      <c r="AF17" s="12"/>
      <c r="AG17" s="12"/>
      <c r="AH17" s="12"/>
      <c r="AI17" s="12"/>
      <c r="AJ17" s="12"/>
      <c r="AK17" s="12">
        <v>1014</v>
      </c>
      <c r="AL17" s="12"/>
      <c r="AM17" s="12" t="s">
        <v>215</v>
      </c>
      <c r="AN17" s="17" t="s">
        <v>193</v>
      </c>
    </row>
    <row r="18" spans="1:40" ht="60">
      <c r="A18" s="69"/>
      <c r="B18" s="12"/>
      <c r="C18" s="26"/>
      <c r="D18" s="174"/>
      <c r="E18" s="70"/>
      <c r="F18" s="77"/>
      <c r="G18" s="79" t="s">
        <v>197</v>
      </c>
      <c r="H18" s="70">
        <v>0.05</v>
      </c>
      <c r="I18" s="73">
        <v>1.6</v>
      </c>
      <c r="J18" s="11" t="s">
        <v>45</v>
      </c>
      <c r="K18" s="12"/>
      <c r="L18" s="70"/>
      <c r="M18" s="12" t="s">
        <v>414</v>
      </c>
      <c r="N18" s="11" t="s">
        <v>415</v>
      </c>
      <c r="O18" s="11"/>
      <c r="P18" s="12" t="s">
        <v>58</v>
      </c>
      <c r="Q18" s="12" t="s">
        <v>59</v>
      </c>
      <c r="R18" s="12" t="s">
        <v>59</v>
      </c>
      <c r="S18" s="12" t="s">
        <v>58</v>
      </c>
      <c r="T18" s="12"/>
      <c r="U18" s="12"/>
      <c r="V18" s="74"/>
      <c r="W18" s="12"/>
      <c r="X18" s="74"/>
      <c r="Y18" s="12"/>
      <c r="Z18" s="12"/>
      <c r="AA18" s="12"/>
      <c r="AB18" s="75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 t="s">
        <v>214</v>
      </c>
      <c r="AN18" s="17" t="s">
        <v>193</v>
      </c>
    </row>
    <row r="19" spans="1:40" ht="108">
      <c r="A19" s="69"/>
      <c r="B19" s="12"/>
      <c r="C19" s="26"/>
      <c r="D19" s="174"/>
      <c r="E19" s="70"/>
      <c r="F19" s="77"/>
      <c r="G19" s="79" t="s">
        <v>41</v>
      </c>
      <c r="H19" s="70">
        <v>0.1</v>
      </c>
      <c r="I19" s="73">
        <v>1.7</v>
      </c>
      <c r="J19" s="11" t="s">
        <v>45</v>
      </c>
      <c r="K19" s="12"/>
      <c r="L19" s="70"/>
      <c r="M19" s="11" t="s">
        <v>416</v>
      </c>
      <c r="N19" s="11" t="s">
        <v>417</v>
      </c>
      <c r="O19" s="11"/>
      <c r="P19" s="12" t="s">
        <v>60</v>
      </c>
      <c r="Q19" s="12" t="s">
        <v>62</v>
      </c>
      <c r="R19" s="12" t="s">
        <v>63</v>
      </c>
      <c r="S19" s="12" t="s">
        <v>60</v>
      </c>
      <c r="T19" s="12"/>
      <c r="U19" s="12"/>
      <c r="V19" s="74"/>
      <c r="W19" s="12"/>
      <c r="X19" s="74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 t="s">
        <v>198</v>
      </c>
      <c r="AN19" s="17" t="s">
        <v>193</v>
      </c>
    </row>
    <row r="20" spans="1:44" ht="72">
      <c r="A20" s="69"/>
      <c r="B20" s="12"/>
      <c r="C20" s="26"/>
      <c r="D20" s="174"/>
      <c r="E20" s="70"/>
      <c r="F20" s="77"/>
      <c r="G20" s="79" t="s">
        <v>42</v>
      </c>
      <c r="H20" s="70">
        <v>0.05</v>
      </c>
      <c r="I20" s="73">
        <v>1.8</v>
      </c>
      <c r="J20" s="11" t="s">
        <v>46</v>
      </c>
      <c r="K20" s="12"/>
      <c r="L20" s="70">
        <v>0.05</v>
      </c>
      <c r="M20" s="12" t="s">
        <v>418</v>
      </c>
      <c r="N20" s="11" t="s">
        <v>419</v>
      </c>
      <c r="O20" s="11"/>
      <c r="P20" s="12">
        <v>1</v>
      </c>
      <c r="Q20" s="12">
        <v>1</v>
      </c>
      <c r="R20" s="12">
        <v>1</v>
      </c>
      <c r="S20" s="12">
        <v>1</v>
      </c>
      <c r="T20" s="12"/>
      <c r="U20" s="12"/>
      <c r="V20" s="74"/>
      <c r="W20" s="12"/>
      <c r="X20" s="7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 t="s">
        <v>199</v>
      </c>
      <c r="AN20" s="17" t="s">
        <v>193</v>
      </c>
      <c r="AQ20" s="81">
        <v>2244517843</v>
      </c>
      <c r="AR20" s="82"/>
    </row>
    <row r="21" spans="1:43" ht="60">
      <c r="A21" s="69"/>
      <c r="B21" s="12"/>
      <c r="C21" s="26"/>
      <c r="D21" s="179"/>
      <c r="E21" s="70"/>
      <c r="F21" s="77"/>
      <c r="G21" s="79" t="s">
        <v>200</v>
      </c>
      <c r="H21" s="70">
        <v>0.05</v>
      </c>
      <c r="I21" s="73">
        <v>1.9</v>
      </c>
      <c r="J21" s="11" t="s">
        <v>47</v>
      </c>
      <c r="K21" s="12"/>
      <c r="L21" s="70">
        <v>0.05</v>
      </c>
      <c r="M21" s="12" t="s">
        <v>420</v>
      </c>
      <c r="N21" s="11" t="s">
        <v>421</v>
      </c>
      <c r="O21" s="11"/>
      <c r="P21" s="70">
        <v>0.25</v>
      </c>
      <c r="Q21" s="70">
        <v>0.25</v>
      </c>
      <c r="R21" s="70">
        <v>0.25</v>
      </c>
      <c r="S21" s="70">
        <v>0.25</v>
      </c>
      <c r="T21" s="70"/>
      <c r="U21" s="70"/>
      <c r="V21" s="74"/>
      <c r="W21" s="12"/>
      <c r="X21" s="74"/>
      <c r="Y21" s="75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 t="s">
        <v>199</v>
      </c>
      <c r="AN21" s="17" t="s">
        <v>193</v>
      </c>
      <c r="AQ21" s="83">
        <v>376249800</v>
      </c>
    </row>
    <row r="22" spans="1:43" ht="67.5" customHeight="1">
      <c r="A22" s="84">
        <v>3000000</v>
      </c>
      <c r="B22" s="26" t="s">
        <v>189</v>
      </c>
      <c r="C22" s="26">
        <v>3</v>
      </c>
      <c r="D22" s="178" t="s">
        <v>201</v>
      </c>
      <c r="E22" s="85">
        <v>0.3</v>
      </c>
      <c r="F22" s="12">
        <v>2</v>
      </c>
      <c r="G22" s="86" t="s">
        <v>202</v>
      </c>
      <c r="H22" s="85">
        <v>0.3</v>
      </c>
      <c r="I22" s="73">
        <v>2.1</v>
      </c>
      <c r="J22" s="30" t="s">
        <v>254</v>
      </c>
      <c r="K22" s="29"/>
      <c r="L22" s="73"/>
      <c r="M22" s="7" t="s">
        <v>422</v>
      </c>
      <c r="N22" s="12" t="s">
        <v>423</v>
      </c>
      <c r="O22" s="12"/>
      <c r="P22" s="12" t="s">
        <v>36</v>
      </c>
      <c r="Q22" s="12"/>
      <c r="R22" s="12"/>
      <c r="S22" s="12"/>
      <c r="T22" s="12"/>
      <c r="U22" s="12"/>
      <c r="V22" s="12"/>
      <c r="W22" s="17"/>
      <c r="X22" s="31"/>
      <c r="Y22" s="87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7" t="s">
        <v>262</v>
      </c>
      <c r="AN22" s="33" t="s">
        <v>193</v>
      </c>
      <c r="AQ22" s="88"/>
    </row>
    <row r="23" spans="1:43" ht="38.25">
      <c r="A23" s="84"/>
      <c r="B23" s="26"/>
      <c r="C23" s="26"/>
      <c r="D23" s="174"/>
      <c r="E23" s="85"/>
      <c r="F23" s="12"/>
      <c r="G23" s="198" t="s">
        <v>203</v>
      </c>
      <c r="H23" s="85"/>
      <c r="I23" s="73">
        <v>2.2</v>
      </c>
      <c r="J23" s="198" t="s">
        <v>65</v>
      </c>
      <c r="K23" s="29"/>
      <c r="L23" s="73"/>
      <c r="M23" s="7" t="s">
        <v>424</v>
      </c>
      <c r="N23" s="12" t="s">
        <v>425</v>
      </c>
      <c r="O23" s="12"/>
      <c r="P23" s="12" t="s">
        <v>37</v>
      </c>
      <c r="Q23" s="12" t="s">
        <v>37</v>
      </c>
      <c r="R23" s="12" t="s">
        <v>37</v>
      </c>
      <c r="S23" s="12" t="s">
        <v>37</v>
      </c>
      <c r="T23" s="12"/>
      <c r="U23" s="12"/>
      <c r="V23" s="12"/>
      <c r="W23" s="17"/>
      <c r="X23" s="12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7" t="s">
        <v>262</v>
      </c>
      <c r="AN23" s="33" t="s">
        <v>193</v>
      </c>
      <c r="AQ23" s="88"/>
    </row>
    <row r="24" spans="1:40" ht="60">
      <c r="A24" s="7"/>
      <c r="B24" s="26"/>
      <c r="C24" s="26"/>
      <c r="D24" s="174"/>
      <c r="E24" s="89"/>
      <c r="F24" s="12"/>
      <c r="G24" s="198"/>
      <c r="H24" s="89">
        <v>0.2</v>
      </c>
      <c r="I24" s="73"/>
      <c r="J24" s="198"/>
      <c r="K24" s="29"/>
      <c r="L24" s="73"/>
      <c r="M24" s="7" t="s">
        <v>426</v>
      </c>
      <c r="N24" s="12" t="s">
        <v>427</v>
      </c>
      <c r="O24" s="12"/>
      <c r="P24" s="12"/>
      <c r="Q24" s="12">
        <v>1</v>
      </c>
      <c r="R24" s="70"/>
      <c r="S24" s="12">
        <v>1</v>
      </c>
      <c r="T24" s="12"/>
      <c r="U24" s="12"/>
      <c r="V24" s="90"/>
      <c r="W24" s="90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7" t="s">
        <v>262</v>
      </c>
      <c r="AN24" s="33" t="s">
        <v>193</v>
      </c>
    </row>
    <row r="25" spans="1:40" ht="48">
      <c r="A25" s="7"/>
      <c r="B25" s="26"/>
      <c r="C25" s="26"/>
      <c r="D25" s="174"/>
      <c r="E25" s="89"/>
      <c r="F25" s="12"/>
      <c r="G25" s="198"/>
      <c r="H25" s="89">
        <v>0.2</v>
      </c>
      <c r="I25" s="73"/>
      <c r="J25" s="198"/>
      <c r="K25" s="30"/>
      <c r="L25" s="30"/>
      <c r="M25" s="7" t="s">
        <v>428</v>
      </c>
      <c r="N25" s="12" t="s">
        <v>429</v>
      </c>
      <c r="O25" s="12"/>
      <c r="P25" s="70">
        <v>0.25</v>
      </c>
      <c r="Q25" s="70">
        <v>0.25</v>
      </c>
      <c r="R25" s="70">
        <v>0.25</v>
      </c>
      <c r="S25" s="70">
        <v>0.25</v>
      </c>
      <c r="T25" s="70"/>
      <c r="U25" s="70"/>
      <c r="V25" s="12"/>
      <c r="W25" s="17"/>
      <c r="X25" s="12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7" t="s">
        <v>262</v>
      </c>
      <c r="AN25" s="33" t="s">
        <v>193</v>
      </c>
    </row>
    <row r="26" spans="1:40" ht="60">
      <c r="A26" s="7"/>
      <c r="B26" s="26"/>
      <c r="C26" s="26"/>
      <c r="D26" s="174"/>
      <c r="E26" s="89"/>
      <c r="F26" s="12"/>
      <c r="G26" s="178" t="s">
        <v>256</v>
      </c>
      <c r="H26" s="89"/>
      <c r="I26" s="73"/>
      <c r="J26" s="178" t="s">
        <v>255</v>
      </c>
      <c r="K26" s="30"/>
      <c r="L26" s="30"/>
      <c r="M26" s="7" t="s">
        <v>430</v>
      </c>
      <c r="N26" s="12" t="s">
        <v>431</v>
      </c>
      <c r="O26" s="12"/>
      <c r="P26" s="12"/>
      <c r="Q26" s="12" t="s">
        <v>68</v>
      </c>
      <c r="R26" s="12"/>
      <c r="S26" s="12" t="s">
        <v>69</v>
      </c>
      <c r="T26" s="12"/>
      <c r="U26" s="12"/>
      <c r="V26" s="12"/>
      <c r="W26" s="17"/>
      <c r="X26" s="12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7" t="s">
        <v>262</v>
      </c>
      <c r="AN26" s="33" t="s">
        <v>193</v>
      </c>
    </row>
    <row r="27" spans="1:40" ht="82.5" customHeight="1">
      <c r="A27" s="7"/>
      <c r="B27" s="26"/>
      <c r="C27" s="26"/>
      <c r="D27" s="179"/>
      <c r="E27" s="89"/>
      <c r="F27" s="12"/>
      <c r="G27" s="179"/>
      <c r="H27" s="89">
        <v>0.5</v>
      </c>
      <c r="I27" s="73">
        <v>2.3</v>
      </c>
      <c r="J27" s="179"/>
      <c r="K27" s="30"/>
      <c r="L27" s="30"/>
      <c r="M27" s="7" t="s">
        <v>70</v>
      </c>
      <c r="N27" s="12" t="s">
        <v>432</v>
      </c>
      <c r="O27" s="12"/>
      <c r="P27" s="12" t="s">
        <v>71</v>
      </c>
      <c r="Q27" s="12" t="s">
        <v>71</v>
      </c>
      <c r="R27" s="12" t="s">
        <v>71</v>
      </c>
      <c r="S27" s="12" t="s">
        <v>71</v>
      </c>
      <c r="T27" s="12"/>
      <c r="U27" s="12"/>
      <c r="V27" s="12"/>
      <c r="W27" s="17"/>
      <c r="X27" s="12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7" t="s">
        <v>262</v>
      </c>
      <c r="AN27" s="33" t="s">
        <v>193</v>
      </c>
    </row>
    <row r="28" spans="1:40" ht="36">
      <c r="A28" s="7"/>
      <c r="B28" s="26"/>
      <c r="C28" s="26"/>
      <c r="D28" s="178" t="s">
        <v>242</v>
      </c>
      <c r="E28" s="189"/>
      <c r="F28" s="178"/>
      <c r="G28" s="178" t="s">
        <v>243</v>
      </c>
      <c r="H28" s="189"/>
      <c r="I28" s="153"/>
      <c r="J28" s="178" t="s">
        <v>388</v>
      </c>
      <c r="K28" s="178"/>
      <c r="L28" s="178"/>
      <c r="M28" s="165" t="s">
        <v>468</v>
      </c>
      <c r="N28" s="12" t="s">
        <v>484</v>
      </c>
      <c r="O28" s="12">
        <v>10</v>
      </c>
      <c r="P28" s="12">
        <v>2</v>
      </c>
      <c r="Q28" s="12">
        <v>3</v>
      </c>
      <c r="R28" s="12">
        <v>3</v>
      </c>
      <c r="S28" s="12">
        <v>2</v>
      </c>
      <c r="T28" s="12">
        <v>70000</v>
      </c>
      <c r="U28" s="12">
        <f>T28*O28</f>
        <v>700000</v>
      </c>
      <c r="V28" s="12"/>
      <c r="W28" s="17"/>
      <c r="X28" s="12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7"/>
      <c r="AN28" s="33"/>
    </row>
    <row r="29" spans="1:40" ht="36">
      <c r="A29" s="7"/>
      <c r="B29" s="26"/>
      <c r="C29" s="26"/>
      <c r="D29" s="174"/>
      <c r="E29" s="190"/>
      <c r="F29" s="174"/>
      <c r="G29" s="174"/>
      <c r="H29" s="190"/>
      <c r="I29" s="210"/>
      <c r="J29" s="174"/>
      <c r="K29" s="174"/>
      <c r="L29" s="174"/>
      <c r="M29" s="165"/>
      <c r="N29" s="12" t="s">
        <v>485</v>
      </c>
      <c r="O29" s="12">
        <v>10</v>
      </c>
      <c r="P29" s="12">
        <v>2</v>
      </c>
      <c r="Q29" s="12">
        <v>3</v>
      </c>
      <c r="R29" s="12">
        <v>3</v>
      </c>
      <c r="S29" s="12">
        <v>2</v>
      </c>
      <c r="T29" s="12">
        <v>70000</v>
      </c>
      <c r="U29" s="12">
        <f>T29*O29</f>
        <v>700000</v>
      </c>
      <c r="V29" s="12"/>
      <c r="W29" s="17"/>
      <c r="X29" s="12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7"/>
      <c r="AN29" s="33"/>
    </row>
    <row r="30" spans="1:40" ht="48">
      <c r="A30" s="7"/>
      <c r="B30" s="26"/>
      <c r="C30" s="26"/>
      <c r="D30" s="174"/>
      <c r="E30" s="190"/>
      <c r="F30" s="174"/>
      <c r="G30" s="174"/>
      <c r="H30" s="190"/>
      <c r="I30" s="210"/>
      <c r="J30" s="174"/>
      <c r="K30" s="174"/>
      <c r="L30" s="174"/>
      <c r="M30" s="165"/>
      <c r="N30" s="12" t="s">
        <v>486</v>
      </c>
      <c r="O30" s="12">
        <v>10</v>
      </c>
      <c r="P30" s="12">
        <v>2</v>
      </c>
      <c r="Q30" s="12">
        <v>3</v>
      </c>
      <c r="R30" s="12">
        <v>3</v>
      </c>
      <c r="S30" s="12">
        <v>2</v>
      </c>
      <c r="T30" s="12">
        <v>70000</v>
      </c>
      <c r="U30" s="12">
        <f aca="true" t="shared" si="0" ref="U30:U61">T30*O30</f>
        <v>700000</v>
      </c>
      <c r="V30" s="12"/>
      <c r="W30" s="17"/>
      <c r="X30" s="12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7"/>
      <c r="AN30" s="33"/>
    </row>
    <row r="31" spans="1:40" ht="36">
      <c r="A31" s="7"/>
      <c r="B31" s="26"/>
      <c r="C31" s="26"/>
      <c r="D31" s="174"/>
      <c r="E31" s="190"/>
      <c r="F31" s="174"/>
      <c r="G31" s="174"/>
      <c r="H31" s="190"/>
      <c r="I31" s="210"/>
      <c r="J31" s="174"/>
      <c r="K31" s="174"/>
      <c r="L31" s="174"/>
      <c r="M31" s="165"/>
      <c r="N31" s="12" t="s">
        <v>487</v>
      </c>
      <c r="O31" s="12">
        <v>10</v>
      </c>
      <c r="P31" s="12">
        <v>2</v>
      </c>
      <c r="Q31" s="12">
        <v>3</v>
      </c>
      <c r="R31" s="12">
        <v>3</v>
      </c>
      <c r="S31" s="12">
        <v>2</v>
      </c>
      <c r="T31" s="12">
        <v>70000</v>
      </c>
      <c r="U31" s="12">
        <f t="shared" si="0"/>
        <v>700000</v>
      </c>
      <c r="V31" s="12"/>
      <c r="W31" s="17"/>
      <c r="X31" s="1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7"/>
      <c r="AN31" s="33"/>
    </row>
    <row r="32" spans="1:40" ht="36">
      <c r="A32" s="7"/>
      <c r="B32" s="26"/>
      <c r="C32" s="26"/>
      <c r="D32" s="174"/>
      <c r="E32" s="190"/>
      <c r="F32" s="174"/>
      <c r="G32" s="174"/>
      <c r="H32" s="190"/>
      <c r="I32" s="210"/>
      <c r="J32" s="174"/>
      <c r="K32" s="174"/>
      <c r="L32" s="174"/>
      <c r="M32" s="165"/>
      <c r="N32" s="12" t="s">
        <v>488</v>
      </c>
      <c r="O32" s="12">
        <v>10</v>
      </c>
      <c r="P32" s="12">
        <v>2</v>
      </c>
      <c r="Q32" s="12">
        <v>3</v>
      </c>
      <c r="R32" s="12">
        <v>3</v>
      </c>
      <c r="S32" s="12">
        <v>2</v>
      </c>
      <c r="T32" s="12">
        <v>70000</v>
      </c>
      <c r="U32" s="12">
        <f>T32*O32</f>
        <v>700000</v>
      </c>
      <c r="V32" s="12"/>
      <c r="W32" s="17"/>
      <c r="X32" s="12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7"/>
      <c r="AN32" s="33"/>
    </row>
    <row r="33" spans="1:40" ht="36">
      <c r="A33" s="7"/>
      <c r="B33" s="26"/>
      <c r="C33" s="26"/>
      <c r="D33" s="174"/>
      <c r="E33" s="190"/>
      <c r="F33" s="174"/>
      <c r="G33" s="174"/>
      <c r="H33" s="190"/>
      <c r="I33" s="210"/>
      <c r="J33" s="174"/>
      <c r="K33" s="174"/>
      <c r="L33" s="174"/>
      <c r="M33" s="165"/>
      <c r="N33" s="12" t="s">
        <v>489</v>
      </c>
      <c r="O33" s="12">
        <v>10</v>
      </c>
      <c r="P33" s="12">
        <v>2</v>
      </c>
      <c r="Q33" s="12">
        <v>3</v>
      </c>
      <c r="R33" s="12">
        <v>3</v>
      </c>
      <c r="S33" s="12">
        <v>2</v>
      </c>
      <c r="T33" s="12">
        <v>70000</v>
      </c>
      <c r="U33" s="12">
        <f t="shared" si="0"/>
        <v>700000</v>
      </c>
      <c r="V33" s="12"/>
      <c r="W33" s="17"/>
      <c r="X33" s="1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7"/>
      <c r="AN33" s="33"/>
    </row>
    <row r="34" spans="1:40" ht="36">
      <c r="A34" s="7"/>
      <c r="B34" s="26"/>
      <c r="C34" s="26"/>
      <c r="D34" s="174"/>
      <c r="E34" s="190"/>
      <c r="F34" s="174"/>
      <c r="G34" s="174"/>
      <c r="H34" s="190"/>
      <c r="I34" s="210"/>
      <c r="J34" s="174"/>
      <c r="K34" s="174"/>
      <c r="L34" s="174"/>
      <c r="M34" s="165"/>
      <c r="N34" s="12" t="s">
        <v>490</v>
      </c>
      <c r="O34" s="12">
        <v>10</v>
      </c>
      <c r="P34" s="12">
        <v>2</v>
      </c>
      <c r="Q34" s="12">
        <v>3</v>
      </c>
      <c r="R34" s="12">
        <v>3</v>
      </c>
      <c r="S34" s="12">
        <v>2</v>
      </c>
      <c r="T34" s="12">
        <v>70000</v>
      </c>
      <c r="U34" s="12">
        <f t="shared" si="0"/>
        <v>700000</v>
      </c>
      <c r="V34" s="12"/>
      <c r="W34" s="17"/>
      <c r="X34" s="12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7"/>
      <c r="AN34" s="33"/>
    </row>
    <row r="35" spans="1:40" ht="48">
      <c r="A35" s="7"/>
      <c r="B35" s="26"/>
      <c r="C35" s="26"/>
      <c r="D35" s="174"/>
      <c r="E35" s="190"/>
      <c r="F35" s="174"/>
      <c r="G35" s="174"/>
      <c r="H35" s="190"/>
      <c r="I35" s="210"/>
      <c r="J35" s="174"/>
      <c r="K35" s="174"/>
      <c r="L35" s="174"/>
      <c r="M35" s="165"/>
      <c r="N35" s="12" t="s">
        <v>491</v>
      </c>
      <c r="O35" s="12">
        <v>10</v>
      </c>
      <c r="P35" s="12">
        <v>2</v>
      </c>
      <c r="Q35" s="12">
        <v>3</v>
      </c>
      <c r="R35" s="12">
        <v>3</v>
      </c>
      <c r="S35" s="12">
        <v>2</v>
      </c>
      <c r="T35" s="12">
        <v>70000</v>
      </c>
      <c r="U35" s="12">
        <f t="shared" si="0"/>
        <v>700000</v>
      </c>
      <c r="V35" s="12"/>
      <c r="W35" s="17"/>
      <c r="X35" s="1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7"/>
      <c r="AN35" s="33"/>
    </row>
    <row r="36" spans="1:40" ht="36">
      <c r="A36" s="7"/>
      <c r="B36" s="26"/>
      <c r="C36" s="26"/>
      <c r="D36" s="174"/>
      <c r="E36" s="190"/>
      <c r="F36" s="174"/>
      <c r="G36" s="174"/>
      <c r="H36" s="190"/>
      <c r="I36" s="210"/>
      <c r="J36" s="174"/>
      <c r="K36" s="174"/>
      <c r="L36" s="174"/>
      <c r="M36" s="165"/>
      <c r="N36" s="12" t="s">
        <v>492</v>
      </c>
      <c r="O36" s="12">
        <v>10</v>
      </c>
      <c r="P36" s="12">
        <v>2</v>
      </c>
      <c r="Q36" s="12">
        <v>3</v>
      </c>
      <c r="R36" s="12">
        <v>3</v>
      </c>
      <c r="S36" s="12">
        <v>2</v>
      </c>
      <c r="T36" s="12">
        <v>70000</v>
      </c>
      <c r="U36" s="12">
        <f t="shared" si="0"/>
        <v>700000</v>
      </c>
      <c r="V36" s="12"/>
      <c r="W36" s="17"/>
      <c r="X36" s="12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7"/>
      <c r="AN36" s="33"/>
    </row>
    <row r="37" spans="1:40" ht="30" customHeight="1">
      <c r="A37" s="7"/>
      <c r="B37" s="26"/>
      <c r="C37" s="26"/>
      <c r="D37" s="174"/>
      <c r="E37" s="190"/>
      <c r="F37" s="174"/>
      <c r="G37" s="174"/>
      <c r="H37" s="190"/>
      <c r="I37" s="210"/>
      <c r="J37" s="174"/>
      <c r="K37" s="174"/>
      <c r="L37" s="174"/>
      <c r="M37" s="165"/>
      <c r="N37" s="12" t="s">
        <v>493</v>
      </c>
      <c r="O37" s="12">
        <v>10</v>
      </c>
      <c r="P37" s="12">
        <v>2</v>
      </c>
      <c r="Q37" s="12">
        <v>3</v>
      </c>
      <c r="R37" s="12">
        <v>3</v>
      </c>
      <c r="S37" s="12">
        <v>2</v>
      </c>
      <c r="T37" s="12">
        <v>70000</v>
      </c>
      <c r="U37" s="12">
        <f t="shared" si="0"/>
        <v>700000</v>
      </c>
      <c r="V37" s="12"/>
      <c r="W37" s="17"/>
      <c r="X37" s="1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7"/>
      <c r="AN37" s="33"/>
    </row>
    <row r="38" spans="1:40" ht="36">
      <c r="A38" s="7"/>
      <c r="B38" s="26"/>
      <c r="C38" s="26"/>
      <c r="D38" s="174"/>
      <c r="E38" s="190"/>
      <c r="F38" s="174"/>
      <c r="G38" s="174"/>
      <c r="H38" s="190"/>
      <c r="I38" s="210"/>
      <c r="J38" s="174"/>
      <c r="K38" s="174"/>
      <c r="L38" s="174"/>
      <c r="M38" s="165"/>
      <c r="N38" s="12" t="s">
        <v>494</v>
      </c>
      <c r="O38" s="12">
        <v>10</v>
      </c>
      <c r="P38" s="12">
        <v>2</v>
      </c>
      <c r="Q38" s="12">
        <v>3</v>
      </c>
      <c r="R38" s="12">
        <v>3</v>
      </c>
      <c r="S38" s="12">
        <v>2</v>
      </c>
      <c r="T38" s="12">
        <v>70000</v>
      </c>
      <c r="U38" s="12">
        <f t="shared" si="0"/>
        <v>700000</v>
      </c>
      <c r="V38" s="12"/>
      <c r="W38" s="17"/>
      <c r="X38" s="12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7"/>
      <c r="AN38" s="33"/>
    </row>
    <row r="39" spans="1:40" ht="36">
      <c r="A39" s="7"/>
      <c r="B39" s="26"/>
      <c r="C39" s="26"/>
      <c r="D39" s="174"/>
      <c r="E39" s="190"/>
      <c r="F39" s="174"/>
      <c r="G39" s="174"/>
      <c r="H39" s="190"/>
      <c r="I39" s="210"/>
      <c r="J39" s="174"/>
      <c r="K39" s="174"/>
      <c r="L39" s="174"/>
      <c r="M39" s="165"/>
      <c r="N39" s="12" t="s">
        <v>495</v>
      </c>
      <c r="O39" s="12">
        <v>10</v>
      </c>
      <c r="P39" s="12">
        <v>2</v>
      </c>
      <c r="Q39" s="12">
        <v>3</v>
      </c>
      <c r="R39" s="12">
        <v>3</v>
      </c>
      <c r="S39" s="12">
        <v>2</v>
      </c>
      <c r="T39" s="12">
        <v>70000</v>
      </c>
      <c r="U39" s="12">
        <f t="shared" si="0"/>
        <v>700000</v>
      </c>
      <c r="V39" s="12"/>
      <c r="W39" s="17"/>
      <c r="X39" s="12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7"/>
      <c r="AN39" s="33"/>
    </row>
    <row r="40" spans="1:40" ht="36">
      <c r="A40" s="7"/>
      <c r="B40" s="26"/>
      <c r="C40" s="26"/>
      <c r="D40" s="174"/>
      <c r="E40" s="190"/>
      <c r="F40" s="174"/>
      <c r="G40" s="174"/>
      <c r="H40" s="190"/>
      <c r="I40" s="210"/>
      <c r="J40" s="174"/>
      <c r="K40" s="174"/>
      <c r="L40" s="174"/>
      <c r="M40" s="165"/>
      <c r="N40" s="12" t="s">
        <v>496</v>
      </c>
      <c r="O40" s="12">
        <v>10</v>
      </c>
      <c r="P40" s="12">
        <v>2</v>
      </c>
      <c r="Q40" s="12">
        <v>3</v>
      </c>
      <c r="R40" s="12">
        <v>3</v>
      </c>
      <c r="S40" s="12">
        <v>2</v>
      </c>
      <c r="T40" s="12">
        <v>70000</v>
      </c>
      <c r="U40" s="12">
        <f t="shared" si="0"/>
        <v>700000</v>
      </c>
      <c r="V40" s="12"/>
      <c r="W40" s="17"/>
      <c r="X40" s="12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7"/>
      <c r="AN40" s="33"/>
    </row>
    <row r="41" spans="1:40" ht="36">
      <c r="A41" s="7"/>
      <c r="B41" s="26"/>
      <c r="C41" s="26"/>
      <c r="D41" s="174"/>
      <c r="E41" s="190"/>
      <c r="F41" s="174"/>
      <c r="G41" s="174"/>
      <c r="H41" s="190"/>
      <c r="I41" s="210"/>
      <c r="J41" s="174"/>
      <c r="K41" s="174"/>
      <c r="L41" s="174"/>
      <c r="M41" s="165"/>
      <c r="N41" s="12" t="s">
        <v>497</v>
      </c>
      <c r="O41" s="12">
        <v>10</v>
      </c>
      <c r="P41" s="12">
        <v>2</v>
      </c>
      <c r="Q41" s="12">
        <v>3</v>
      </c>
      <c r="R41" s="12">
        <v>3</v>
      </c>
      <c r="S41" s="12">
        <v>2</v>
      </c>
      <c r="T41" s="12">
        <v>70000</v>
      </c>
      <c r="U41" s="12">
        <f t="shared" si="0"/>
        <v>700000</v>
      </c>
      <c r="V41" s="12"/>
      <c r="W41" s="17"/>
      <c r="X41" s="12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7"/>
      <c r="AN41" s="33"/>
    </row>
    <row r="42" spans="1:40" ht="36">
      <c r="A42" s="7"/>
      <c r="B42" s="26"/>
      <c r="C42" s="26"/>
      <c r="D42" s="174"/>
      <c r="E42" s="190"/>
      <c r="F42" s="174"/>
      <c r="G42" s="174"/>
      <c r="H42" s="190"/>
      <c r="I42" s="210"/>
      <c r="J42" s="174"/>
      <c r="K42" s="174"/>
      <c r="L42" s="174"/>
      <c r="M42" s="165"/>
      <c r="N42" s="12" t="s">
        <v>498</v>
      </c>
      <c r="O42" s="12">
        <v>10</v>
      </c>
      <c r="P42" s="12">
        <v>2</v>
      </c>
      <c r="Q42" s="12">
        <v>3</v>
      </c>
      <c r="R42" s="12">
        <v>3</v>
      </c>
      <c r="S42" s="12">
        <v>2</v>
      </c>
      <c r="T42" s="12">
        <v>70000</v>
      </c>
      <c r="U42" s="12">
        <f t="shared" si="0"/>
        <v>700000</v>
      </c>
      <c r="V42" s="12"/>
      <c r="W42" s="17"/>
      <c r="X42" s="12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7"/>
      <c r="AN42" s="33"/>
    </row>
    <row r="43" spans="1:40" ht="48">
      <c r="A43" s="7"/>
      <c r="B43" s="26"/>
      <c r="C43" s="26"/>
      <c r="D43" s="174"/>
      <c r="E43" s="190"/>
      <c r="F43" s="174"/>
      <c r="G43" s="174"/>
      <c r="H43" s="190"/>
      <c r="I43" s="210"/>
      <c r="J43" s="174"/>
      <c r="K43" s="174"/>
      <c r="L43" s="174"/>
      <c r="M43" s="165"/>
      <c r="N43" s="12" t="s">
        <v>499</v>
      </c>
      <c r="O43" s="12">
        <v>10</v>
      </c>
      <c r="P43" s="12">
        <v>2</v>
      </c>
      <c r="Q43" s="12">
        <v>3</v>
      </c>
      <c r="R43" s="12">
        <v>3</v>
      </c>
      <c r="S43" s="12">
        <v>2</v>
      </c>
      <c r="T43" s="12">
        <v>70000</v>
      </c>
      <c r="U43" s="12">
        <f t="shared" si="0"/>
        <v>700000</v>
      </c>
      <c r="V43" s="12"/>
      <c r="W43" s="17"/>
      <c r="X43" s="12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7"/>
      <c r="AN43" s="33"/>
    </row>
    <row r="44" spans="1:40" ht="36">
      <c r="A44" s="7"/>
      <c r="B44" s="26"/>
      <c r="C44" s="26"/>
      <c r="D44" s="174"/>
      <c r="E44" s="190"/>
      <c r="F44" s="174"/>
      <c r="G44" s="174"/>
      <c r="H44" s="190"/>
      <c r="I44" s="210"/>
      <c r="J44" s="174"/>
      <c r="K44" s="174"/>
      <c r="L44" s="174"/>
      <c r="M44" s="165"/>
      <c r="N44" s="12" t="s">
        <v>500</v>
      </c>
      <c r="O44" s="12">
        <v>10</v>
      </c>
      <c r="P44" s="12">
        <v>2</v>
      </c>
      <c r="Q44" s="12">
        <v>3</v>
      </c>
      <c r="R44" s="12">
        <v>3</v>
      </c>
      <c r="S44" s="12">
        <v>2</v>
      </c>
      <c r="T44" s="12">
        <v>70000</v>
      </c>
      <c r="U44" s="12">
        <f t="shared" si="0"/>
        <v>700000</v>
      </c>
      <c r="V44" s="12"/>
      <c r="W44" s="17"/>
      <c r="X44" s="12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7"/>
      <c r="AN44" s="33"/>
    </row>
    <row r="45" spans="1:40" ht="36">
      <c r="A45" s="7"/>
      <c r="B45" s="26"/>
      <c r="C45" s="26"/>
      <c r="D45" s="174"/>
      <c r="E45" s="190"/>
      <c r="F45" s="174"/>
      <c r="G45" s="174"/>
      <c r="H45" s="190"/>
      <c r="I45" s="210"/>
      <c r="J45" s="174"/>
      <c r="K45" s="174"/>
      <c r="L45" s="174"/>
      <c r="M45" s="165"/>
      <c r="N45" s="12" t="s">
        <v>501</v>
      </c>
      <c r="O45" s="12">
        <v>10</v>
      </c>
      <c r="P45" s="12">
        <v>2</v>
      </c>
      <c r="Q45" s="12">
        <v>3</v>
      </c>
      <c r="R45" s="12">
        <v>3</v>
      </c>
      <c r="S45" s="12">
        <v>2</v>
      </c>
      <c r="T45" s="12">
        <v>70000</v>
      </c>
      <c r="U45" s="12">
        <f t="shared" si="0"/>
        <v>700000</v>
      </c>
      <c r="V45" s="12"/>
      <c r="W45" s="17"/>
      <c r="X45" s="12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7"/>
      <c r="AN45" s="33"/>
    </row>
    <row r="46" spans="1:40" ht="48">
      <c r="A46" s="7"/>
      <c r="B46" s="26"/>
      <c r="C46" s="26"/>
      <c r="D46" s="174"/>
      <c r="E46" s="190"/>
      <c r="F46" s="174"/>
      <c r="G46" s="174"/>
      <c r="H46" s="190"/>
      <c r="I46" s="210"/>
      <c r="J46" s="174"/>
      <c r="K46" s="174"/>
      <c r="L46" s="174"/>
      <c r="M46" s="165"/>
      <c r="N46" s="12" t="s">
        <v>502</v>
      </c>
      <c r="O46" s="12">
        <v>10</v>
      </c>
      <c r="P46" s="12">
        <v>2</v>
      </c>
      <c r="Q46" s="12">
        <v>3</v>
      </c>
      <c r="R46" s="12">
        <v>3</v>
      </c>
      <c r="S46" s="12">
        <v>2</v>
      </c>
      <c r="T46" s="12">
        <v>70000</v>
      </c>
      <c r="U46" s="12">
        <f t="shared" si="0"/>
        <v>700000</v>
      </c>
      <c r="V46" s="12"/>
      <c r="W46" s="17"/>
      <c r="X46" s="12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7"/>
      <c r="AN46" s="33"/>
    </row>
    <row r="47" spans="1:40" ht="48">
      <c r="A47" s="7"/>
      <c r="B47" s="26"/>
      <c r="C47" s="26"/>
      <c r="D47" s="174"/>
      <c r="E47" s="190"/>
      <c r="F47" s="174"/>
      <c r="G47" s="174"/>
      <c r="H47" s="190"/>
      <c r="I47" s="210"/>
      <c r="J47" s="174"/>
      <c r="K47" s="174"/>
      <c r="L47" s="174"/>
      <c r="M47" s="165"/>
      <c r="N47" s="12" t="s">
        <v>503</v>
      </c>
      <c r="O47" s="12">
        <v>10</v>
      </c>
      <c r="P47" s="12">
        <v>2</v>
      </c>
      <c r="Q47" s="12">
        <v>3</v>
      </c>
      <c r="R47" s="12">
        <v>3</v>
      </c>
      <c r="S47" s="12">
        <v>2</v>
      </c>
      <c r="T47" s="12">
        <v>70000</v>
      </c>
      <c r="U47" s="12">
        <f t="shared" si="0"/>
        <v>700000</v>
      </c>
      <c r="V47" s="12"/>
      <c r="W47" s="17"/>
      <c r="X47" s="12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7"/>
      <c r="AN47" s="33"/>
    </row>
    <row r="48" spans="1:40" ht="36">
      <c r="A48" s="7"/>
      <c r="B48" s="26"/>
      <c r="C48" s="26"/>
      <c r="D48" s="174"/>
      <c r="E48" s="190"/>
      <c r="F48" s="174"/>
      <c r="G48" s="174"/>
      <c r="H48" s="190"/>
      <c r="I48" s="210"/>
      <c r="J48" s="174"/>
      <c r="K48" s="174"/>
      <c r="L48" s="174"/>
      <c r="M48" s="165"/>
      <c r="N48" s="12" t="s">
        <v>504</v>
      </c>
      <c r="O48" s="12">
        <v>10</v>
      </c>
      <c r="P48" s="12">
        <v>2</v>
      </c>
      <c r="Q48" s="12">
        <v>3</v>
      </c>
      <c r="R48" s="12">
        <v>3</v>
      </c>
      <c r="S48" s="12">
        <v>2</v>
      </c>
      <c r="T48" s="12">
        <v>70000</v>
      </c>
      <c r="U48" s="12">
        <f t="shared" si="0"/>
        <v>700000</v>
      </c>
      <c r="V48" s="12"/>
      <c r="W48" s="17"/>
      <c r="X48" s="12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7"/>
      <c r="AN48" s="33"/>
    </row>
    <row r="49" spans="1:40" ht="48">
      <c r="A49" s="7"/>
      <c r="B49" s="26"/>
      <c r="C49" s="26"/>
      <c r="D49" s="174"/>
      <c r="E49" s="190"/>
      <c r="F49" s="174"/>
      <c r="G49" s="174"/>
      <c r="H49" s="190"/>
      <c r="I49" s="210"/>
      <c r="J49" s="174"/>
      <c r="K49" s="174"/>
      <c r="L49" s="174"/>
      <c r="M49" s="165"/>
      <c r="N49" s="12" t="s">
        <v>505</v>
      </c>
      <c r="O49" s="12">
        <v>10</v>
      </c>
      <c r="P49" s="12">
        <v>2</v>
      </c>
      <c r="Q49" s="12">
        <v>3</v>
      </c>
      <c r="R49" s="12">
        <v>3</v>
      </c>
      <c r="S49" s="12">
        <v>2</v>
      </c>
      <c r="T49" s="12">
        <v>70000</v>
      </c>
      <c r="U49" s="12">
        <f t="shared" si="0"/>
        <v>700000</v>
      </c>
      <c r="V49" s="12"/>
      <c r="W49" s="17"/>
      <c r="X49" s="12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7"/>
      <c r="AN49" s="33"/>
    </row>
    <row r="50" spans="1:40" ht="48">
      <c r="A50" s="7"/>
      <c r="B50" s="26"/>
      <c r="C50" s="26"/>
      <c r="D50" s="174"/>
      <c r="E50" s="190"/>
      <c r="F50" s="174"/>
      <c r="G50" s="174"/>
      <c r="H50" s="190"/>
      <c r="I50" s="210"/>
      <c r="J50" s="174"/>
      <c r="K50" s="174"/>
      <c r="L50" s="174"/>
      <c r="M50" s="165"/>
      <c r="N50" s="12" t="s">
        <v>506</v>
      </c>
      <c r="O50" s="12">
        <v>10</v>
      </c>
      <c r="P50" s="12">
        <v>2</v>
      </c>
      <c r="Q50" s="12">
        <v>3</v>
      </c>
      <c r="R50" s="12">
        <v>3</v>
      </c>
      <c r="S50" s="12">
        <v>2</v>
      </c>
      <c r="T50" s="12">
        <v>70000</v>
      </c>
      <c r="U50" s="12">
        <f t="shared" si="0"/>
        <v>700000</v>
      </c>
      <c r="V50" s="12"/>
      <c r="W50" s="17"/>
      <c r="X50" s="12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7"/>
      <c r="AN50" s="33"/>
    </row>
    <row r="51" spans="1:40" ht="36">
      <c r="A51" s="7"/>
      <c r="B51" s="26"/>
      <c r="C51" s="26"/>
      <c r="D51" s="174"/>
      <c r="E51" s="190"/>
      <c r="F51" s="174"/>
      <c r="G51" s="174"/>
      <c r="H51" s="190"/>
      <c r="I51" s="210"/>
      <c r="J51" s="174"/>
      <c r="K51" s="174"/>
      <c r="L51" s="174"/>
      <c r="M51" s="165"/>
      <c r="N51" s="12" t="s">
        <v>507</v>
      </c>
      <c r="O51" s="12">
        <v>10</v>
      </c>
      <c r="P51" s="12">
        <v>2</v>
      </c>
      <c r="Q51" s="12">
        <v>3</v>
      </c>
      <c r="R51" s="12">
        <v>3</v>
      </c>
      <c r="S51" s="12">
        <v>2</v>
      </c>
      <c r="T51" s="12">
        <v>70000</v>
      </c>
      <c r="U51" s="12">
        <f t="shared" si="0"/>
        <v>700000</v>
      </c>
      <c r="V51" s="12"/>
      <c r="W51" s="17"/>
      <c r="X51" s="12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7"/>
      <c r="AN51" s="33"/>
    </row>
    <row r="52" spans="1:40" ht="48">
      <c r="A52" s="7"/>
      <c r="B52" s="26"/>
      <c r="C52" s="26"/>
      <c r="D52" s="174"/>
      <c r="E52" s="190"/>
      <c r="F52" s="174"/>
      <c r="G52" s="174"/>
      <c r="H52" s="190"/>
      <c r="I52" s="210"/>
      <c r="J52" s="174"/>
      <c r="K52" s="174"/>
      <c r="L52" s="174"/>
      <c r="M52" s="165"/>
      <c r="N52" s="12" t="s">
        <v>508</v>
      </c>
      <c r="O52" s="12">
        <v>10</v>
      </c>
      <c r="P52" s="12">
        <v>2</v>
      </c>
      <c r="Q52" s="12">
        <v>3</v>
      </c>
      <c r="R52" s="12">
        <v>3</v>
      </c>
      <c r="S52" s="12">
        <v>2</v>
      </c>
      <c r="T52" s="12">
        <v>70000</v>
      </c>
      <c r="U52" s="12">
        <f t="shared" si="0"/>
        <v>700000</v>
      </c>
      <c r="V52" s="12"/>
      <c r="W52" s="17"/>
      <c r="X52" s="12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7"/>
      <c r="AN52" s="33"/>
    </row>
    <row r="53" spans="1:40" ht="36">
      <c r="A53" s="7"/>
      <c r="B53" s="26"/>
      <c r="C53" s="26"/>
      <c r="D53" s="174"/>
      <c r="E53" s="190"/>
      <c r="F53" s="174"/>
      <c r="G53" s="174"/>
      <c r="H53" s="190"/>
      <c r="I53" s="210"/>
      <c r="J53" s="174"/>
      <c r="K53" s="174"/>
      <c r="L53" s="174"/>
      <c r="M53" s="165"/>
      <c r="N53" s="12" t="s">
        <v>509</v>
      </c>
      <c r="O53" s="12">
        <v>10</v>
      </c>
      <c r="P53" s="12">
        <v>2</v>
      </c>
      <c r="Q53" s="12">
        <v>3</v>
      </c>
      <c r="R53" s="12">
        <v>3</v>
      </c>
      <c r="S53" s="12">
        <v>2</v>
      </c>
      <c r="T53" s="12">
        <v>70000</v>
      </c>
      <c r="U53" s="12">
        <f t="shared" si="0"/>
        <v>700000</v>
      </c>
      <c r="V53" s="12"/>
      <c r="W53" s="17"/>
      <c r="X53" s="12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7"/>
      <c r="AN53" s="33"/>
    </row>
    <row r="54" spans="1:40" ht="48">
      <c r="A54" s="7"/>
      <c r="B54" s="26"/>
      <c r="C54" s="26"/>
      <c r="D54" s="174"/>
      <c r="E54" s="190"/>
      <c r="F54" s="174"/>
      <c r="G54" s="174"/>
      <c r="H54" s="190"/>
      <c r="I54" s="210"/>
      <c r="J54" s="174"/>
      <c r="K54" s="174"/>
      <c r="L54" s="174"/>
      <c r="M54" s="165"/>
      <c r="N54" s="12" t="s">
        <v>510</v>
      </c>
      <c r="O54" s="12">
        <v>10</v>
      </c>
      <c r="P54" s="12">
        <v>2</v>
      </c>
      <c r="Q54" s="12">
        <v>3</v>
      </c>
      <c r="R54" s="12">
        <v>3</v>
      </c>
      <c r="S54" s="12">
        <v>2</v>
      </c>
      <c r="T54" s="12">
        <v>70000</v>
      </c>
      <c r="U54" s="12">
        <f t="shared" si="0"/>
        <v>700000</v>
      </c>
      <c r="V54" s="12"/>
      <c r="W54" s="17"/>
      <c r="X54" s="12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7"/>
      <c r="AN54" s="33"/>
    </row>
    <row r="55" spans="1:40" ht="48">
      <c r="A55" s="7"/>
      <c r="B55" s="26"/>
      <c r="C55" s="26"/>
      <c r="D55" s="174"/>
      <c r="E55" s="190"/>
      <c r="F55" s="174"/>
      <c r="G55" s="174"/>
      <c r="H55" s="190"/>
      <c r="I55" s="210"/>
      <c r="J55" s="174"/>
      <c r="K55" s="174"/>
      <c r="L55" s="174"/>
      <c r="M55" s="165"/>
      <c r="N55" s="12" t="s">
        <v>511</v>
      </c>
      <c r="O55" s="12">
        <v>10</v>
      </c>
      <c r="P55" s="12">
        <v>2</v>
      </c>
      <c r="Q55" s="12">
        <v>3</v>
      </c>
      <c r="R55" s="12">
        <v>3</v>
      </c>
      <c r="S55" s="12">
        <v>2</v>
      </c>
      <c r="T55" s="12">
        <v>70000</v>
      </c>
      <c r="U55" s="12">
        <f t="shared" si="0"/>
        <v>700000</v>
      </c>
      <c r="V55" s="12"/>
      <c r="W55" s="17"/>
      <c r="X55" s="12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7"/>
      <c r="AN55" s="33"/>
    </row>
    <row r="56" spans="1:40" ht="48">
      <c r="A56" s="7"/>
      <c r="B56" s="26"/>
      <c r="C56" s="26"/>
      <c r="D56" s="174"/>
      <c r="E56" s="190"/>
      <c r="F56" s="174"/>
      <c r="G56" s="174"/>
      <c r="H56" s="190"/>
      <c r="I56" s="210"/>
      <c r="J56" s="174"/>
      <c r="K56" s="174"/>
      <c r="L56" s="174"/>
      <c r="M56" s="165"/>
      <c r="N56" s="12" t="s">
        <v>512</v>
      </c>
      <c r="O56" s="12">
        <v>10</v>
      </c>
      <c r="P56" s="12">
        <v>2</v>
      </c>
      <c r="Q56" s="12">
        <v>3</v>
      </c>
      <c r="R56" s="12">
        <v>3</v>
      </c>
      <c r="S56" s="12">
        <v>2</v>
      </c>
      <c r="T56" s="12">
        <v>70000</v>
      </c>
      <c r="U56" s="12">
        <f t="shared" si="0"/>
        <v>700000</v>
      </c>
      <c r="V56" s="12"/>
      <c r="W56" s="17"/>
      <c r="X56" s="12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7"/>
      <c r="AN56" s="33"/>
    </row>
    <row r="57" spans="1:40" ht="48">
      <c r="A57" s="7"/>
      <c r="B57" s="26"/>
      <c r="C57" s="26"/>
      <c r="D57" s="174"/>
      <c r="E57" s="190"/>
      <c r="F57" s="174"/>
      <c r="G57" s="174"/>
      <c r="H57" s="190"/>
      <c r="I57" s="210"/>
      <c r="J57" s="174"/>
      <c r="K57" s="174"/>
      <c r="L57" s="174"/>
      <c r="M57" s="165"/>
      <c r="N57" s="12" t="s">
        <v>513</v>
      </c>
      <c r="O57" s="12">
        <v>10</v>
      </c>
      <c r="P57" s="12">
        <v>2</v>
      </c>
      <c r="Q57" s="12">
        <v>3</v>
      </c>
      <c r="R57" s="12">
        <v>3</v>
      </c>
      <c r="S57" s="12">
        <v>2</v>
      </c>
      <c r="T57" s="12">
        <v>70000</v>
      </c>
      <c r="U57" s="12">
        <f t="shared" si="0"/>
        <v>700000</v>
      </c>
      <c r="V57" s="12"/>
      <c r="W57" s="17"/>
      <c r="X57" s="12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7"/>
      <c r="AN57" s="33"/>
    </row>
    <row r="58" spans="1:40" ht="36">
      <c r="A58" s="7"/>
      <c r="B58" s="26"/>
      <c r="C58" s="26"/>
      <c r="D58" s="174"/>
      <c r="E58" s="190"/>
      <c r="F58" s="174"/>
      <c r="G58" s="174"/>
      <c r="H58" s="190"/>
      <c r="I58" s="210"/>
      <c r="J58" s="174"/>
      <c r="K58" s="174"/>
      <c r="L58" s="174"/>
      <c r="M58" s="165"/>
      <c r="N58" s="12" t="s">
        <v>514</v>
      </c>
      <c r="O58" s="12">
        <v>10</v>
      </c>
      <c r="P58" s="12">
        <v>2</v>
      </c>
      <c r="Q58" s="12">
        <v>3</v>
      </c>
      <c r="R58" s="12">
        <v>3</v>
      </c>
      <c r="S58" s="12">
        <v>2</v>
      </c>
      <c r="T58" s="12">
        <v>70000</v>
      </c>
      <c r="U58" s="12">
        <f t="shared" si="0"/>
        <v>700000</v>
      </c>
      <c r="V58" s="12"/>
      <c r="W58" s="17"/>
      <c r="X58" s="12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7"/>
      <c r="AN58" s="33"/>
    </row>
    <row r="59" spans="1:40" ht="48">
      <c r="A59" s="7"/>
      <c r="B59" s="26"/>
      <c r="C59" s="26"/>
      <c r="D59" s="174"/>
      <c r="E59" s="190"/>
      <c r="F59" s="174"/>
      <c r="G59" s="174"/>
      <c r="H59" s="190"/>
      <c r="I59" s="210"/>
      <c r="J59" s="174"/>
      <c r="K59" s="174"/>
      <c r="L59" s="174"/>
      <c r="M59" s="165"/>
      <c r="N59" s="12" t="s">
        <v>515</v>
      </c>
      <c r="O59" s="12">
        <v>10</v>
      </c>
      <c r="P59" s="12">
        <v>2</v>
      </c>
      <c r="Q59" s="12">
        <v>3</v>
      </c>
      <c r="R59" s="12">
        <v>3</v>
      </c>
      <c r="S59" s="12">
        <v>2</v>
      </c>
      <c r="T59" s="12">
        <v>70000</v>
      </c>
      <c r="U59" s="12">
        <f t="shared" si="0"/>
        <v>700000</v>
      </c>
      <c r="V59" s="12"/>
      <c r="W59" s="17"/>
      <c r="X59" s="12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7"/>
      <c r="AN59" s="33"/>
    </row>
    <row r="60" spans="1:40" ht="48">
      <c r="A60" s="7"/>
      <c r="B60" s="26"/>
      <c r="C60" s="26"/>
      <c r="D60" s="174"/>
      <c r="E60" s="190"/>
      <c r="F60" s="174"/>
      <c r="G60" s="174"/>
      <c r="H60" s="190"/>
      <c r="I60" s="210"/>
      <c r="J60" s="174"/>
      <c r="K60" s="174"/>
      <c r="L60" s="174"/>
      <c r="M60" s="165"/>
      <c r="N60" s="12" t="s">
        <v>516</v>
      </c>
      <c r="O60" s="12">
        <v>10</v>
      </c>
      <c r="P60" s="12">
        <v>2</v>
      </c>
      <c r="Q60" s="12">
        <v>3</v>
      </c>
      <c r="R60" s="12">
        <v>3</v>
      </c>
      <c r="S60" s="12">
        <v>2</v>
      </c>
      <c r="T60" s="12">
        <v>70000</v>
      </c>
      <c r="U60" s="12">
        <f t="shared" si="0"/>
        <v>700000</v>
      </c>
      <c r="V60" s="12"/>
      <c r="W60" s="17"/>
      <c r="X60" s="12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7"/>
      <c r="AN60" s="33"/>
    </row>
    <row r="61" spans="1:40" ht="36">
      <c r="A61" s="7"/>
      <c r="B61" s="26"/>
      <c r="C61" s="26"/>
      <c r="D61" s="174"/>
      <c r="E61" s="191"/>
      <c r="F61" s="179"/>
      <c r="G61" s="174"/>
      <c r="H61" s="191"/>
      <c r="I61" s="154"/>
      <c r="J61" s="174"/>
      <c r="K61" s="179"/>
      <c r="L61" s="179"/>
      <c r="M61" s="165"/>
      <c r="N61" s="12" t="s">
        <v>517</v>
      </c>
      <c r="O61" s="12">
        <v>10</v>
      </c>
      <c r="P61" s="12">
        <v>2</v>
      </c>
      <c r="Q61" s="12">
        <v>3</v>
      </c>
      <c r="R61" s="12">
        <v>3</v>
      </c>
      <c r="S61" s="12">
        <v>2</v>
      </c>
      <c r="T61" s="12">
        <v>70000</v>
      </c>
      <c r="U61" s="12">
        <f t="shared" si="0"/>
        <v>700000</v>
      </c>
      <c r="V61" s="12"/>
      <c r="W61" s="17"/>
      <c r="X61" s="12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7"/>
      <c r="AN61" s="33"/>
    </row>
    <row r="62" spans="1:40" ht="76.5">
      <c r="A62" s="7"/>
      <c r="B62" s="26"/>
      <c r="C62" s="26"/>
      <c r="D62" s="174"/>
      <c r="E62" s="91"/>
      <c r="F62" s="11"/>
      <c r="G62" s="174" t="s">
        <v>519</v>
      </c>
      <c r="H62" s="91"/>
      <c r="I62" s="92"/>
      <c r="J62" s="174"/>
      <c r="K62" s="11"/>
      <c r="L62" s="11"/>
      <c r="M62" s="7"/>
      <c r="N62" s="7" t="s">
        <v>397</v>
      </c>
      <c r="O62" s="4">
        <v>4</v>
      </c>
      <c r="P62" s="93">
        <v>1</v>
      </c>
      <c r="Q62" s="93">
        <v>1</v>
      </c>
      <c r="R62" s="93">
        <v>1</v>
      </c>
      <c r="S62" s="93">
        <v>1</v>
      </c>
      <c r="T62" s="93">
        <v>2000000</v>
      </c>
      <c r="U62" s="93">
        <f>T62*O62</f>
        <v>8000000</v>
      </c>
      <c r="V62" s="12"/>
      <c r="W62" s="17"/>
      <c r="X62" s="12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7"/>
      <c r="AN62" s="33"/>
    </row>
    <row r="63" spans="1:40" ht="89.25">
      <c r="A63" s="7"/>
      <c r="B63" s="26"/>
      <c r="C63" s="26"/>
      <c r="D63" s="174"/>
      <c r="E63" s="91"/>
      <c r="F63" s="11"/>
      <c r="G63" s="179"/>
      <c r="H63" s="91"/>
      <c r="I63" s="92"/>
      <c r="J63" s="174"/>
      <c r="K63" s="11"/>
      <c r="L63" s="11"/>
      <c r="M63" s="4"/>
      <c r="N63" s="7" t="s">
        <v>539</v>
      </c>
      <c r="O63" s="7">
        <v>12</v>
      </c>
      <c r="P63" s="12">
        <v>2</v>
      </c>
      <c r="Q63" s="12">
        <v>4</v>
      </c>
      <c r="R63" s="12">
        <v>4</v>
      </c>
      <c r="S63" s="12">
        <v>2</v>
      </c>
      <c r="T63" s="12">
        <v>70000</v>
      </c>
      <c r="U63" s="12">
        <f>T63*O63</f>
        <v>840000</v>
      </c>
      <c r="V63" s="12"/>
      <c r="W63" s="17"/>
      <c r="X63" s="12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7"/>
      <c r="AN63" s="33"/>
    </row>
    <row r="64" spans="1:40" ht="127.5">
      <c r="A64" s="7"/>
      <c r="B64" s="7"/>
      <c r="C64" s="7"/>
      <c r="D64" s="174"/>
      <c r="E64" s="26"/>
      <c r="F64" s="27"/>
      <c r="G64" s="12" t="s">
        <v>239</v>
      </c>
      <c r="H64" s="26"/>
      <c r="I64" s="29"/>
      <c r="J64" s="174"/>
      <c r="K64" s="30"/>
      <c r="L64" s="30"/>
      <c r="M64" s="114" t="s">
        <v>392</v>
      </c>
      <c r="N64" s="7" t="s">
        <v>528</v>
      </c>
      <c r="O64" s="12">
        <v>11</v>
      </c>
      <c r="P64" s="12">
        <v>2</v>
      </c>
      <c r="Q64" s="12">
        <v>3</v>
      </c>
      <c r="R64" s="12">
        <v>3</v>
      </c>
      <c r="S64" s="12">
        <v>3</v>
      </c>
      <c r="T64" s="12">
        <v>25000</v>
      </c>
      <c r="U64" s="12">
        <f>T64*O64</f>
        <v>275000</v>
      </c>
      <c r="V64" s="12"/>
      <c r="W64" s="17"/>
      <c r="X64" s="31"/>
      <c r="Y64" s="32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7" t="s">
        <v>262</v>
      </c>
      <c r="AN64" s="33" t="s">
        <v>193</v>
      </c>
    </row>
    <row r="65" spans="1:40" ht="12.75">
      <c r="A65" s="7"/>
      <c r="B65" s="7"/>
      <c r="C65" s="7"/>
      <c r="D65" s="174"/>
      <c r="E65" s="26"/>
      <c r="F65" s="27"/>
      <c r="G65" s="12"/>
      <c r="H65" s="26"/>
      <c r="I65" s="29"/>
      <c r="J65" s="174"/>
      <c r="K65" s="30"/>
      <c r="L65" s="30"/>
      <c r="M65" s="115"/>
      <c r="N65" s="4"/>
      <c r="O65" s="4"/>
      <c r="P65" s="93"/>
      <c r="Q65" s="93"/>
      <c r="R65" s="93"/>
      <c r="S65" s="93"/>
      <c r="T65" s="93"/>
      <c r="U65" s="93"/>
      <c r="V65" s="12"/>
      <c r="W65" s="17"/>
      <c r="X65" s="31"/>
      <c r="Y65" s="32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7"/>
      <c r="AN65" s="33"/>
    </row>
    <row r="66" spans="1:40" ht="12.75">
      <c r="A66" s="7"/>
      <c r="B66" s="7"/>
      <c r="C66" s="7"/>
      <c r="D66" s="174"/>
      <c r="E66" s="26"/>
      <c r="F66" s="27"/>
      <c r="G66" s="28"/>
      <c r="H66" s="26"/>
      <c r="I66" s="29"/>
      <c r="J66" s="174"/>
      <c r="K66" s="30"/>
      <c r="L66" s="30"/>
      <c r="M66" s="115"/>
      <c r="N66" s="13"/>
      <c r="O66" s="4"/>
      <c r="P66" s="93"/>
      <c r="Q66" s="93"/>
      <c r="R66" s="93"/>
      <c r="S66" s="93"/>
      <c r="T66" s="94">
        <f>SUM(T28:T65)</f>
        <v>4475000</v>
      </c>
      <c r="U66" s="94">
        <f>SUM(U28:U65)</f>
        <v>32915000</v>
      </c>
      <c r="V66" s="12"/>
      <c r="W66" s="17"/>
      <c r="X66" s="31"/>
      <c r="Y66" s="32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7"/>
      <c r="AN66" s="33"/>
    </row>
    <row r="67" spans="1:40" ht="54" customHeight="1">
      <c r="A67" s="7"/>
      <c r="B67" s="7"/>
      <c r="C67" s="7"/>
      <c r="D67" s="174"/>
      <c r="E67" s="26"/>
      <c r="F67" s="27"/>
      <c r="G67" s="28"/>
      <c r="H67" s="26"/>
      <c r="I67" s="29"/>
      <c r="J67" s="174"/>
      <c r="K67" s="30"/>
      <c r="L67" s="30"/>
      <c r="M67" s="115"/>
      <c r="N67" s="7" t="s">
        <v>393</v>
      </c>
      <c r="O67" s="7"/>
      <c r="P67" s="12" t="s">
        <v>394</v>
      </c>
      <c r="Q67" s="12" t="s">
        <v>394</v>
      </c>
      <c r="R67" s="12" t="s">
        <v>394</v>
      </c>
      <c r="S67" s="12" t="s">
        <v>394</v>
      </c>
      <c r="T67" s="12"/>
      <c r="U67" s="12"/>
      <c r="V67" s="12"/>
      <c r="W67" s="17"/>
      <c r="X67" s="31"/>
      <c r="Y67" s="32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7"/>
      <c r="AN67" s="33"/>
    </row>
    <row r="68" spans="1:40" ht="78" customHeight="1">
      <c r="A68" s="7"/>
      <c r="B68" s="7"/>
      <c r="C68" s="7"/>
      <c r="D68" s="174"/>
      <c r="E68" s="26"/>
      <c r="F68" s="27"/>
      <c r="G68" s="28"/>
      <c r="H68" s="26"/>
      <c r="I68" s="29"/>
      <c r="J68" s="174"/>
      <c r="K68" s="30"/>
      <c r="L68" s="30"/>
      <c r="M68" s="115"/>
      <c r="N68" s="3" t="s">
        <v>395</v>
      </c>
      <c r="O68" s="3"/>
      <c r="P68" s="12" t="s">
        <v>449</v>
      </c>
      <c r="Q68" s="12" t="s">
        <v>449</v>
      </c>
      <c r="R68" s="12" t="s">
        <v>449</v>
      </c>
      <c r="S68" s="12" t="s">
        <v>449</v>
      </c>
      <c r="T68" s="12"/>
      <c r="U68" s="12"/>
      <c r="V68" s="12"/>
      <c r="W68" s="17"/>
      <c r="X68" s="31"/>
      <c r="Y68" s="32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7"/>
      <c r="AN68" s="33"/>
    </row>
    <row r="69" spans="1:40" ht="98.25" customHeight="1">
      <c r="A69" s="7"/>
      <c r="B69" s="7"/>
      <c r="C69" s="7"/>
      <c r="D69" s="174"/>
      <c r="E69" s="26"/>
      <c r="F69" s="27"/>
      <c r="G69" s="28"/>
      <c r="H69" s="26"/>
      <c r="I69" s="29"/>
      <c r="J69" s="174"/>
      <c r="K69" s="30"/>
      <c r="L69" s="30"/>
      <c r="M69" s="115"/>
      <c r="N69" s="7" t="s">
        <v>435</v>
      </c>
      <c r="O69" s="7"/>
      <c r="P69" s="12" t="s">
        <v>450</v>
      </c>
      <c r="Q69" s="12" t="s">
        <v>450</v>
      </c>
      <c r="R69" s="12" t="s">
        <v>450</v>
      </c>
      <c r="S69" s="12" t="s">
        <v>450</v>
      </c>
      <c r="T69" s="12"/>
      <c r="U69" s="12"/>
      <c r="V69" s="12"/>
      <c r="W69" s="17"/>
      <c r="X69" s="31"/>
      <c r="Y69" s="32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7"/>
      <c r="AN69" s="33"/>
    </row>
    <row r="70" spans="1:40" ht="127.5">
      <c r="A70" s="7"/>
      <c r="B70" s="7"/>
      <c r="C70" s="7"/>
      <c r="D70" s="174"/>
      <c r="E70" s="26"/>
      <c r="F70" s="27"/>
      <c r="G70" s="11"/>
      <c r="H70" s="26"/>
      <c r="I70" s="29"/>
      <c r="J70" s="174"/>
      <c r="K70" s="30"/>
      <c r="L70" s="30"/>
      <c r="M70" s="115"/>
      <c r="N70" s="7" t="s">
        <v>518</v>
      </c>
      <c r="O70" s="7"/>
      <c r="P70" s="12" t="s">
        <v>446</v>
      </c>
      <c r="Q70" s="12" t="s">
        <v>451</v>
      </c>
      <c r="R70" s="12" t="s">
        <v>446</v>
      </c>
      <c r="S70" s="12" t="s">
        <v>446</v>
      </c>
      <c r="T70" s="12"/>
      <c r="U70" s="12"/>
      <c r="V70" s="12"/>
      <c r="W70" s="17"/>
      <c r="X70" s="31"/>
      <c r="Y70" s="32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7"/>
      <c r="AN70" s="33"/>
    </row>
    <row r="71" spans="1:40" ht="76.5">
      <c r="A71" s="7"/>
      <c r="B71" s="7"/>
      <c r="C71" s="7"/>
      <c r="D71" s="174"/>
      <c r="E71" s="26"/>
      <c r="F71" s="27"/>
      <c r="G71" s="115"/>
      <c r="H71" s="26"/>
      <c r="I71" s="29"/>
      <c r="J71" s="30"/>
      <c r="K71" s="30"/>
      <c r="L71" s="30"/>
      <c r="M71" s="7" t="s">
        <v>396</v>
      </c>
      <c r="N71" s="3" t="s">
        <v>436</v>
      </c>
      <c r="O71" s="3"/>
      <c r="P71" s="12" t="s">
        <v>446</v>
      </c>
      <c r="Q71" s="12" t="s">
        <v>446</v>
      </c>
      <c r="R71" s="12" t="s">
        <v>447</v>
      </c>
      <c r="S71" s="12" t="s">
        <v>446</v>
      </c>
      <c r="T71" s="12"/>
      <c r="U71" s="12"/>
      <c r="V71" s="32"/>
      <c r="W71" s="17"/>
      <c r="X71" s="31"/>
      <c r="Y71" s="32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7" t="s">
        <v>262</v>
      </c>
      <c r="AN71" s="33"/>
    </row>
    <row r="72" spans="1:40" ht="12.75">
      <c r="A72" s="7"/>
      <c r="B72" s="7"/>
      <c r="C72" s="7"/>
      <c r="D72" s="174" t="s">
        <v>433</v>
      </c>
      <c r="E72" s="186"/>
      <c r="F72" s="183"/>
      <c r="G72" s="115"/>
      <c r="H72" s="186"/>
      <c r="I72" s="130"/>
      <c r="J72" s="114" t="s">
        <v>442</v>
      </c>
      <c r="K72" s="178"/>
      <c r="L72" s="178"/>
      <c r="M72" s="114" t="s">
        <v>404</v>
      </c>
      <c r="N72" s="3"/>
      <c r="O72" s="3"/>
      <c r="P72" s="12"/>
      <c r="Q72" s="12"/>
      <c r="R72" s="12"/>
      <c r="S72" s="12"/>
      <c r="T72" s="12"/>
      <c r="U72" s="12"/>
      <c r="V72" s="32"/>
      <c r="W72" s="17"/>
      <c r="X72" s="31"/>
      <c r="Y72" s="32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7"/>
      <c r="AN72" s="33"/>
    </row>
    <row r="73" spans="1:40" ht="38.25" customHeight="1">
      <c r="A73" s="7"/>
      <c r="B73" s="7"/>
      <c r="C73" s="7"/>
      <c r="D73" s="174"/>
      <c r="E73" s="187"/>
      <c r="F73" s="184"/>
      <c r="G73" s="115"/>
      <c r="H73" s="187"/>
      <c r="I73" s="132"/>
      <c r="J73" s="115"/>
      <c r="K73" s="174"/>
      <c r="L73" s="174"/>
      <c r="M73" s="115"/>
      <c r="N73" s="3" t="s">
        <v>398</v>
      </c>
      <c r="O73" s="3"/>
      <c r="P73" s="12"/>
      <c r="Q73" s="12"/>
      <c r="R73" s="12"/>
      <c r="S73" s="12"/>
      <c r="T73" s="12"/>
      <c r="U73" s="12"/>
      <c r="V73" s="32"/>
      <c r="W73" s="17"/>
      <c r="X73" s="31"/>
      <c r="Y73" s="32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7"/>
      <c r="AN73" s="33"/>
    </row>
    <row r="74" spans="1:40" ht="25.5">
      <c r="A74" s="7"/>
      <c r="B74" s="7"/>
      <c r="C74" s="7"/>
      <c r="D74" s="174"/>
      <c r="E74" s="187"/>
      <c r="F74" s="184"/>
      <c r="G74" s="115"/>
      <c r="H74" s="187"/>
      <c r="I74" s="132"/>
      <c r="J74" s="115"/>
      <c r="K74" s="174"/>
      <c r="L74" s="174"/>
      <c r="M74" s="115"/>
      <c r="N74" s="3" t="s">
        <v>399</v>
      </c>
      <c r="O74" s="3"/>
      <c r="P74" s="12"/>
      <c r="Q74" s="12"/>
      <c r="R74" s="12"/>
      <c r="S74" s="12"/>
      <c r="T74" s="12"/>
      <c r="U74" s="12"/>
      <c r="V74" s="32"/>
      <c r="W74" s="17"/>
      <c r="X74" s="31"/>
      <c r="Y74" s="32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7"/>
      <c r="AN74" s="33"/>
    </row>
    <row r="75" spans="1:40" ht="38.25">
      <c r="A75" s="7"/>
      <c r="B75" s="7"/>
      <c r="C75" s="7"/>
      <c r="D75" s="174"/>
      <c r="E75" s="187"/>
      <c r="F75" s="184"/>
      <c r="G75" s="115"/>
      <c r="H75" s="187"/>
      <c r="I75" s="132"/>
      <c r="J75" s="115"/>
      <c r="K75" s="174"/>
      <c r="L75" s="174"/>
      <c r="M75" s="115"/>
      <c r="N75" s="3" t="s">
        <v>400</v>
      </c>
      <c r="O75" s="3"/>
      <c r="P75" s="12"/>
      <c r="Q75" s="12"/>
      <c r="R75" s="12"/>
      <c r="S75" s="12"/>
      <c r="T75" s="12"/>
      <c r="U75" s="12"/>
      <c r="V75" s="32"/>
      <c r="W75" s="17"/>
      <c r="X75" s="31"/>
      <c r="Y75" s="32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7"/>
      <c r="AN75" s="33"/>
    </row>
    <row r="76" spans="1:40" ht="51">
      <c r="A76" s="7"/>
      <c r="B76" s="7"/>
      <c r="C76" s="7"/>
      <c r="D76" s="174"/>
      <c r="E76" s="187"/>
      <c r="F76" s="184"/>
      <c r="G76" s="115"/>
      <c r="H76" s="187"/>
      <c r="I76" s="132"/>
      <c r="J76" s="115"/>
      <c r="K76" s="174"/>
      <c r="L76" s="174"/>
      <c r="M76" s="115"/>
      <c r="N76" s="3" t="s">
        <v>401</v>
      </c>
      <c r="O76" s="3"/>
      <c r="P76" s="12"/>
      <c r="Q76" s="12"/>
      <c r="R76" s="12"/>
      <c r="S76" s="12"/>
      <c r="T76" s="12"/>
      <c r="U76" s="12"/>
      <c r="V76" s="32"/>
      <c r="W76" s="17"/>
      <c r="X76" s="31"/>
      <c r="Y76" s="32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7"/>
      <c r="AN76" s="33"/>
    </row>
    <row r="77" spans="1:40" ht="127.5">
      <c r="A77" s="7"/>
      <c r="B77" s="7"/>
      <c r="C77" s="7"/>
      <c r="D77" s="174"/>
      <c r="E77" s="187"/>
      <c r="F77" s="184"/>
      <c r="G77" s="115"/>
      <c r="H77" s="187"/>
      <c r="I77" s="132"/>
      <c r="J77" s="115"/>
      <c r="K77" s="174"/>
      <c r="L77" s="174"/>
      <c r="M77" s="115"/>
      <c r="N77" s="7" t="s">
        <v>437</v>
      </c>
      <c r="O77" s="7"/>
      <c r="P77" s="12"/>
      <c r="Q77" s="12"/>
      <c r="R77" s="12"/>
      <c r="S77" s="12"/>
      <c r="T77" s="12"/>
      <c r="U77" s="12"/>
      <c r="V77" s="32"/>
      <c r="W77" s="17"/>
      <c r="X77" s="31"/>
      <c r="Y77" s="32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7"/>
      <c r="AN77" s="33"/>
    </row>
    <row r="78" spans="1:40" ht="51">
      <c r="A78" s="7"/>
      <c r="B78" s="7"/>
      <c r="C78" s="7"/>
      <c r="D78" s="174"/>
      <c r="E78" s="188"/>
      <c r="F78" s="185"/>
      <c r="G78" s="115"/>
      <c r="H78" s="188"/>
      <c r="I78" s="131"/>
      <c r="J78" s="115"/>
      <c r="K78" s="179"/>
      <c r="L78" s="179"/>
      <c r="M78" s="116"/>
      <c r="N78" s="3" t="s">
        <v>438</v>
      </c>
      <c r="O78" s="3"/>
      <c r="P78" s="12"/>
      <c r="Q78" s="12"/>
      <c r="R78" s="12"/>
      <c r="S78" s="12"/>
      <c r="T78" s="12"/>
      <c r="U78" s="12"/>
      <c r="V78" s="32"/>
      <c r="W78" s="17"/>
      <c r="X78" s="31"/>
      <c r="Y78" s="32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7"/>
      <c r="AN78" s="33"/>
    </row>
    <row r="79" spans="1:40" ht="63.75">
      <c r="A79" s="7"/>
      <c r="B79" s="7"/>
      <c r="C79" s="7"/>
      <c r="D79" s="174"/>
      <c r="E79" s="26"/>
      <c r="F79" s="27"/>
      <c r="G79" s="115"/>
      <c r="H79" s="26"/>
      <c r="I79" s="29"/>
      <c r="J79" s="115"/>
      <c r="K79" s="30"/>
      <c r="L79" s="30"/>
      <c r="M79" s="114" t="s">
        <v>439</v>
      </c>
      <c r="N79" s="3" t="s">
        <v>402</v>
      </c>
      <c r="O79" s="3"/>
      <c r="P79" s="12"/>
      <c r="Q79" s="12"/>
      <c r="R79" s="12"/>
      <c r="S79" s="12"/>
      <c r="T79" s="12"/>
      <c r="U79" s="12"/>
      <c r="V79" s="32"/>
      <c r="W79" s="17"/>
      <c r="X79" s="31"/>
      <c r="Y79" s="32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7"/>
      <c r="AN79" s="33"/>
    </row>
    <row r="80" spans="1:40" ht="38.25">
      <c r="A80" s="7"/>
      <c r="B80" s="7"/>
      <c r="C80" s="7"/>
      <c r="D80" s="174"/>
      <c r="E80" s="26"/>
      <c r="F80" s="27"/>
      <c r="G80" s="115"/>
      <c r="H80" s="26"/>
      <c r="I80" s="29"/>
      <c r="J80" s="115"/>
      <c r="K80" s="30"/>
      <c r="L80" s="30"/>
      <c r="M80" s="116"/>
      <c r="N80" s="3" t="s">
        <v>403</v>
      </c>
      <c r="O80" s="3"/>
      <c r="P80" s="12"/>
      <c r="Q80" s="12"/>
      <c r="R80" s="12"/>
      <c r="S80" s="12"/>
      <c r="T80" s="12"/>
      <c r="U80" s="12"/>
      <c r="V80" s="32"/>
      <c r="W80" s="17"/>
      <c r="X80" s="31"/>
      <c r="Y80" s="32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7"/>
      <c r="AN80" s="33"/>
    </row>
    <row r="81" spans="1:40" ht="51">
      <c r="A81" s="7"/>
      <c r="B81" s="7"/>
      <c r="C81" s="7"/>
      <c r="D81" s="95"/>
      <c r="E81" s="26"/>
      <c r="F81" s="27"/>
      <c r="G81" s="115"/>
      <c r="H81" s="26"/>
      <c r="I81" s="29"/>
      <c r="J81" s="115"/>
      <c r="K81" s="30"/>
      <c r="L81" s="30"/>
      <c r="M81" s="7" t="s">
        <v>440</v>
      </c>
      <c r="N81" s="3" t="s">
        <v>103</v>
      </c>
      <c r="O81" s="3"/>
      <c r="P81" s="12">
        <v>3</v>
      </c>
      <c r="Q81" s="12">
        <v>3</v>
      </c>
      <c r="R81" s="12">
        <v>3</v>
      </c>
      <c r="S81" s="12">
        <v>3</v>
      </c>
      <c r="T81" s="12"/>
      <c r="U81" s="12"/>
      <c r="V81" s="12"/>
      <c r="W81" s="17"/>
      <c r="X81" s="31"/>
      <c r="Y81" s="96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7" t="s">
        <v>262</v>
      </c>
      <c r="AN81" s="33" t="s">
        <v>193</v>
      </c>
    </row>
    <row r="82" spans="1:40" ht="63.75">
      <c r="A82" s="7"/>
      <c r="B82" s="7"/>
      <c r="C82" s="7"/>
      <c r="D82" s="95"/>
      <c r="E82" s="26"/>
      <c r="F82" s="27"/>
      <c r="G82" s="116"/>
      <c r="H82" s="26"/>
      <c r="I82" s="29"/>
      <c r="J82" s="116"/>
      <c r="K82" s="30"/>
      <c r="L82" s="30"/>
      <c r="M82" s="7" t="s">
        <v>108</v>
      </c>
      <c r="N82" s="3" t="s">
        <v>104</v>
      </c>
      <c r="O82" s="3"/>
      <c r="P82" s="12">
        <v>2</v>
      </c>
      <c r="Q82" s="12">
        <v>3</v>
      </c>
      <c r="R82" s="12">
        <v>3</v>
      </c>
      <c r="S82" s="12">
        <v>3</v>
      </c>
      <c r="T82" s="12"/>
      <c r="U82" s="12"/>
      <c r="V82" s="12"/>
      <c r="W82" s="17"/>
      <c r="X82" s="31"/>
      <c r="Y82" s="96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7" t="s">
        <v>262</v>
      </c>
      <c r="AN82" s="33" t="s">
        <v>193</v>
      </c>
    </row>
    <row r="83" spans="1:40" ht="76.5">
      <c r="A83" s="7"/>
      <c r="B83" s="7"/>
      <c r="C83" s="7"/>
      <c r="D83" s="95"/>
      <c r="E83" s="26"/>
      <c r="F83" s="27"/>
      <c r="G83" s="28"/>
      <c r="H83" s="26"/>
      <c r="I83" s="29"/>
      <c r="J83" s="5"/>
      <c r="K83" s="30"/>
      <c r="L83" s="30"/>
      <c r="M83" s="7" t="s">
        <v>441</v>
      </c>
      <c r="N83" s="7" t="s">
        <v>455</v>
      </c>
      <c r="O83" s="7"/>
      <c r="P83" s="12" t="s">
        <v>109</v>
      </c>
      <c r="Q83" s="12" t="s">
        <v>20</v>
      </c>
      <c r="R83" s="12" t="s">
        <v>20</v>
      </c>
      <c r="S83" s="12" t="s">
        <v>21</v>
      </c>
      <c r="T83" s="12"/>
      <c r="U83" s="12"/>
      <c r="V83" s="12"/>
      <c r="W83" s="17"/>
      <c r="X83" s="31"/>
      <c r="Y83" s="96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7" t="s">
        <v>262</v>
      </c>
      <c r="AN83" s="33" t="s">
        <v>193</v>
      </c>
    </row>
    <row r="84" spans="1:40" ht="63" customHeight="1">
      <c r="A84" s="7"/>
      <c r="B84" s="7"/>
      <c r="C84" s="7"/>
      <c r="D84" s="178" t="s">
        <v>242</v>
      </c>
      <c r="E84" s="85"/>
      <c r="F84" s="27"/>
      <c r="G84" s="178" t="s">
        <v>519</v>
      </c>
      <c r="H84" s="85">
        <v>0.2</v>
      </c>
      <c r="I84" s="73">
        <v>2.3</v>
      </c>
      <c r="J84" s="165" t="s">
        <v>250</v>
      </c>
      <c r="K84" s="30"/>
      <c r="L84" s="30"/>
      <c r="M84" s="114" t="s">
        <v>445</v>
      </c>
      <c r="N84" s="7" t="s">
        <v>524</v>
      </c>
      <c r="O84" s="7">
        <v>40</v>
      </c>
      <c r="P84" s="12">
        <v>10</v>
      </c>
      <c r="Q84" s="12">
        <v>10</v>
      </c>
      <c r="R84" s="12">
        <v>15</v>
      </c>
      <c r="S84" s="12">
        <v>5</v>
      </c>
      <c r="T84" s="12">
        <v>130000</v>
      </c>
      <c r="U84" s="12">
        <f>T84*O84</f>
        <v>5200000</v>
      </c>
      <c r="V84" s="32"/>
      <c r="W84" s="17"/>
      <c r="X84" s="31"/>
      <c r="Y84" s="96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7" t="s">
        <v>262</v>
      </c>
      <c r="AN84" s="33" t="s">
        <v>193</v>
      </c>
    </row>
    <row r="85" spans="1:40" ht="63.75">
      <c r="A85" s="7"/>
      <c r="B85" s="7"/>
      <c r="C85" s="7"/>
      <c r="D85" s="174"/>
      <c r="E85" s="85"/>
      <c r="F85" s="27"/>
      <c r="G85" s="174"/>
      <c r="H85" s="85"/>
      <c r="I85" s="73"/>
      <c r="J85" s="165"/>
      <c r="K85" s="30"/>
      <c r="L85" s="30"/>
      <c r="M85" s="115"/>
      <c r="N85" s="7" t="s">
        <v>533</v>
      </c>
      <c r="O85" s="7">
        <v>20</v>
      </c>
      <c r="P85" s="12">
        <v>5</v>
      </c>
      <c r="Q85" s="12">
        <v>5</v>
      </c>
      <c r="R85" s="12">
        <v>5</v>
      </c>
      <c r="S85" s="12">
        <v>0</v>
      </c>
      <c r="T85" s="12">
        <v>130000</v>
      </c>
      <c r="U85" s="12">
        <f aca="true" t="shared" si="1" ref="U85:U103">T85*O85</f>
        <v>2600000</v>
      </c>
      <c r="V85" s="31"/>
      <c r="W85" s="17"/>
      <c r="X85" s="31"/>
      <c r="Y85" s="96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7" t="s">
        <v>262</v>
      </c>
      <c r="AN85" s="33" t="s">
        <v>193</v>
      </c>
    </row>
    <row r="86" spans="1:40" ht="51">
      <c r="A86" s="7"/>
      <c r="B86" s="7"/>
      <c r="C86" s="7"/>
      <c r="D86" s="174"/>
      <c r="E86" s="85"/>
      <c r="F86" s="27"/>
      <c r="G86" s="174"/>
      <c r="H86" s="85"/>
      <c r="I86" s="73"/>
      <c r="J86" s="165"/>
      <c r="K86" s="30"/>
      <c r="L86" s="30"/>
      <c r="M86" s="115"/>
      <c r="N86" s="7" t="s">
        <v>525</v>
      </c>
      <c r="O86" s="7">
        <v>20</v>
      </c>
      <c r="P86" s="12">
        <v>5</v>
      </c>
      <c r="Q86" s="12">
        <v>5</v>
      </c>
      <c r="R86" s="12">
        <v>10</v>
      </c>
      <c r="S86" s="12">
        <v>0</v>
      </c>
      <c r="T86" s="12">
        <v>130000</v>
      </c>
      <c r="U86" s="12">
        <f t="shared" si="1"/>
        <v>2600000</v>
      </c>
      <c r="V86" s="31"/>
      <c r="W86" s="17"/>
      <c r="X86" s="31"/>
      <c r="Y86" s="96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7"/>
      <c r="AN86" s="33"/>
    </row>
    <row r="87" spans="1:40" ht="63.75">
      <c r="A87" s="7"/>
      <c r="B87" s="7"/>
      <c r="C87" s="7"/>
      <c r="D87" s="174"/>
      <c r="E87" s="85"/>
      <c r="F87" s="27"/>
      <c r="G87" s="174"/>
      <c r="H87" s="85"/>
      <c r="I87" s="73"/>
      <c r="J87" s="165"/>
      <c r="K87" s="30"/>
      <c r="L87" s="30"/>
      <c r="M87" s="115"/>
      <c r="N87" s="7" t="s">
        <v>526</v>
      </c>
      <c r="O87" s="7">
        <v>15</v>
      </c>
      <c r="P87" s="12">
        <v>5</v>
      </c>
      <c r="Q87" s="12">
        <v>5</v>
      </c>
      <c r="R87" s="12">
        <v>5</v>
      </c>
      <c r="S87" s="12">
        <v>0</v>
      </c>
      <c r="T87" s="12">
        <v>130000</v>
      </c>
      <c r="U87" s="12">
        <f t="shared" si="1"/>
        <v>1950000</v>
      </c>
      <c r="V87" s="31"/>
      <c r="W87" s="17"/>
      <c r="X87" s="31"/>
      <c r="Y87" s="96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7"/>
      <c r="AN87" s="33"/>
    </row>
    <row r="88" spans="1:40" ht="165.75">
      <c r="A88" s="7"/>
      <c r="B88" s="7"/>
      <c r="C88" s="7"/>
      <c r="D88" s="174"/>
      <c r="E88" s="85"/>
      <c r="F88" s="27"/>
      <c r="G88" s="174"/>
      <c r="H88" s="85"/>
      <c r="I88" s="73"/>
      <c r="J88" s="165"/>
      <c r="K88" s="30"/>
      <c r="L88" s="30"/>
      <c r="M88" s="115"/>
      <c r="N88" s="7" t="s">
        <v>469</v>
      </c>
      <c r="O88" s="7">
        <v>11</v>
      </c>
      <c r="P88" s="12">
        <v>2</v>
      </c>
      <c r="Q88" s="12">
        <v>3</v>
      </c>
      <c r="R88" s="12">
        <v>3</v>
      </c>
      <c r="S88" s="12">
        <v>3</v>
      </c>
      <c r="T88" s="12">
        <v>70000</v>
      </c>
      <c r="U88" s="12">
        <f t="shared" si="1"/>
        <v>770000</v>
      </c>
      <c r="V88" s="12"/>
      <c r="W88" s="17"/>
      <c r="X88" s="31"/>
      <c r="Y88" s="96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7"/>
      <c r="AN88" s="33"/>
    </row>
    <row r="89" spans="1:40" ht="89.25">
      <c r="A89" s="7"/>
      <c r="B89" s="7"/>
      <c r="C89" s="7"/>
      <c r="D89" s="174"/>
      <c r="E89" s="85"/>
      <c r="F89" s="27"/>
      <c r="G89" s="174"/>
      <c r="H89" s="85"/>
      <c r="I89" s="73"/>
      <c r="J89" s="165"/>
      <c r="K89" s="30"/>
      <c r="L89" s="30"/>
      <c r="M89" s="115"/>
      <c r="N89" s="7" t="s">
        <v>523</v>
      </c>
      <c r="O89" s="7">
        <v>11</v>
      </c>
      <c r="P89" s="12">
        <v>2</v>
      </c>
      <c r="Q89" s="12">
        <v>3</v>
      </c>
      <c r="R89" s="12">
        <v>3</v>
      </c>
      <c r="S89" s="12">
        <v>3</v>
      </c>
      <c r="T89" s="12">
        <v>70000</v>
      </c>
      <c r="U89" s="12">
        <f t="shared" si="1"/>
        <v>770000</v>
      </c>
      <c r="V89" s="31"/>
      <c r="W89" s="17"/>
      <c r="X89" s="31"/>
      <c r="Y89" s="96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7"/>
      <c r="AN89" s="33"/>
    </row>
    <row r="90" spans="1:40" ht="140.25">
      <c r="A90" s="7"/>
      <c r="B90" s="7"/>
      <c r="C90" s="7"/>
      <c r="D90" s="174"/>
      <c r="E90" s="85"/>
      <c r="F90" s="27"/>
      <c r="G90" s="174"/>
      <c r="H90" s="85"/>
      <c r="I90" s="73"/>
      <c r="J90" s="165"/>
      <c r="K90" s="30"/>
      <c r="L90" s="30"/>
      <c r="M90" s="115"/>
      <c r="N90" s="7" t="s">
        <v>457</v>
      </c>
      <c r="O90" s="7">
        <v>6</v>
      </c>
      <c r="P90" s="12">
        <v>1</v>
      </c>
      <c r="Q90" s="12">
        <v>1</v>
      </c>
      <c r="R90" s="12">
        <v>2</v>
      </c>
      <c r="S90" s="12">
        <v>2</v>
      </c>
      <c r="T90" s="12">
        <v>80000</v>
      </c>
      <c r="U90" s="12">
        <f t="shared" si="1"/>
        <v>480000</v>
      </c>
      <c r="V90" s="31"/>
      <c r="W90" s="17"/>
      <c r="X90" s="31"/>
      <c r="Y90" s="96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7"/>
      <c r="AN90" s="33"/>
    </row>
    <row r="91" spans="1:40" ht="38.25">
      <c r="A91" s="7"/>
      <c r="B91" s="7"/>
      <c r="C91" s="7"/>
      <c r="D91" s="174"/>
      <c r="E91" s="85"/>
      <c r="F91" s="27"/>
      <c r="G91" s="174"/>
      <c r="H91" s="85"/>
      <c r="I91" s="73"/>
      <c r="J91" s="165"/>
      <c r="K91" s="30"/>
      <c r="L91" s="30"/>
      <c r="M91" s="115"/>
      <c r="N91" s="7" t="s">
        <v>456</v>
      </c>
      <c r="O91" s="7">
        <v>2</v>
      </c>
      <c r="P91" s="12">
        <v>1</v>
      </c>
      <c r="Q91" s="12">
        <v>1</v>
      </c>
      <c r="R91" s="12">
        <v>0</v>
      </c>
      <c r="S91" s="12">
        <v>0</v>
      </c>
      <c r="T91" s="12">
        <v>70000</v>
      </c>
      <c r="U91" s="12">
        <f t="shared" si="1"/>
        <v>140000</v>
      </c>
      <c r="V91" s="31"/>
      <c r="W91" s="17"/>
      <c r="X91" s="31"/>
      <c r="Y91" s="96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7"/>
      <c r="AN91" s="33"/>
    </row>
    <row r="92" spans="1:40" ht="38.25">
      <c r="A92" s="7"/>
      <c r="B92" s="7"/>
      <c r="C92" s="7"/>
      <c r="D92" s="174"/>
      <c r="E92" s="85"/>
      <c r="F92" s="27"/>
      <c r="G92" s="174"/>
      <c r="H92" s="85"/>
      <c r="I92" s="73"/>
      <c r="J92" s="165"/>
      <c r="K92" s="30"/>
      <c r="L92" s="30"/>
      <c r="M92" s="115"/>
      <c r="N92" s="7" t="s">
        <v>458</v>
      </c>
      <c r="O92" s="7">
        <v>2</v>
      </c>
      <c r="P92" s="12">
        <v>1</v>
      </c>
      <c r="Q92" s="12">
        <v>1</v>
      </c>
      <c r="R92" s="12">
        <v>0</v>
      </c>
      <c r="S92" s="12">
        <v>0</v>
      </c>
      <c r="T92" s="12">
        <v>70000</v>
      </c>
      <c r="U92" s="12">
        <f t="shared" si="1"/>
        <v>140000</v>
      </c>
      <c r="V92" s="31"/>
      <c r="W92" s="17"/>
      <c r="X92" s="31"/>
      <c r="Y92" s="96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7"/>
      <c r="AN92" s="33"/>
    </row>
    <row r="93" spans="1:40" ht="114.75">
      <c r="A93" s="7"/>
      <c r="B93" s="7"/>
      <c r="C93" s="7"/>
      <c r="D93" s="174"/>
      <c r="E93" s="85"/>
      <c r="F93" s="27"/>
      <c r="G93" s="174"/>
      <c r="H93" s="85"/>
      <c r="I93" s="73"/>
      <c r="J93" s="165"/>
      <c r="K93" s="30"/>
      <c r="L93" s="30"/>
      <c r="M93" s="115"/>
      <c r="N93" s="7" t="s">
        <v>529</v>
      </c>
      <c r="O93" s="7">
        <v>4</v>
      </c>
      <c r="P93" s="12">
        <v>1</v>
      </c>
      <c r="Q93" s="12">
        <v>1</v>
      </c>
      <c r="R93" s="12">
        <v>1</v>
      </c>
      <c r="S93" s="12">
        <v>1</v>
      </c>
      <c r="T93" s="12">
        <v>300000</v>
      </c>
      <c r="U93" s="12">
        <f t="shared" si="1"/>
        <v>1200000</v>
      </c>
      <c r="V93" s="31"/>
      <c r="W93" s="17"/>
      <c r="X93" s="31"/>
      <c r="Y93" s="96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7"/>
      <c r="AN93" s="33"/>
    </row>
    <row r="94" spans="1:40" ht="76.5">
      <c r="A94" s="7"/>
      <c r="B94" s="7"/>
      <c r="C94" s="7"/>
      <c r="D94" s="174"/>
      <c r="E94" s="85"/>
      <c r="F94" s="27"/>
      <c r="G94" s="174"/>
      <c r="H94" s="85"/>
      <c r="I94" s="73"/>
      <c r="J94" s="165"/>
      <c r="K94" s="30"/>
      <c r="L94" s="30"/>
      <c r="M94" s="115"/>
      <c r="N94" s="7" t="s">
        <v>540</v>
      </c>
      <c r="O94" s="7">
        <v>5</v>
      </c>
      <c r="P94" s="12">
        <v>0</v>
      </c>
      <c r="Q94" s="12">
        <v>0</v>
      </c>
      <c r="R94" s="12">
        <v>1</v>
      </c>
      <c r="S94" s="12">
        <v>1</v>
      </c>
      <c r="T94" s="12">
        <v>130000</v>
      </c>
      <c r="U94" s="12">
        <f t="shared" si="1"/>
        <v>650000</v>
      </c>
      <c r="V94" s="31"/>
      <c r="W94" s="17"/>
      <c r="X94" s="31"/>
      <c r="Y94" s="96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7"/>
      <c r="AN94" s="33"/>
    </row>
    <row r="95" spans="1:40" ht="114.75">
      <c r="A95" s="7"/>
      <c r="B95" s="7"/>
      <c r="C95" s="7"/>
      <c r="D95" s="174"/>
      <c r="E95" s="85"/>
      <c r="F95" s="27"/>
      <c r="G95" s="174"/>
      <c r="H95" s="85"/>
      <c r="I95" s="73"/>
      <c r="J95" s="165"/>
      <c r="K95" s="30"/>
      <c r="L95" s="30"/>
      <c r="M95" s="115"/>
      <c r="N95" s="7" t="s">
        <v>459</v>
      </c>
      <c r="O95" s="7">
        <v>11</v>
      </c>
      <c r="P95" s="12">
        <v>2</v>
      </c>
      <c r="Q95" s="12">
        <v>3</v>
      </c>
      <c r="R95" s="12">
        <v>3</v>
      </c>
      <c r="S95" s="12">
        <v>3</v>
      </c>
      <c r="T95" s="12">
        <v>70000</v>
      </c>
      <c r="U95" s="12">
        <f t="shared" si="1"/>
        <v>770000</v>
      </c>
      <c r="V95" s="31"/>
      <c r="W95" s="17"/>
      <c r="X95" s="31"/>
      <c r="Y95" s="96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7"/>
      <c r="AN95" s="33"/>
    </row>
    <row r="96" spans="1:40" ht="76.5">
      <c r="A96" s="7"/>
      <c r="B96" s="7"/>
      <c r="C96" s="7"/>
      <c r="D96" s="174"/>
      <c r="E96" s="85"/>
      <c r="F96" s="27"/>
      <c r="G96" s="174"/>
      <c r="H96" s="85"/>
      <c r="I96" s="73"/>
      <c r="J96" s="165"/>
      <c r="K96" s="30"/>
      <c r="L96" s="30"/>
      <c r="M96" s="115"/>
      <c r="N96" s="7" t="s">
        <v>547</v>
      </c>
      <c r="O96" s="7">
        <v>10</v>
      </c>
      <c r="P96" s="12">
        <v>2</v>
      </c>
      <c r="Q96" s="12">
        <v>3</v>
      </c>
      <c r="R96" s="12">
        <v>3</v>
      </c>
      <c r="S96" s="12">
        <v>2</v>
      </c>
      <c r="T96" s="12">
        <v>130000</v>
      </c>
      <c r="U96" s="12">
        <f t="shared" si="1"/>
        <v>1300000</v>
      </c>
      <c r="V96" s="31"/>
      <c r="W96" s="17"/>
      <c r="X96" s="31"/>
      <c r="Y96" s="96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7"/>
      <c r="AN96" s="33"/>
    </row>
    <row r="97" spans="1:40" ht="76.5">
      <c r="A97" s="7"/>
      <c r="B97" s="7"/>
      <c r="C97" s="7"/>
      <c r="D97" s="174"/>
      <c r="E97" s="85"/>
      <c r="F97" s="27"/>
      <c r="G97" s="174"/>
      <c r="H97" s="85"/>
      <c r="I97" s="73"/>
      <c r="J97" s="165"/>
      <c r="K97" s="30"/>
      <c r="L97" s="30"/>
      <c r="M97" s="115"/>
      <c r="N97" s="7" t="s">
        <v>538</v>
      </c>
      <c r="O97" s="7">
        <v>12</v>
      </c>
      <c r="P97" s="12">
        <v>2</v>
      </c>
      <c r="Q97" s="12">
        <v>4</v>
      </c>
      <c r="R97" s="12">
        <v>4</v>
      </c>
      <c r="S97" s="12">
        <v>2</v>
      </c>
      <c r="T97" s="12">
        <v>130000</v>
      </c>
      <c r="U97" s="12">
        <f>T97*O97</f>
        <v>1560000</v>
      </c>
      <c r="V97" s="31"/>
      <c r="W97" s="17"/>
      <c r="X97" s="31"/>
      <c r="Y97" s="96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7"/>
      <c r="AN97" s="33"/>
    </row>
    <row r="98" spans="1:40" ht="127.5">
      <c r="A98" s="7"/>
      <c r="B98" s="7"/>
      <c r="C98" s="7"/>
      <c r="D98" s="174"/>
      <c r="E98" s="85"/>
      <c r="F98" s="27"/>
      <c r="G98" s="179"/>
      <c r="H98" s="85"/>
      <c r="I98" s="73"/>
      <c r="J98" s="165"/>
      <c r="K98" s="30"/>
      <c r="L98" s="30"/>
      <c r="M98" s="115"/>
      <c r="N98" s="7" t="s">
        <v>552</v>
      </c>
      <c r="O98" s="7">
        <v>4</v>
      </c>
      <c r="P98" s="12">
        <v>1</v>
      </c>
      <c r="Q98" s="12">
        <v>1</v>
      </c>
      <c r="R98" s="12">
        <v>1</v>
      </c>
      <c r="S98" s="12">
        <v>1</v>
      </c>
      <c r="T98" s="12">
        <v>150000</v>
      </c>
      <c r="U98" s="12">
        <f>T98*O98</f>
        <v>600000</v>
      </c>
      <c r="V98" s="31"/>
      <c r="W98" s="17"/>
      <c r="X98" s="31"/>
      <c r="Y98" s="96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7"/>
      <c r="AN98" s="33"/>
    </row>
    <row r="99" spans="1:40" ht="89.25">
      <c r="A99" s="7"/>
      <c r="B99" s="7"/>
      <c r="C99" s="7"/>
      <c r="D99" s="174"/>
      <c r="E99" s="85"/>
      <c r="F99" s="27"/>
      <c r="G99" s="198" t="s">
        <v>243</v>
      </c>
      <c r="H99" s="85"/>
      <c r="I99" s="29"/>
      <c r="J99" s="165"/>
      <c r="K99" s="30"/>
      <c r="L99" s="30"/>
      <c r="M99" s="115"/>
      <c r="N99" s="14" t="s">
        <v>548</v>
      </c>
      <c r="O99" s="7">
        <v>50</v>
      </c>
      <c r="P99" s="12">
        <v>15</v>
      </c>
      <c r="Q99" s="12">
        <v>15</v>
      </c>
      <c r="R99" s="12">
        <v>15</v>
      </c>
      <c r="S99" s="12">
        <v>5</v>
      </c>
      <c r="T99" s="12">
        <v>130000</v>
      </c>
      <c r="U99" s="12">
        <f t="shared" si="1"/>
        <v>6500000</v>
      </c>
      <c r="V99" s="96"/>
      <c r="W99" s="17"/>
      <c r="X99" s="96"/>
      <c r="Y99" s="96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7" t="s">
        <v>262</v>
      </c>
      <c r="AN99" s="33" t="s">
        <v>193</v>
      </c>
    </row>
    <row r="100" spans="1:40" ht="63.75">
      <c r="A100" s="7"/>
      <c r="B100" s="7"/>
      <c r="C100" s="7"/>
      <c r="D100" s="174"/>
      <c r="E100" s="85"/>
      <c r="F100" s="27"/>
      <c r="G100" s="198"/>
      <c r="H100" s="85"/>
      <c r="I100" s="29"/>
      <c r="J100" s="165"/>
      <c r="K100" s="30"/>
      <c r="L100" s="30"/>
      <c r="M100" s="115"/>
      <c r="N100" s="7" t="s">
        <v>549</v>
      </c>
      <c r="O100" s="7">
        <v>10</v>
      </c>
      <c r="P100" s="12">
        <v>0</v>
      </c>
      <c r="Q100" s="12">
        <v>5</v>
      </c>
      <c r="R100" s="12">
        <v>5</v>
      </c>
      <c r="S100" s="12">
        <v>0</v>
      </c>
      <c r="T100" s="12">
        <v>130000</v>
      </c>
      <c r="U100" s="12">
        <f t="shared" si="1"/>
        <v>1300000</v>
      </c>
      <c r="V100" s="96"/>
      <c r="W100" s="17"/>
      <c r="X100" s="96"/>
      <c r="Y100" s="96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7"/>
      <c r="AN100" s="33"/>
    </row>
    <row r="101" spans="1:40" ht="51">
      <c r="A101" s="7"/>
      <c r="B101" s="7"/>
      <c r="C101" s="7"/>
      <c r="D101" s="174"/>
      <c r="E101" s="85"/>
      <c r="F101" s="27"/>
      <c r="G101" s="198"/>
      <c r="H101" s="85"/>
      <c r="I101" s="29"/>
      <c r="J101" s="165"/>
      <c r="K101" s="30"/>
      <c r="L101" s="30"/>
      <c r="M101" s="116"/>
      <c r="N101" s="7" t="s">
        <v>527</v>
      </c>
      <c r="O101" s="7">
        <v>1</v>
      </c>
      <c r="P101" s="12">
        <v>0</v>
      </c>
      <c r="Q101" s="12">
        <v>0</v>
      </c>
      <c r="R101" s="12">
        <v>0</v>
      </c>
      <c r="S101" s="12">
        <v>1</v>
      </c>
      <c r="T101" s="12">
        <v>300000</v>
      </c>
      <c r="U101" s="12">
        <f t="shared" si="1"/>
        <v>300000</v>
      </c>
      <c r="V101" s="96"/>
      <c r="W101" s="17"/>
      <c r="X101" s="96"/>
      <c r="Y101" s="96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7"/>
      <c r="AN101" s="33"/>
    </row>
    <row r="102" spans="1:40" ht="89.25">
      <c r="A102" s="7"/>
      <c r="B102" s="7"/>
      <c r="C102" s="7"/>
      <c r="D102" s="174"/>
      <c r="E102" s="26"/>
      <c r="F102" s="27"/>
      <c r="G102" s="12" t="s">
        <v>520</v>
      </c>
      <c r="H102" s="26"/>
      <c r="I102" s="29"/>
      <c r="J102" s="165"/>
      <c r="K102" s="30"/>
      <c r="L102" s="30"/>
      <c r="M102" s="7"/>
      <c r="N102" s="7" t="s">
        <v>470</v>
      </c>
      <c r="O102" s="7">
        <v>11</v>
      </c>
      <c r="P102" s="12">
        <v>2</v>
      </c>
      <c r="Q102" s="12">
        <v>3</v>
      </c>
      <c r="R102" s="12">
        <v>3</v>
      </c>
      <c r="S102" s="12">
        <v>3</v>
      </c>
      <c r="T102" s="12">
        <v>25000</v>
      </c>
      <c r="U102" s="12">
        <f t="shared" si="1"/>
        <v>275000</v>
      </c>
      <c r="V102" s="32"/>
      <c r="W102" s="17"/>
      <c r="X102" s="31"/>
      <c r="Y102" s="32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7" t="s">
        <v>262</v>
      </c>
      <c r="AN102" s="33" t="s">
        <v>193</v>
      </c>
    </row>
    <row r="103" spans="1:40" ht="36">
      <c r="A103" s="7"/>
      <c r="B103" s="7"/>
      <c r="C103" s="7"/>
      <c r="D103" s="174"/>
      <c r="E103" s="26"/>
      <c r="F103" s="27"/>
      <c r="G103" s="12" t="s">
        <v>244</v>
      </c>
      <c r="H103" s="26"/>
      <c r="I103" s="29"/>
      <c r="J103" s="165"/>
      <c r="K103" s="30"/>
      <c r="L103" s="30"/>
      <c r="M103" s="4"/>
      <c r="N103" s="7" t="s">
        <v>522</v>
      </c>
      <c r="O103" s="7">
        <v>4</v>
      </c>
      <c r="P103" s="12">
        <v>1</v>
      </c>
      <c r="Q103" s="12">
        <v>1</v>
      </c>
      <c r="R103" s="12">
        <v>1</v>
      </c>
      <c r="S103" s="12">
        <v>1</v>
      </c>
      <c r="T103" s="12">
        <v>25000</v>
      </c>
      <c r="U103" s="12">
        <f t="shared" si="1"/>
        <v>100000</v>
      </c>
      <c r="V103" s="32"/>
      <c r="W103" s="17"/>
      <c r="X103" s="31"/>
      <c r="Y103" s="32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7"/>
      <c r="AN103" s="33"/>
    </row>
    <row r="104" spans="1:40" ht="89.25">
      <c r="A104" s="7"/>
      <c r="B104" s="7"/>
      <c r="C104" s="7"/>
      <c r="D104" s="174"/>
      <c r="E104" s="26"/>
      <c r="F104" s="27"/>
      <c r="G104" s="178" t="s">
        <v>519</v>
      </c>
      <c r="H104" s="26"/>
      <c r="I104" s="29"/>
      <c r="J104" s="165" t="s">
        <v>1</v>
      </c>
      <c r="K104" s="30"/>
      <c r="L104" s="30"/>
      <c r="M104" s="4"/>
      <c r="N104" s="7" t="s">
        <v>474</v>
      </c>
      <c r="O104" s="7">
        <v>6</v>
      </c>
      <c r="P104" s="12">
        <v>1</v>
      </c>
      <c r="Q104" s="12">
        <v>2</v>
      </c>
      <c r="R104" s="12">
        <v>2</v>
      </c>
      <c r="S104" s="12">
        <v>1</v>
      </c>
      <c r="T104" s="12">
        <v>300000</v>
      </c>
      <c r="U104" s="12">
        <f aca="true" t="shared" si="2" ref="U104:U114">T104*O104</f>
        <v>1800000</v>
      </c>
      <c r="V104" s="32"/>
      <c r="W104" s="17"/>
      <c r="X104" s="31"/>
      <c r="Y104" s="32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7"/>
      <c r="AN104" s="33"/>
    </row>
    <row r="105" spans="1:40" ht="140.25">
      <c r="A105" s="7"/>
      <c r="B105" s="7"/>
      <c r="C105" s="7"/>
      <c r="D105" s="174"/>
      <c r="E105" s="26"/>
      <c r="F105" s="27"/>
      <c r="G105" s="174"/>
      <c r="H105" s="26"/>
      <c r="I105" s="29"/>
      <c r="J105" s="165"/>
      <c r="K105" s="30"/>
      <c r="L105" s="30"/>
      <c r="M105" s="4"/>
      <c r="N105" s="7" t="s">
        <v>475</v>
      </c>
      <c r="O105" s="7">
        <v>3</v>
      </c>
      <c r="P105" s="12">
        <v>0</v>
      </c>
      <c r="Q105" s="12">
        <v>1</v>
      </c>
      <c r="R105" s="12">
        <v>1</v>
      </c>
      <c r="S105" s="12">
        <v>1</v>
      </c>
      <c r="T105" s="12">
        <v>300000</v>
      </c>
      <c r="U105" s="12">
        <f t="shared" si="2"/>
        <v>900000</v>
      </c>
      <c r="V105" s="32"/>
      <c r="W105" s="17"/>
      <c r="X105" s="31"/>
      <c r="Y105" s="32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7"/>
      <c r="AN105" s="33"/>
    </row>
    <row r="106" spans="1:40" ht="140.25">
      <c r="A106" s="7"/>
      <c r="B106" s="7"/>
      <c r="C106" s="7"/>
      <c r="D106" s="174"/>
      <c r="E106" s="26"/>
      <c r="F106" s="27"/>
      <c r="G106" s="174"/>
      <c r="H106" s="26"/>
      <c r="I106" s="29"/>
      <c r="J106" s="165"/>
      <c r="K106" s="30"/>
      <c r="L106" s="30"/>
      <c r="M106" s="4"/>
      <c r="N106" s="7" t="s">
        <v>476</v>
      </c>
      <c r="O106" s="7">
        <v>11</v>
      </c>
      <c r="P106" s="12">
        <v>2</v>
      </c>
      <c r="Q106" s="12">
        <v>3</v>
      </c>
      <c r="R106" s="12">
        <v>3</v>
      </c>
      <c r="S106" s="12">
        <v>3</v>
      </c>
      <c r="T106" s="12">
        <v>60000</v>
      </c>
      <c r="U106" s="12">
        <f t="shared" si="2"/>
        <v>660000</v>
      </c>
      <c r="V106" s="32"/>
      <c r="W106" s="17"/>
      <c r="X106" s="31"/>
      <c r="Y106" s="32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7"/>
      <c r="AN106" s="33"/>
    </row>
    <row r="107" spans="1:40" ht="127.5">
      <c r="A107" s="7"/>
      <c r="B107" s="7"/>
      <c r="C107" s="7"/>
      <c r="D107" s="174"/>
      <c r="E107" s="26"/>
      <c r="F107" s="27"/>
      <c r="G107" s="174"/>
      <c r="H107" s="26"/>
      <c r="I107" s="29"/>
      <c r="J107" s="165"/>
      <c r="K107" s="30"/>
      <c r="L107" s="30"/>
      <c r="M107" s="4"/>
      <c r="N107" s="7" t="s">
        <v>530</v>
      </c>
      <c r="O107" s="7">
        <v>11</v>
      </c>
      <c r="P107" s="12">
        <v>2</v>
      </c>
      <c r="Q107" s="12">
        <v>3</v>
      </c>
      <c r="R107" s="12">
        <v>3</v>
      </c>
      <c r="S107" s="12">
        <v>3</v>
      </c>
      <c r="T107" s="12">
        <v>60000</v>
      </c>
      <c r="U107" s="12">
        <f t="shared" si="2"/>
        <v>660000</v>
      </c>
      <c r="V107" s="32"/>
      <c r="W107" s="17"/>
      <c r="X107" s="31"/>
      <c r="Y107" s="32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7"/>
      <c r="AN107" s="33"/>
    </row>
    <row r="108" spans="1:40" ht="165.75">
      <c r="A108" s="7"/>
      <c r="B108" s="7"/>
      <c r="C108" s="7"/>
      <c r="D108" s="174"/>
      <c r="E108" s="26"/>
      <c r="F108" s="27"/>
      <c r="G108" s="174"/>
      <c r="H108" s="26"/>
      <c r="I108" s="29"/>
      <c r="J108" s="165"/>
      <c r="K108" s="30"/>
      <c r="L108" s="30"/>
      <c r="M108" s="4"/>
      <c r="N108" s="7" t="s">
        <v>478</v>
      </c>
      <c r="O108" s="7">
        <v>20</v>
      </c>
      <c r="P108" s="12">
        <v>5</v>
      </c>
      <c r="Q108" s="12">
        <v>10</v>
      </c>
      <c r="R108" s="12">
        <v>5</v>
      </c>
      <c r="S108" s="12">
        <v>0</v>
      </c>
      <c r="T108" s="12">
        <v>130000</v>
      </c>
      <c r="U108" s="12">
        <f t="shared" si="2"/>
        <v>2600000</v>
      </c>
      <c r="V108" s="32"/>
      <c r="W108" s="17"/>
      <c r="X108" s="31"/>
      <c r="Y108" s="32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7"/>
      <c r="AN108" s="33"/>
    </row>
    <row r="109" spans="1:40" ht="178.5">
      <c r="A109" s="7"/>
      <c r="B109" s="7"/>
      <c r="C109" s="7"/>
      <c r="D109" s="174"/>
      <c r="E109" s="26"/>
      <c r="F109" s="27"/>
      <c r="G109" s="174"/>
      <c r="H109" s="26"/>
      <c r="I109" s="29"/>
      <c r="J109" s="165"/>
      <c r="K109" s="30"/>
      <c r="L109" s="30"/>
      <c r="M109" s="4"/>
      <c r="N109" s="7" t="s">
        <v>544</v>
      </c>
      <c r="O109" s="7">
        <v>20</v>
      </c>
      <c r="P109" s="12">
        <v>5</v>
      </c>
      <c r="Q109" s="12">
        <v>10</v>
      </c>
      <c r="R109" s="12">
        <v>10</v>
      </c>
      <c r="S109" s="12">
        <v>0</v>
      </c>
      <c r="T109" s="12">
        <v>130000</v>
      </c>
      <c r="U109" s="12">
        <f t="shared" si="2"/>
        <v>2600000</v>
      </c>
      <c r="V109" s="32"/>
      <c r="W109" s="17"/>
      <c r="X109" s="31"/>
      <c r="Y109" s="32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7"/>
      <c r="AN109" s="33"/>
    </row>
    <row r="110" spans="1:40" ht="178.5">
      <c r="A110" s="7"/>
      <c r="B110" s="7"/>
      <c r="C110" s="7"/>
      <c r="D110" s="174"/>
      <c r="E110" s="26"/>
      <c r="F110" s="27"/>
      <c r="G110" s="174"/>
      <c r="H110" s="26"/>
      <c r="I110" s="29"/>
      <c r="J110" s="165"/>
      <c r="K110" s="30"/>
      <c r="L110" s="30"/>
      <c r="M110" s="4"/>
      <c r="N110" s="7" t="s">
        <v>545</v>
      </c>
      <c r="O110" s="7">
        <v>20</v>
      </c>
      <c r="P110" s="12">
        <v>5</v>
      </c>
      <c r="Q110" s="12">
        <v>10</v>
      </c>
      <c r="R110" s="12">
        <v>5</v>
      </c>
      <c r="S110" s="12">
        <v>0</v>
      </c>
      <c r="T110" s="12">
        <v>130000</v>
      </c>
      <c r="U110" s="12">
        <f t="shared" si="2"/>
        <v>2600000</v>
      </c>
      <c r="V110" s="32"/>
      <c r="W110" s="17"/>
      <c r="X110" s="31"/>
      <c r="Y110" s="32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7"/>
      <c r="AN110" s="33"/>
    </row>
    <row r="111" spans="1:40" ht="178.5">
      <c r="A111" s="7"/>
      <c r="B111" s="7"/>
      <c r="C111" s="7"/>
      <c r="D111" s="174"/>
      <c r="E111" s="26"/>
      <c r="F111" s="27"/>
      <c r="G111" s="174"/>
      <c r="H111" s="26"/>
      <c r="I111" s="29"/>
      <c r="J111" s="165"/>
      <c r="K111" s="30"/>
      <c r="L111" s="30"/>
      <c r="M111" s="4"/>
      <c r="N111" s="15" t="s">
        <v>480</v>
      </c>
      <c r="O111" s="7">
        <v>20</v>
      </c>
      <c r="P111" s="12">
        <v>5</v>
      </c>
      <c r="Q111" s="12">
        <v>10</v>
      </c>
      <c r="R111" s="12">
        <v>5</v>
      </c>
      <c r="S111" s="12">
        <v>0</v>
      </c>
      <c r="T111" s="12">
        <v>130000</v>
      </c>
      <c r="U111" s="12">
        <f t="shared" si="2"/>
        <v>2600000</v>
      </c>
      <c r="V111" s="32"/>
      <c r="W111" s="17"/>
      <c r="X111" s="31"/>
      <c r="Y111" s="32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7"/>
      <c r="AN111" s="33"/>
    </row>
    <row r="112" spans="1:40" ht="114.75">
      <c r="A112" s="7"/>
      <c r="B112" s="7"/>
      <c r="C112" s="7"/>
      <c r="D112" s="174"/>
      <c r="E112" s="26"/>
      <c r="F112" s="27"/>
      <c r="G112" s="174"/>
      <c r="H112" s="26"/>
      <c r="I112" s="29"/>
      <c r="J112" s="165"/>
      <c r="K112" s="30"/>
      <c r="L112" s="30"/>
      <c r="M112" s="4"/>
      <c r="N112" s="7" t="s">
        <v>596</v>
      </c>
      <c r="O112" s="7">
        <v>6</v>
      </c>
      <c r="P112" s="12">
        <v>2</v>
      </c>
      <c r="Q112" s="12">
        <v>3</v>
      </c>
      <c r="R112" s="12">
        <v>3</v>
      </c>
      <c r="S112" s="12">
        <v>2</v>
      </c>
      <c r="T112" s="12">
        <v>130000</v>
      </c>
      <c r="U112" s="12">
        <f t="shared" si="2"/>
        <v>780000</v>
      </c>
      <c r="V112" s="32"/>
      <c r="W112" s="17"/>
      <c r="X112" s="31"/>
      <c r="Y112" s="32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7"/>
      <c r="AN112" s="33"/>
    </row>
    <row r="113" spans="1:40" ht="102">
      <c r="A113" s="7"/>
      <c r="B113" s="7"/>
      <c r="C113" s="7"/>
      <c r="D113" s="174"/>
      <c r="E113" s="26"/>
      <c r="F113" s="27"/>
      <c r="G113" s="174"/>
      <c r="H113" s="26"/>
      <c r="I113" s="29"/>
      <c r="J113" s="165"/>
      <c r="K113" s="30"/>
      <c r="L113" s="30"/>
      <c r="M113" s="4"/>
      <c r="N113" s="7" t="s">
        <v>597</v>
      </c>
      <c r="O113" s="7">
        <v>6</v>
      </c>
      <c r="P113" s="12">
        <v>2</v>
      </c>
      <c r="Q113" s="12">
        <v>3</v>
      </c>
      <c r="R113" s="12">
        <v>3</v>
      </c>
      <c r="S113" s="12">
        <v>2</v>
      </c>
      <c r="T113" s="12">
        <v>130000</v>
      </c>
      <c r="U113" s="12">
        <f t="shared" si="2"/>
        <v>780000</v>
      </c>
      <c r="V113" s="32"/>
      <c r="W113" s="17"/>
      <c r="X113" s="31"/>
      <c r="Y113" s="32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7"/>
      <c r="AN113" s="33"/>
    </row>
    <row r="114" spans="1:40" ht="127.5">
      <c r="A114" s="7"/>
      <c r="B114" s="7"/>
      <c r="C114" s="7"/>
      <c r="D114" s="174"/>
      <c r="E114" s="26"/>
      <c r="F114" s="27"/>
      <c r="G114" s="174"/>
      <c r="H114" s="26"/>
      <c r="I114" s="29"/>
      <c r="J114" s="165"/>
      <c r="K114" s="30"/>
      <c r="L114" s="30"/>
      <c r="M114" s="4"/>
      <c r="N114" s="7" t="s">
        <v>551</v>
      </c>
      <c r="O114" s="7">
        <v>4</v>
      </c>
      <c r="P114" s="12">
        <v>1</v>
      </c>
      <c r="Q114" s="12">
        <v>1</v>
      </c>
      <c r="R114" s="12">
        <v>1</v>
      </c>
      <c r="S114" s="12">
        <v>1</v>
      </c>
      <c r="T114" s="97">
        <v>150000</v>
      </c>
      <c r="U114" s="97">
        <f t="shared" si="2"/>
        <v>600000</v>
      </c>
      <c r="V114" s="32"/>
      <c r="W114" s="17"/>
      <c r="X114" s="31"/>
      <c r="Y114" s="32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7"/>
      <c r="AN114" s="33"/>
    </row>
    <row r="115" spans="1:40" ht="51">
      <c r="A115" s="7"/>
      <c r="B115" s="7"/>
      <c r="C115" s="7"/>
      <c r="D115" s="174"/>
      <c r="E115" s="26"/>
      <c r="F115" s="27"/>
      <c r="G115" s="174"/>
      <c r="H115" s="26"/>
      <c r="I115" s="29"/>
      <c r="J115" s="165"/>
      <c r="K115" s="30"/>
      <c r="L115" s="30"/>
      <c r="M115" s="4"/>
      <c r="N115" s="7" t="s">
        <v>481</v>
      </c>
      <c r="O115" s="7">
        <v>10</v>
      </c>
      <c r="P115" s="12">
        <v>2</v>
      </c>
      <c r="Q115" s="12">
        <v>3</v>
      </c>
      <c r="R115" s="12">
        <v>2</v>
      </c>
      <c r="S115" s="12">
        <v>3</v>
      </c>
      <c r="T115" s="97">
        <v>80000</v>
      </c>
      <c r="U115" s="97">
        <f aca="true" t="shared" si="3" ref="U115:U134">T115*O115</f>
        <v>800000</v>
      </c>
      <c r="V115" s="32"/>
      <c r="W115" s="17"/>
      <c r="X115" s="31"/>
      <c r="Y115" s="32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7"/>
      <c r="AN115" s="33"/>
    </row>
    <row r="116" spans="1:40" ht="89.25">
      <c r="A116" s="7"/>
      <c r="B116" s="7"/>
      <c r="C116" s="7"/>
      <c r="D116" s="174"/>
      <c r="E116" s="26"/>
      <c r="F116" s="27"/>
      <c r="G116" s="174"/>
      <c r="H116" s="26"/>
      <c r="I116" s="29"/>
      <c r="J116" s="165"/>
      <c r="K116" s="30"/>
      <c r="L116" s="30"/>
      <c r="M116" s="4"/>
      <c r="N116" s="7" t="s">
        <v>462</v>
      </c>
      <c r="O116" s="7">
        <v>4</v>
      </c>
      <c r="P116" s="12">
        <v>1</v>
      </c>
      <c r="Q116" s="12">
        <v>2</v>
      </c>
      <c r="R116" s="12">
        <v>1</v>
      </c>
      <c r="S116" s="12">
        <v>0</v>
      </c>
      <c r="T116" s="97">
        <v>60000</v>
      </c>
      <c r="U116" s="97">
        <f t="shared" si="3"/>
        <v>240000</v>
      </c>
      <c r="V116" s="32"/>
      <c r="W116" s="17"/>
      <c r="X116" s="31"/>
      <c r="Y116" s="32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7"/>
      <c r="AN116" s="33"/>
    </row>
    <row r="117" spans="1:40" ht="63.75">
      <c r="A117" s="7"/>
      <c r="B117" s="7"/>
      <c r="C117" s="7"/>
      <c r="D117" s="174"/>
      <c r="E117" s="26"/>
      <c r="F117" s="27"/>
      <c r="G117" s="174"/>
      <c r="H117" s="26"/>
      <c r="I117" s="29"/>
      <c r="J117" s="165"/>
      <c r="K117" s="30"/>
      <c r="L117" s="30"/>
      <c r="M117" s="4"/>
      <c r="N117" s="7" t="s">
        <v>482</v>
      </c>
      <c r="O117" s="7">
        <v>1</v>
      </c>
      <c r="P117" s="12">
        <v>0</v>
      </c>
      <c r="Q117" s="12">
        <v>0</v>
      </c>
      <c r="R117" s="12">
        <v>1</v>
      </c>
      <c r="S117" s="12">
        <v>0</v>
      </c>
      <c r="T117" s="97">
        <v>3000000</v>
      </c>
      <c r="U117" s="97">
        <f t="shared" si="3"/>
        <v>3000000</v>
      </c>
      <c r="V117" s="32"/>
      <c r="W117" s="17"/>
      <c r="X117" s="31"/>
      <c r="Y117" s="32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7"/>
      <c r="AN117" s="33"/>
    </row>
    <row r="118" spans="1:40" ht="63.75">
      <c r="A118" s="7"/>
      <c r="B118" s="7"/>
      <c r="C118" s="7"/>
      <c r="D118" s="174"/>
      <c r="E118" s="26"/>
      <c r="F118" s="27"/>
      <c r="G118" s="179"/>
      <c r="H118" s="26"/>
      <c r="I118" s="29"/>
      <c r="J118" s="165"/>
      <c r="K118" s="30"/>
      <c r="L118" s="30"/>
      <c r="M118" s="4"/>
      <c r="N118" s="7" t="s">
        <v>536</v>
      </c>
      <c r="O118" s="7">
        <v>12</v>
      </c>
      <c r="P118" s="12">
        <v>2</v>
      </c>
      <c r="Q118" s="12">
        <v>4</v>
      </c>
      <c r="R118" s="12">
        <v>4</v>
      </c>
      <c r="S118" s="12">
        <v>2</v>
      </c>
      <c r="T118" s="97">
        <v>130000</v>
      </c>
      <c r="U118" s="97">
        <f t="shared" si="3"/>
        <v>1560000</v>
      </c>
      <c r="V118" s="32"/>
      <c r="W118" s="17"/>
      <c r="X118" s="31"/>
      <c r="Y118" s="32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7"/>
      <c r="AN118" s="33"/>
    </row>
    <row r="119" spans="1:40" ht="127.5">
      <c r="A119" s="7"/>
      <c r="B119" s="7"/>
      <c r="C119" s="7"/>
      <c r="D119" s="174"/>
      <c r="E119" s="26"/>
      <c r="F119" s="27"/>
      <c r="G119" s="28"/>
      <c r="H119" s="26"/>
      <c r="I119" s="29"/>
      <c r="J119" s="165"/>
      <c r="K119" s="30"/>
      <c r="L119" s="30"/>
      <c r="M119" s="4"/>
      <c r="N119" s="7" t="s">
        <v>537</v>
      </c>
      <c r="O119" s="7">
        <v>12</v>
      </c>
      <c r="P119" s="12">
        <v>2</v>
      </c>
      <c r="Q119" s="12">
        <v>4</v>
      </c>
      <c r="R119" s="12">
        <v>4</v>
      </c>
      <c r="S119" s="12">
        <v>2</v>
      </c>
      <c r="T119" s="97">
        <v>130000</v>
      </c>
      <c r="U119" s="97">
        <f t="shared" si="3"/>
        <v>1560000</v>
      </c>
      <c r="V119" s="32"/>
      <c r="W119" s="17"/>
      <c r="X119" s="31"/>
      <c r="Y119" s="32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7"/>
      <c r="AN119" s="33"/>
    </row>
    <row r="120" spans="1:40" ht="51">
      <c r="A120" s="7"/>
      <c r="B120" s="7"/>
      <c r="C120" s="7"/>
      <c r="D120" s="174"/>
      <c r="E120" s="85"/>
      <c r="F120" s="27"/>
      <c r="G120" s="178" t="s">
        <v>521</v>
      </c>
      <c r="H120" s="85">
        <v>0.2</v>
      </c>
      <c r="I120" s="73">
        <v>2.3</v>
      </c>
      <c r="J120" s="165"/>
      <c r="K120" s="30"/>
      <c r="L120" s="30"/>
      <c r="M120" s="114" t="s">
        <v>434</v>
      </c>
      <c r="N120" s="7" t="s">
        <v>471</v>
      </c>
      <c r="O120" s="7">
        <v>2</v>
      </c>
      <c r="P120" s="12">
        <v>1</v>
      </c>
      <c r="Q120" s="12">
        <v>1</v>
      </c>
      <c r="R120" s="12">
        <v>0</v>
      </c>
      <c r="S120" s="12">
        <v>0</v>
      </c>
      <c r="T120" s="97">
        <v>130000</v>
      </c>
      <c r="U120" s="97">
        <f t="shared" si="3"/>
        <v>260000</v>
      </c>
      <c r="V120" s="96"/>
      <c r="W120" s="17"/>
      <c r="X120" s="62"/>
      <c r="Y120" s="96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7" t="s">
        <v>262</v>
      </c>
      <c r="AN120" s="33" t="s">
        <v>193</v>
      </c>
    </row>
    <row r="121" spans="1:40" ht="102">
      <c r="A121" s="7"/>
      <c r="B121" s="7"/>
      <c r="C121" s="7"/>
      <c r="D121" s="174"/>
      <c r="E121" s="85"/>
      <c r="F121" s="27"/>
      <c r="G121" s="174"/>
      <c r="H121" s="85"/>
      <c r="I121" s="73"/>
      <c r="J121" s="165"/>
      <c r="K121" s="30"/>
      <c r="L121" s="30"/>
      <c r="M121" s="115"/>
      <c r="N121" s="7" t="s">
        <v>535</v>
      </c>
      <c r="O121" s="7">
        <v>80</v>
      </c>
      <c r="P121" s="12">
        <v>15</v>
      </c>
      <c r="Q121" s="12">
        <v>15</v>
      </c>
      <c r="R121" s="12">
        <v>15</v>
      </c>
      <c r="S121" s="12">
        <v>5</v>
      </c>
      <c r="T121" s="97">
        <v>130000</v>
      </c>
      <c r="U121" s="97">
        <f t="shared" si="3"/>
        <v>10400000</v>
      </c>
      <c r="V121" s="96"/>
      <c r="W121" s="17"/>
      <c r="X121" s="62"/>
      <c r="Y121" s="96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7"/>
      <c r="AN121" s="33"/>
    </row>
    <row r="122" spans="1:40" ht="102">
      <c r="A122" s="7"/>
      <c r="B122" s="7"/>
      <c r="C122" s="7"/>
      <c r="D122" s="174"/>
      <c r="E122" s="85"/>
      <c r="F122" s="27"/>
      <c r="G122" s="174"/>
      <c r="H122" s="85"/>
      <c r="I122" s="73"/>
      <c r="J122" s="165"/>
      <c r="K122" s="30"/>
      <c r="L122" s="30"/>
      <c r="M122" s="116"/>
      <c r="N122" s="7" t="s">
        <v>574</v>
      </c>
      <c r="O122" s="7">
        <v>30</v>
      </c>
      <c r="P122" s="12">
        <v>5</v>
      </c>
      <c r="Q122" s="12">
        <v>10</v>
      </c>
      <c r="R122" s="12">
        <v>10</v>
      </c>
      <c r="S122" s="12">
        <v>5</v>
      </c>
      <c r="T122" s="97">
        <v>130000</v>
      </c>
      <c r="U122" s="97">
        <f t="shared" si="3"/>
        <v>3900000</v>
      </c>
      <c r="V122" s="96"/>
      <c r="W122" s="17"/>
      <c r="X122" s="62"/>
      <c r="Y122" s="96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7"/>
      <c r="AN122" s="33"/>
    </row>
    <row r="123" spans="1:40" ht="127.5">
      <c r="A123" s="7"/>
      <c r="B123" s="7"/>
      <c r="C123" s="7"/>
      <c r="D123" s="174"/>
      <c r="E123" s="85"/>
      <c r="F123" s="27"/>
      <c r="G123" s="174"/>
      <c r="H123" s="85"/>
      <c r="I123" s="73"/>
      <c r="J123" s="165"/>
      <c r="K123" s="30"/>
      <c r="L123" s="30"/>
      <c r="M123" s="20"/>
      <c r="N123" s="7" t="s">
        <v>534</v>
      </c>
      <c r="O123" s="7">
        <v>6</v>
      </c>
      <c r="P123" s="12">
        <v>1</v>
      </c>
      <c r="Q123" s="12">
        <v>3</v>
      </c>
      <c r="R123" s="12">
        <v>2</v>
      </c>
      <c r="S123" s="12">
        <v>0</v>
      </c>
      <c r="T123" s="97">
        <v>130000</v>
      </c>
      <c r="U123" s="97">
        <f t="shared" si="3"/>
        <v>780000</v>
      </c>
      <c r="V123" s="96"/>
      <c r="W123" s="17"/>
      <c r="X123" s="62"/>
      <c r="Y123" s="96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7"/>
      <c r="AN123" s="33"/>
    </row>
    <row r="124" spans="1:40" ht="140.25">
      <c r="A124" s="7"/>
      <c r="B124" s="7"/>
      <c r="C124" s="7"/>
      <c r="D124" s="174"/>
      <c r="E124" s="85"/>
      <c r="F124" s="27"/>
      <c r="G124" s="174"/>
      <c r="H124" s="85"/>
      <c r="I124" s="73"/>
      <c r="J124" s="165"/>
      <c r="K124" s="30"/>
      <c r="L124" s="30"/>
      <c r="M124" s="20"/>
      <c r="N124" s="7" t="s">
        <v>472</v>
      </c>
      <c r="O124" s="7">
        <v>10</v>
      </c>
      <c r="P124" s="12">
        <v>2</v>
      </c>
      <c r="Q124" s="12">
        <v>3</v>
      </c>
      <c r="R124" s="12">
        <v>3</v>
      </c>
      <c r="S124" s="12">
        <v>2</v>
      </c>
      <c r="T124" s="97">
        <v>130000</v>
      </c>
      <c r="U124" s="97">
        <f t="shared" si="3"/>
        <v>1300000</v>
      </c>
      <c r="V124" s="96"/>
      <c r="W124" s="17"/>
      <c r="X124" s="62"/>
      <c r="Y124" s="96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7"/>
      <c r="AN124" s="33"/>
    </row>
    <row r="125" spans="1:40" ht="89.25">
      <c r="A125" s="7"/>
      <c r="B125" s="7"/>
      <c r="C125" s="7"/>
      <c r="D125" s="174"/>
      <c r="E125" s="85"/>
      <c r="F125" s="27"/>
      <c r="G125" s="174"/>
      <c r="H125" s="85"/>
      <c r="I125" s="73"/>
      <c r="J125" s="165"/>
      <c r="K125" s="30"/>
      <c r="L125" s="30"/>
      <c r="M125" s="21"/>
      <c r="N125" s="7" t="s">
        <v>473</v>
      </c>
      <c r="O125" s="7">
        <v>10</v>
      </c>
      <c r="P125" s="12">
        <v>2</v>
      </c>
      <c r="Q125" s="12">
        <v>3</v>
      </c>
      <c r="R125" s="12">
        <v>3</v>
      </c>
      <c r="S125" s="12">
        <v>2</v>
      </c>
      <c r="T125" s="97">
        <v>80000</v>
      </c>
      <c r="U125" s="97">
        <f t="shared" si="3"/>
        <v>800000</v>
      </c>
      <c r="V125" s="96"/>
      <c r="W125" s="17"/>
      <c r="X125" s="62"/>
      <c r="Y125" s="96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7"/>
      <c r="AN125" s="33"/>
    </row>
    <row r="126" spans="1:40" ht="76.5">
      <c r="A126" s="7"/>
      <c r="B126" s="7"/>
      <c r="C126" s="7"/>
      <c r="D126" s="174"/>
      <c r="E126" s="85"/>
      <c r="F126" s="27"/>
      <c r="G126" s="174"/>
      <c r="H126" s="85"/>
      <c r="I126" s="73"/>
      <c r="J126" s="165"/>
      <c r="K126" s="30"/>
      <c r="L126" s="30"/>
      <c r="M126" s="7"/>
      <c r="N126" s="7" t="s">
        <v>460</v>
      </c>
      <c r="O126" s="7">
        <v>4</v>
      </c>
      <c r="P126" s="12">
        <v>1</v>
      </c>
      <c r="Q126" s="12">
        <v>2</v>
      </c>
      <c r="R126" s="12">
        <v>1</v>
      </c>
      <c r="S126" s="12">
        <v>0</v>
      </c>
      <c r="T126" s="97">
        <v>60000</v>
      </c>
      <c r="U126" s="97">
        <f t="shared" si="3"/>
        <v>240000</v>
      </c>
      <c r="V126" s="96"/>
      <c r="W126" s="17"/>
      <c r="X126" s="62"/>
      <c r="Y126" s="96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7"/>
      <c r="AN126" s="33"/>
    </row>
    <row r="127" spans="1:40" ht="114.75">
      <c r="A127" s="7"/>
      <c r="B127" s="7"/>
      <c r="C127" s="7"/>
      <c r="D127" s="174"/>
      <c r="E127" s="85"/>
      <c r="F127" s="27"/>
      <c r="G127" s="174"/>
      <c r="H127" s="85"/>
      <c r="I127" s="73"/>
      <c r="J127" s="165"/>
      <c r="K127" s="30"/>
      <c r="L127" s="30"/>
      <c r="M127" s="5"/>
      <c r="N127" s="7" t="s">
        <v>543</v>
      </c>
      <c r="O127" s="7">
        <v>6</v>
      </c>
      <c r="P127" s="12">
        <v>1</v>
      </c>
      <c r="Q127" s="12">
        <v>2</v>
      </c>
      <c r="R127" s="12">
        <v>2</v>
      </c>
      <c r="S127" s="12">
        <v>1</v>
      </c>
      <c r="T127" s="97">
        <v>130000</v>
      </c>
      <c r="U127" s="97">
        <f t="shared" si="3"/>
        <v>780000</v>
      </c>
      <c r="V127" s="96"/>
      <c r="W127" s="17"/>
      <c r="X127" s="62"/>
      <c r="Y127" s="96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7"/>
      <c r="AN127" s="33"/>
    </row>
    <row r="128" spans="1:40" ht="127.5">
      <c r="A128" s="7"/>
      <c r="B128" s="7"/>
      <c r="C128" s="7"/>
      <c r="D128" s="174"/>
      <c r="E128" s="85"/>
      <c r="F128" s="27"/>
      <c r="G128" s="174"/>
      <c r="H128" s="85"/>
      <c r="I128" s="73"/>
      <c r="J128" s="165"/>
      <c r="K128" s="30"/>
      <c r="L128" s="30"/>
      <c r="M128" s="5"/>
      <c r="N128" s="7" t="s">
        <v>550</v>
      </c>
      <c r="O128" s="7">
        <v>4</v>
      </c>
      <c r="P128" s="12">
        <v>1</v>
      </c>
      <c r="Q128" s="12">
        <v>1</v>
      </c>
      <c r="R128" s="12">
        <v>1</v>
      </c>
      <c r="S128" s="12">
        <v>1</v>
      </c>
      <c r="T128" s="97">
        <v>150000</v>
      </c>
      <c r="U128" s="97">
        <f t="shared" si="3"/>
        <v>600000</v>
      </c>
      <c r="V128" s="96"/>
      <c r="W128" s="17"/>
      <c r="X128" s="62"/>
      <c r="Y128" s="96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7"/>
      <c r="AN128" s="33"/>
    </row>
    <row r="129" spans="1:40" ht="153">
      <c r="A129" s="7"/>
      <c r="B129" s="7"/>
      <c r="C129" s="7"/>
      <c r="D129" s="174"/>
      <c r="E129" s="85"/>
      <c r="F129" s="27"/>
      <c r="G129" s="174"/>
      <c r="H129" s="85"/>
      <c r="I129" s="73"/>
      <c r="J129" s="165"/>
      <c r="K129" s="30"/>
      <c r="L129" s="30"/>
      <c r="M129" s="7"/>
      <c r="N129" s="7" t="s">
        <v>479</v>
      </c>
      <c r="O129" s="7">
        <v>20</v>
      </c>
      <c r="P129" s="12">
        <v>0</v>
      </c>
      <c r="Q129" s="12">
        <v>5</v>
      </c>
      <c r="R129" s="12">
        <v>5</v>
      </c>
      <c r="S129" s="12">
        <v>10</v>
      </c>
      <c r="T129" s="97">
        <v>130000</v>
      </c>
      <c r="U129" s="97">
        <f t="shared" si="3"/>
        <v>2600000</v>
      </c>
      <c r="V129" s="96"/>
      <c r="W129" s="17"/>
      <c r="X129" s="62"/>
      <c r="Y129" s="96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7"/>
      <c r="AN129" s="33"/>
    </row>
    <row r="130" spans="1:40" ht="102">
      <c r="A130" s="7"/>
      <c r="B130" s="7"/>
      <c r="C130" s="7"/>
      <c r="D130" s="174"/>
      <c r="E130" s="85"/>
      <c r="F130" s="27"/>
      <c r="G130" s="179"/>
      <c r="H130" s="85"/>
      <c r="I130" s="73"/>
      <c r="J130" s="165"/>
      <c r="K130" s="30"/>
      <c r="L130" s="30"/>
      <c r="M130" s="7"/>
      <c r="N130" s="7" t="s">
        <v>573</v>
      </c>
      <c r="O130" s="7">
        <v>6</v>
      </c>
      <c r="P130" s="12">
        <v>1</v>
      </c>
      <c r="Q130" s="12">
        <v>1</v>
      </c>
      <c r="R130" s="12">
        <v>2</v>
      </c>
      <c r="S130" s="12">
        <v>2</v>
      </c>
      <c r="T130" s="97">
        <v>130000</v>
      </c>
      <c r="U130" s="97">
        <f t="shared" si="3"/>
        <v>780000</v>
      </c>
      <c r="V130" s="96"/>
      <c r="W130" s="17"/>
      <c r="X130" s="62"/>
      <c r="Y130" s="96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7"/>
      <c r="AN130" s="33"/>
    </row>
    <row r="131" spans="1:40" ht="102">
      <c r="A131" s="7"/>
      <c r="B131" s="7"/>
      <c r="C131" s="7"/>
      <c r="D131" s="174"/>
      <c r="E131" s="85"/>
      <c r="F131" s="27"/>
      <c r="G131" s="198" t="s">
        <v>520</v>
      </c>
      <c r="H131" s="85"/>
      <c r="I131" s="73"/>
      <c r="J131" s="165"/>
      <c r="K131" s="30"/>
      <c r="L131" s="30"/>
      <c r="M131" s="5"/>
      <c r="N131" s="7" t="s">
        <v>477</v>
      </c>
      <c r="O131" s="7">
        <v>11</v>
      </c>
      <c r="P131" s="12">
        <v>2</v>
      </c>
      <c r="Q131" s="12">
        <v>3</v>
      </c>
      <c r="R131" s="12">
        <v>3</v>
      </c>
      <c r="S131" s="12">
        <v>3</v>
      </c>
      <c r="T131" s="97">
        <v>25000</v>
      </c>
      <c r="U131" s="97">
        <f t="shared" si="3"/>
        <v>275000</v>
      </c>
      <c r="V131" s="96"/>
      <c r="W131" s="17"/>
      <c r="X131" s="62"/>
      <c r="Y131" s="96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7"/>
      <c r="AN131" s="33"/>
    </row>
    <row r="132" spans="1:40" ht="114.75">
      <c r="A132" s="7"/>
      <c r="B132" s="7"/>
      <c r="C132" s="7"/>
      <c r="D132" s="174"/>
      <c r="E132" s="85"/>
      <c r="F132" s="27"/>
      <c r="G132" s="198"/>
      <c r="H132" s="85"/>
      <c r="I132" s="73"/>
      <c r="J132" s="165"/>
      <c r="K132" s="30"/>
      <c r="L132" s="30"/>
      <c r="M132" s="7"/>
      <c r="N132" s="7" t="s">
        <v>467</v>
      </c>
      <c r="O132" s="7">
        <v>11</v>
      </c>
      <c r="P132" s="12">
        <v>2</v>
      </c>
      <c r="Q132" s="12">
        <v>3</v>
      </c>
      <c r="R132" s="12">
        <v>3</v>
      </c>
      <c r="S132" s="12">
        <v>3</v>
      </c>
      <c r="T132" s="97">
        <v>25000</v>
      </c>
      <c r="U132" s="97">
        <f t="shared" si="3"/>
        <v>275000</v>
      </c>
      <c r="V132" s="96"/>
      <c r="W132" s="17"/>
      <c r="X132" s="62"/>
      <c r="Y132" s="96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7"/>
      <c r="AN132" s="33"/>
    </row>
    <row r="133" spans="1:40" ht="38.25">
      <c r="A133" s="7"/>
      <c r="B133" s="7"/>
      <c r="C133" s="7"/>
      <c r="D133" s="174"/>
      <c r="E133" s="85"/>
      <c r="F133" s="27"/>
      <c r="G133" s="174" t="s">
        <v>244</v>
      </c>
      <c r="H133" s="85"/>
      <c r="I133" s="73"/>
      <c r="J133" s="165"/>
      <c r="K133" s="30"/>
      <c r="L133" s="30"/>
      <c r="M133" s="5"/>
      <c r="N133" s="7" t="s">
        <v>461</v>
      </c>
      <c r="O133" s="7">
        <v>10</v>
      </c>
      <c r="P133" s="12">
        <v>1</v>
      </c>
      <c r="Q133" s="12">
        <v>3</v>
      </c>
      <c r="R133" s="12">
        <v>3</v>
      </c>
      <c r="S133" s="12">
        <v>3</v>
      </c>
      <c r="T133" s="97">
        <v>30000</v>
      </c>
      <c r="U133" s="97">
        <f t="shared" si="3"/>
        <v>300000</v>
      </c>
      <c r="V133" s="96"/>
      <c r="W133" s="17"/>
      <c r="X133" s="62"/>
      <c r="Y133" s="96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7"/>
      <c r="AN133" s="33"/>
    </row>
    <row r="134" spans="1:40" ht="12.75">
      <c r="A134" s="7"/>
      <c r="B134" s="7"/>
      <c r="C134" s="7"/>
      <c r="D134" s="174"/>
      <c r="E134" s="85"/>
      <c r="F134" s="27"/>
      <c r="G134" s="179"/>
      <c r="H134" s="85"/>
      <c r="I134" s="73"/>
      <c r="J134" s="165"/>
      <c r="K134" s="30"/>
      <c r="L134" s="30"/>
      <c r="M134" s="5"/>
      <c r="N134" s="7" t="s">
        <v>522</v>
      </c>
      <c r="O134" s="7">
        <v>4</v>
      </c>
      <c r="P134" s="12">
        <v>1</v>
      </c>
      <c r="Q134" s="12">
        <v>1</v>
      </c>
      <c r="R134" s="12">
        <v>1</v>
      </c>
      <c r="S134" s="12">
        <v>1</v>
      </c>
      <c r="T134" s="97">
        <v>25000</v>
      </c>
      <c r="U134" s="97">
        <f t="shared" si="3"/>
        <v>100000</v>
      </c>
      <c r="V134" s="96"/>
      <c r="W134" s="17"/>
      <c r="X134" s="62"/>
      <c r="Y134" s="96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7"/>
      <c r="AN134" s="33"/>
    </row>
    <row r="135" spans="1:40" ht="12.75">
      <c r="A135" s="7"/>
      <c r="B135" s="7"/>
      <c r="C135" s="7"/>
      <c r="D135" s="174"/>
      <c r="E135" s="85"/>
      <c r="F135" s="27"/>
      <c r="G135" s="11"/>
      <c r="H135" s="85"/>
      <c r="I135" s="73"/>
      <c r="J135" s="5"/>
      <c r="K135" s="30"/>
      <c r="L135" s="30"/>
      <c r="M135" s="5"/>
      <c r="N135" s="7"/>
      <c r="O135" s="7"/>
      <c r="P135" s="12"/>
      <c r="Q135" s="12"/>
      <c r="R135" s="12"/>
      <c r="S135" s="12"/>
      <c r="T135" s="97">
        <f>SUM(T104:T134)</f>
        <v>6485000</v>
      </c>
      <c r="U135" s="97">
        <f>SUM(U104:U134)</f>
        <v>47130000</v>
      </c>
      <c r="V135" s="96"/>
      <c r="W135" s="17"/>
      <c r="X135" s="62"/>
      <c r="Y135" s="96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7"/>
      <c r="AN135" s="33"/>
    </row>
    <row r="136" spans="1:40" ht="76.5">
      <c r="A136" s="7"/>
      <c r="B136" s="7"/>
      <c r="C136" s="7"/>
      <c r="D136" s="174"/>
      <c r="E136" s="85"/>
      <c r="F136" s="27"/>
      <c r="G136" s="11"/>
      <c r="H136" s="85"/>
      <c r="I136" s="73"/>
      <c r="J136" s="115" t="s">
        <v>575</v>
      </c>
      <c r="K136" s="30"/>
      <c r="L136" s="30"/>
      <c r="M136" s="5"/>
      <c r="N136" s="7" t="s">
        <v>560</v>
      </c>
      <c r="O136" s="7">
        <v>10</v>
      </c>
      <c r="P136" s="12">
        <v>2</v>
      </c>
      <c r="Q136" s="12">
        <v>3</v>
      </c>
      <c r="R136" s="12">
        <v>3</v>
      </c>
      <c r="S136" s="12">
        <v>2</v>
      </c>
      <c r="T136" s="97">
        <v>70000</v>
      </c>
      <c r="U136" s="97">
        <f>T136*O136</f>
        <v>700000</v>
      </c>
      <c r="V136" s="96"/>
      <c r="W136" s="17"/>
      <c r="X136" s="62"/>
      <c r="Y136" s="96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7"/>
      <c r="AN136" s="33"/>
    </row>
    <row r="137" spans="1:40" ht="76.5">
      <c r="A137" s="7"/>
      <c r="B137" s="7"/>
      <c r="C137" s="7"/>
      <c r="D137" s="174"/>
      <c r="E137" s="85"/>
      <c r="F137" s="27"/>
      <c r="G137" s="11"/>
      <c r="H137" s="85"/>
      <c r="I137" s="73"/>
      <c r="J137" s="115"/>
      <c r="K137" s="30"/>
      <c r="L137" s="30"/>
      <c r="M137" s="7"/>
      <c r="N137" s="7" t="s">
        <v>553</v>
      </c>
      <c r="O137" s="7">
        <v>4</v>
      </c>
      <c r="P137" s="12">
        <v>1</v>
      </c>
      <c r="Q137" s="12">
        <v>2</v>
      </c>
      <c r="R137" s="12">
        <v>1</v>
      </c>
      <c r="S137" s="12">
        <v>0</v>
      </c>
      <c r="T137" s="97">
        <v>60000</v>
      </c>
      <c r="U137" s="97">
        <f>T137*O137</f>
        <v>240000</v>
      </c>
      <c r="V137" s="96"/>
      <c r="W137" s="17"/>
      <c r="X137" s="62"/>
      <c r="Y137" s="96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7"/>
      <c r="AN137" s="33"/>
    </row>
    <row r="138" spans="1:40" ht="63.75">
      <c r="A138" s="7"/>
      <c r="B138" s="7"/>
      <c r="C138" s="7"/>
      <c r="D138" s="174"/>
      <c r="E138" s="85"/>
      <c r="F138" s="27"/>
      <c r="G138" s="11"/>
      <c r="H138" s="85"/>
      <c r="I138" s="73"/>
      <c r="J138" s="115"/>
      <c r="K138" s="30"/>
      <c r="L138" s="30"/>
      <c r="M138" s="7"/>
      <c r="N138" s="7" t="s">
        <v>556</v>
      </c>
      <c r="O138" s="7">
        <v>10</v>
      </c>
      <c r="P138" s="12">
        <v>2</v>
      </c>
      <c r="Q138" s="12">
        <v>3</v>
      </c>
      <c r="R138" s="12">
        <v>3</v>
      </c>
      <c r="S138" s="12">
        <v>2</v>
      </c>
      <c r="T138" s="97">
        <v>80000</v>
      </c>
      <c r="U138" s="97">
        <f>T138*O138</f>
        <v>800000</v>
      </c>
      <c r="V138" s="96"/>
      <c r="W138" s="17"/>
      <c r="X138" s="62"/>
      <c r="Y138" s="96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7"/>
      <c r="AN138" s="33"/>
    </row>
    <row r="139" spans="1:47" ht="38.25">
      <c r="A139" s="7"/>
      <c r="B139" s="7"/>
      <c r="C139" s="7"/>
      <c r="D139" s="174"/>
      <c r="E139" s="70"/>
      <c r="F139" s="27"/>
      <c r="G139" s="11"/>
      <c r="H139" s="70"/>
      <c r="I139" s="29"/>
      <c r="J139" s="115"/>
      <c r="K139" s="30"/>
      <c r="L139" s="30"/>
      <c r="M139" s="7" t="s">
        <v>554</v>
      </c>
      <c r="N139" s="7" t="s">
        <v>555</v>
      </c>
      <c r="O139" s="7">
        <v>10</v>
      </c>
      <c r="P139" s="90">
        <v>2</v>
      </c>
      <c r="Q139" s="90">
        <v>3</v>
      </c>
      <c r="R139" s="90">
        <v>3</v>
      </c>
      <c r="S139" s="90">
        <v>2</v>
      </c>
      <c r="T139" s="97">
        <v>30000</v>
      </c>
      <c r="U139" s="97">
        <f>T139*O139</f>
        <v>300000</v>
      </c>
      <c r="V139" s="12"/>
      <c r="W139" s="17"/>
      <c r="X139" s="31"/>
      <c r="Y139" s="32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7" t="s">
        <v>262</v>
      </c>
      <c r="AN139" s="33" t="s">
        <v>193</v>
      </c>
      <c r="AU139" s="98"/>
    </row>
    <row r="140" spans="1:47" ht="63.75">
      <c r="A140" s="7"/>
      <c r="B140" s="7"/>
      <c r="C140" s="7"/>
      <c r="D140" s="174"/>
      <c r="E140" s="70"/>
      <c r="F140" s="27"/>
      <c r="G140" s="11"/>
      <c r="H140" s="70"/>
      <c r="I140" s="29"/>
      <c r="J140" s="115"/>
      <c r="K140" s="30"/>
      <c r="L140" s="30"/>
      <c r="M140" s="7"/>
      <c r="N140" s="7" t="s">
        <v>559</v>
      </c>
      <c r="O140" s="7">
        <v>1</v>
      </c>
      <c r="P140" s="90">
        <v>0</v>
      </c>
      <c r="Q140" s="90">
        <v>0</v>
      </c>
      <c r="R140" s="90">
        <v>1</v>
      </c>
      <c r="S140" s="90">
        <v>0</v>
      </c>
      <c r="T140" s="90"/>
      <c r="U140" s="90">
        <f aca="true" t="shared" si="4" ref="U140:U154">T140*O140</f>
        <v>0</v>
      </c>
      <c r="V140" s="12"/>
      <c r="W140" s="17"/>
      <c r="X140" s="31"/>
      <c r="Y140" s="32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7"/>
      <c r="AN140" s="33"/>
      <c r="AU140" s="98"/>
    </row>
    <row r="141" spans="1:47" ht="76.5">
      <c r="A141" s="7"/>
      <c r="B141" s="7"/>
      <c r="C141" s="7"/>
      <c r="D141" s="174"/>
      <c r="E141" s="70"/>
      <c r="F141" s="27"/>
      <c r="G141" s="11"/>
      <c r="H141" s="70"/>
      <c r="I141" s="29"/>
      <c r="J141" s="115"/>
      <c r="K141" s="30"/>
      <c r="L141" s="30"/>
      <c r="M141" s="7"/>
      <c r="N141" s="7" t="s">
        <v>557</v>
      </c>
      <c r="O141" s="7">
        <v>12</v>
      </c>
      <c r="P141" s="90">
        <v>2</v>
      </c>
      <c r="Q141" s="90">
        <v>4</v>
      </c>
      <c r="R141" s="90">
        <v>4</v>
      </c>
      <c r="S141" s="90">
        <v>2</v>
      </c>
      <c r="T141" s="97">
        <v>70000</v>
      </c>
      <c r="U141" s="97">
        <f t="shared" si="4"/>
        <v>840000</v>
      </c>
      <c r="V141" s="12"/>
      <c r="W141" s="17"/>
      <c r="X141" s="31"/>
      <c r="Y141" s="32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7"/>
      <c r="AN141" s="33"/>
      <c r="AU141" s="98"/>
    </row>
    <row r="142" spans="1:47" ht="127.5">
      <c r="A142" s="7"/>
      <c r="B142" s="7"/>
      <c r="C142" s="7"/>
      <c r="D142" s="174"/>
      <c r="E142" s="70"/>
      <c r="F142" s="27"/>
      <c r="G142" s="11"/>
      <c r="H142" s="70"/>
      <c r="I142" s="29"/>
      <c r="J142" s="115"/>
      <c r="K142" s="30"/>
      <c r="L142" s="30"/>
      <c r="M142" s="7"/>
      <c r="N142" s="7" t="s">
        <v>558</v>
      </c>
      <c r="O142" s="7">
        <v>4</v>
      </c>
      <c r="P142" s="90">
        <v>1</v>
      </c>
      <c r="Q142" s="90">
        <v>1</v>
      </c>
      <c r="R142" s="90">
        <v>1</v>
      </c>
      <c r="S142" s="90">
        <v>1</v>
      </c>
      <c r="T142" s="97">
        <v>100000</v>
      </c>
      <c r="U142" s="97">
        <f t="shared" si="4"/>
        <v>400000</v>
      </c>
      <c r="V142" s="12"/>
      <c r="W142" s="17"/>
      <c r="X142" s="31"/>
      <c r="Y142" s="32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7"/>
      <c r="AN142" s="33"/>
      <c r="AU142" s="98"/>
    </row>
    <row r="143" spans="1:40" ht="102">
      <c r="A143" s="7"/>
      <c r="B143" s="7"/>
      <c r="C143" s="7"/>
      <c r="D143" s="179"/>
      <c r="E143" s="70"/>
      <c r="F143" s="27"/>
      <c r="G143" s="11"/>
      <c r="H143" s="70"/>
      <c r="I143" s="29"/>
      <c r="J143" s="115"/>
      <c r="K143" s="30"/>
      <c r="L143" s="30"/>
      <c r="M143" s="7"/>
      <c r="N143" s="7" t="s">
        <v>561</v>
      </c>
      <c r="O143" s="7">
        <v>3</v>
      </c>
      <c r="P143" s="12">
        <v>1</v>
      </c>
      <c r="Q143" s="12">
        <v>1</v>
      </c>
      <c r="R143" s="12">
        <v>1</v>
      </c>
      <c r="S143" s="12"/>
      <c r="T143" s="12"/>
      <c r="U143" s="90">
        <f t="shared" si="4"/>
        <v>0</v>
      </c>
      <c r="V143" s="12"/>
      <c r="W143" s="17"/>
      <c r="X143" s="31"/>
      <c r="Y143" s="32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7" t="s">
        <v>262</v>
      </c>
      <c r="AN143" s="33" t="s">
        <v>193</v>
      </c>
    </row>
    <row r="144" spans="1:40" ht="63.75">
      <c r="A144" s="7"/>
      <c r="B144" s="12"/>
      <c r="C144" s="7"/>
      <c r="D144" s="115"/>
      <c r="E144" s="85"/>
      <c r="F144" s="27"/>
      <c r="G144" s="11"/>
      <c r="H144" s="85">
        <v>0.1</v>
      </c>
      <c r="I144" s="73">
        <v>2.3</v>
      </c>
      <c r="J144" s="115"/>
      <c r="K144" s="30"/>
      <c r="L144" s="30"/>
      <c r="M144" s="7" t="s">
        <v>315</v>
      </c>
      <c r="N144" s="7" t="s">
        <v>563</v>
      </c>
      <c r="O144" s="7"/>
      <c r="P144" s="12"/>
      <c r="Q144" s="12"/>
      <c r="R144" s="12"/>
      <c r="S144" s="12"/>
      <c r="T144" s="12"/>
      <c r="U144" s="90">
        <f t="shared" si="4"/>
        <v>0</v>
      </c>
      <c r="V144" s="12"/>
      <c r="W144" s="17"/>
      <c r="X144" s="31"/>
      <c r="Y144" s="32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99" t="s">
        <v>263</v>
      </c>
      <c r="AN144" s="100" t="s">
        <v>193</v>
      </c>
    </row>
    <row r="145" spans="1:40" ht="63.75">
      <c r="A145" s="7"/>
      <c r="B145" s="12"/>
      <c r="C145" s="7"/>
      <c r="D145" s="115"/>
      <c r="E145" s="85"/>
      <c r="F145" s="27"/>
      <c r="G145" s="11"/>
      <c r="H145" s="85"/>
      <c r="I145" s="73"/>
      <c r="J145" s="115"/>
      <c r="K145" s="30"/>
      <c r="L145" s="30"/>
      <c r="M145" s="7"/>
      <c r="N145" s="7" t="s">
        <v>562</v>
      </c>
      <c r="O145" s="7">
        <v>1</v>
      </c>
      <c r="P145" s="12">
        <v>1</v>
      </c>
      <c r="Q145" s="12"/>
      <c r="R145" s="12"/>
      <c r="S145" s="12"/>
      <c r="T145" s="12"/>
      <c r="U145" s="90">
        <f t="shared" si="4"/>
        <v>0</v>
      </c>
      <c r="V145" s="12"/>
      <c r="W145" s="17"/>
      <c r="X145" s="31"/>
      <c r="Y145" s="32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99"/>
      <c r="AN145" s="100"/>
    </row>
    <row r="146" spans="1:40" ht="114.75">
      <c r="A146" s="7"/>
      <c r="B146" s="12"/>
      <c r="C146" s="7"/>
      <c r="D146" s="115"/>
      <c r="E146" s="85"/>
      <c r="F146" s="27"/>
      <c r="G146" s="11"/>
      <c r="H146" s="85"/>
      <c r="I146" s="73"/>
      <c r="J146" s="115"/>
      <c r="K146" s="30"/>
      <c r="L146" s="30"/>
      <c r="M146" s="7"/>
      <c r="N146" s="7" t="s">
        <v>564</v>
      </c>
      <c r="O146" s="7">
        <v>50</v>
      </c>
      <c r="P146" s="12">
        <v>10</v>
      </c>
      <c r="Q146" s="12">
        <v>15</v>
      </c>
      <c r="R146" s="12">
        <v>15</v>
      </c>
      <c r="S146" s="12">
        <v>10</v>
      </c>
      <c r="T146" s="97">
        <v>70000</v>
      </c>
      <c r="U146" s="97">
        <f t="shared" si="4"/>
        <v>3500000</v>
      </c>
      <c r="V146" s="12"/>
      <c r="W146" s="17"/>
      <c r="X146" s="31"/>
      <c r="Y146" s="32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99"/>
      <c r="AN146" s="100"/>
    </row>
    <row r="147" spans="1:40" ht="114.75">
      <c r="A147" s="7"/>
      <c r="B147" s="12"/>
      <c r="C147" s="7"/>
      <c r="D147" s="115"/>
      <c r="E147" s="85"/>
      <c r="F147" s="27"/>
      <c r="G147" s="11"/>
      <c r="H147" s="85"/>
      <c r="I147" s="73"/>
      <c r="J147" s="115"/>
      <c r="K147" s="30"/>
      <c r="L147" s="30"/>
      <c r="M147" s="7"/>
      <c r="N147" s="7" t="s">
        <v>565</v>
      </c>
      <c r="O147" s="7">
        <v>10</v>
      </c>
      <c r="P147" s="12">
        <v>2</v>
      </c>
      <c r="Q147" s="12">
        <v>3</v>
      </c>
      <c r="R147" s="12">
        <v>3</v>
      </c>
      <c r="S147" s="12">
        <v>2</v>
      </c>
      <c r="T147" s="97">
        <v>70000</v>
      </c>
      <c r="U147" s="97">
        <f t="shared" si="4"/>
        <v>700000</v>
      </c>
      <c r="V147" s="12"/>
      <c r="W147" s="17"/>
      <c r="X147" s="31"/>
      <c r="Y147" s="32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99"/>
      <c r="AN147" s="100"/>
    </row>
    <row r="148" spans="1:40" ht="153">
      <c r="A148" s="7"/>
      <c r="B148" s="12"/>
      <c r="C148" s="7"/>
      <c r="D148" s="115"/>
      <c r="E148" s="85"/>
      <c r="F148" s="27"/>
      <c r="G148" s="11"/>
      <c r="H148" s="85"/>
      <c r="I148" s="73"/>
      <c r="J148" s="115"/>
      <c r="K148" s="30"/>
      <c r="L148" s="30"/>
      <c r="M148" s="7"/>
      <c r="N148" s="7" t="s">
        <v>566</v>
      </c>
      <c r="O148" s="7">
        <v>5</v>
      </c>
      <c r="P148" s="12">
        <v>2</v>
      </c>
      <c r="Q148" s="12">
        <v>3</v>
      </c>
      <c r="R148" s="12">
        <v>0</v>
      </c>
      <c r="S148" s="12">
        <v>0</v>
      </c>
      <c r="T148" s="97">
        <v>70000</v>
      </c>
      <c r="U148" s="97">
        <f t="shared" si="4"/>
        <v>350000</v>
      </c>
      <c r="V148" s="12"/>
      <c r="W148" s="17"/>
      <c r="X148" s="31"/>
      <c r="Y148" s="32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99"/>
      <c r="AN148" s="100"/>
    </row>
    <row r="149" spans="1:40" ht="102">
      <c r="A149" s="7"/>
      <c r="B149" s="12"/>
      <c r="C149" s="7"/>
      <c r="D149" s="115"/>
      <c r="E149" s="85"/>
      <c r="F149" s="27"/>
      <c r="G149" s="11"/>
      <c r="H149" s="85"/>
      <c r="I149" s="73"/>
      <c r="J149" s="115"/>
      <c r="K149" s="30"/>
      <c r="L149" s="30"/>
      <c r="M149" s="7"/>
      <c r="N149" s="7" t="s">
        <v>567</v>
      </c>
      <c r="O149" s="7">
        <v>1</v>
      </c>
      <c r="P149" s="12">
        <v>1</v>
      </c>
      <c r="Q149" s="12">
        <v>0</v>
      </c>
      <c r="R149" s="12">
        <v>0</v>
      </c>
      <c r="S149" s="12">
        <v>0</v>
      </c>
      <c r="T149" s="97">
        <v>70000</v>
      </c>
      <c r="U149" s="97">
        <f t="shared" si="4"/>
        <v>70000</v>
      </c>
      <c r="V149" s="12"/>
      <c r="W149" s="17"/>
      <c r="X149" s="31"/>
      <c r="Y149" s="32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99"/>
      <c r="AN149" s="100"/>
    </row>
    <row r="150" spans="1:40" ht="140.25">
      <c r="A150" s="7"/>
      <c r="B150" s="12"/>
      <c r="C150" s="7"/>
      <c r="D150" s="115"/>
      <c r="E150" s="85"/>
      <c r="F150" s="27"/>
      <c r="G150" s="11"/>
      <c r="H150" s="85"/>
      <c r="I150" s="73"/>
      <c r="J150" s="115"/>
      <c r="K150" s="30"/>
      <c r="L150" s="30"/>
      <c r="M150" s="7"/>
      <c r="N150" s="7" t="s">
        <v>568</v>
      </c>
      <c r="O150" s="7">
        <v>1</v>
      </c>
      <c r="P150" s="12">
        <v>0</v>
      </c>
      <c r="Q150" s="12">
        <v>1</v>
      </c>
      <c r="R150" s="12">
        <v>0</v>
      </c>
      <c r="S150" s="12">
        <v>0</v>
      </c>
      <c r="T150" s="12"/>
      <c r="U150" s="12">
        <f t="shared" si="4"/>
        <v>0</v>
      </c>
      <c r="V150" s="12"/>
      <c r="W150" s="17"/>
      <c r="X150" s="31"/>
      <c r="Y150" s="32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99"/>
      <c r="AN150" s="100"/>
    </row>
    <row r="151" spans="1:40" ht="76.5">
      <c r="A151" s="7"/>
      <c r="B151" s="12"/>
      <c r="C151" s="7"/>
      <c r="D151" s="115"/>
      <c r="E151" s="85"/>
      <c r="F151" s="27"/>
      <c r="G151" s="11"/>
      <c r="H151" s="85"/>
      <c r="I151" s="73"/>
      <c r="J151" s="115"/>
      <c r="K151" s="30"/>
      <c r="L151" s="30"/>
      <c r="M151" s="7"/>
      <c r="N151" s="7" t="s">
        <v>569</v>
      </c>
      <c r="O151" s="7">
        <v>1</v>
      </c>
      <c r="P151" s="12">
        <v>0</v>
      </c>
      <c r="Q151" s="12">
        <v>1</v>
      </c>
      <c r="R151" s="12"/>
      <c r="S151" s="12"/>
      <c r="T151" s="12"/>
      <c r="U151" s="12">
        <f t="shared" si="4"/>
        <v>0</v>
      </c>
      <c r="V151" s="12"/>
      <c r="W151" s="17"/>
      <c r="X151" s="31"/>
      <c r="Y151" s="32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99"/>
      <c r="AN151" s="100"/>
    </row>
    <row r="152" spans="1:40" ht="89.25">
      <c r="A152" s="7"/>
      <c r="B152" s="12"/>
      <c r="C152" s="7"/>
      <c r="D152" s="115"/>
      <c r="E152" s="85"/>
      <c r="F152" s="27"/>
      <c r="G152" s="11"/>
      <c r="H152" s="85"/>
      <c r="I152" s="73"/>
      <c r="J152" s="115"/>
      <c r="K152" s="30"/>
      <c r="L152" s="30"/>
      <c r="M152" s="7"/>
      <c r="N152" s="7" t="s">
        <v>570</v>
      </c>
      <c r="O152" s="7">
        <v>1</v>
      </c>
      <c r="P152" s="12"/>
      <c r="Q152" s="12"/>
      <c r="R152" s="12"/>
      <c r="S152" s="12"/>
      <c r="T152" s="12"/>
      <c r="U152" s="12">
        <f t="shared" si="4"/>
        <v>0</v>
      </c>
      <c r="V152" s="12"/>
      <c r="W152" s="17"/>
      <c r="X152" s="31"/>
      <c r="Y152" s="32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99"/>
      <c r="AN152" s="100"/>
    </row>
    <row r="153" spans="1:40" ht="89.25">
      <c r="A153" s="7"/>
      <c r="B153" s="12"/>
      <c r="C153" s="7"/>
      <c r="D153" s="115"/>
      <c r="E153" s="85"/>
      <c r="F153" s="27"/>
      <c r="G153" s="11"/>
      <c r="H153" s="85"/>
      <c r="I153" s="73"/>
      <c r="J153" s="115"/>
      <c r="K153" s="30"/>
      <c r="L153" s="30"/>
      <c r="M153" s="7"/>
      <c r="N153" s="7" t="s">
        <v>571</v>
      </c>
      <c r="O153" s="7">
        <v>1</v>
      </c>
      <c r="P153" s="12"/>
      <c r="Q153" s="12"/>
      <c r="R153" s="12"/>
      <c r="S153" s="12"/>
      <c r="T153" s="12"/>
      <c r="U153" s="12">
        <f t="shared" si="4"/>
        <v>0</v>
      </c>
      <c r="V153" s="12"/>
      <c r="W153" s="17"/>
      <c r="X153" s="31"/>
      <c r="Y153" s="32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99"/>
      <c r="AN153" s="100"/>
    </row>
    <row r="154" spans="1:40" ht="153">
      <c r="A154" s="7"/>
      <c r="B154" s="12"/>
      <c r="C154" s="7"/>
      <c r="D154" s="115"/>
      <c r="E154" s="85"/>
      <c r="F154" s="27"/>
      <c r="G154" s="11"/>
      <c r="H154" s="85"/>
      <c r="I154" s="73"/>
      <c r="J154" s="116"/>
      <c r="K154" s="30"/>
      <c r="L154" s="30"/>
      <c r="M154" s="7"/>
      <c r="N154" s="7" t="s">
        <v>572</v>
      </c>
      <c r="O154" s="7">
        <v>10</v>
      </c>
      <c r="P154" s="12">
        <v>2</v>
      </c>
      <c r="Q154" s="12">
        <v>3</v>
      </c>
      <c r="R154" s="12">
        <v>3</v>
      </c>
      <c r="S154" s="12">
        <v>2</v>
      </c>
      <c r="T154" s="97">
        <v>70000</v>
      </c>
      <c r="U154" s="97">
        <f t="shared" si="4"/>
        <v>700000</v>
      </c>
      <c r="V154" s="12"/>
      <c r="W154" s="17"/>
      <c r="X154" s="31"/>
      <c r="Y154" s="32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99"/>
      <c r="AN154" s="100"/>
    </row>
    <row r="155" spans="1:40" ht="75" customHeight="1">
      <c r="A155" s="7"/>
      <c r="B155" s="12"/>
      <c r="C155" s="7"/>
      <c r="D155" s="115"/>
      <c r="E155" s="101"/>
      <c r="F155" s="27"/>
      <c r="G155" s="12" t="s">
        <v>253</v>
      </c>
      <c r="H155" s="101">
        <v>0.1</v>
      </c>
      <c r="I155" s="73">
        <v>2.3</v>
      </c>
      <c r="J155" s="114" t="s">
        <v>452</v>
      </c>
      <c r="K155" s="30"/>
      <c r="L155" s="30"/>
      <c r="M155" s="7"/>
      <c r="N155" s="7" t="s">
        <v>576</v>
      </c>
      <c r="O155" s="7">
        <v>8</v>
      </c>
      <c r="P155" s="12"/>
      <c r="Q155" s="12"/>
      <c r="R155" s="12"/>
      <c r="S155" s="12"/>
      <c r="T155" s="12"/>
      <c r="U155" s="12"/>
      <c r="V155" s="12"/>
      <c r="W155" s="17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99" t="s">
        <v>263</v>
      </c>
      <c r="AN155" s="100" t="s">
        <v>193</v>
      </c>
    </row>
    <row r="156" spans="1:40" ht="38.25">
      <c r="A156" s="7"/>
      <c r="B156" s="12"/>
      <c r="C156" s="7"/>
      <c r="D156" s="115"/>
      <c r="E156" s="101"/>
      <c r="F156" s="27"/>
      <c r="G156" s="12"/>
      <c r="H156" s="101"/>
      <c r="I156" s="73"/>
      <c r="J156" s="115"/>
      <c r="K156" s="30"/>
      <c r="L156" s="30"/>
      <c r="M156" s="7"/>
      <c r="N156" s="7" t="s">
        <v>589</v>
      </c>
      <c r="O156" s="7">
        <v>7</v>
      </c>
      <c r="P156" s="12"/>
      <c r="Q156" s="12"/>
      <c r="R156" s="12"/>
      <c r="S156" s="12"/>
      <c r="T156" s="12"/>
      <c r="U156" s="12"/>
      <c r="V156" s="12"/>
      <c r="W156" s="17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99"/>
      <c r="AN156" s="100"/>
    </row>
    <row r="157" spans="1:40" ht="51">
      <c r="A157" s="7"/>
      <c r="B157" s="12"/>
      <c r="C157" s="7"/>
      <c r="D157" s="115"/>
      <c r="E157" s="101"/>
      <c r="F157" s="27"/>
      <c r="G157" s="12"/>
      <c r="H157" s="101"/>
      <c r="I157" s="73"/>
      <c r="J157" s="115"/>
      <c r="K157" s="30"/>
      <c r="L157" s="30"/>
      <c r="M157" s="7"/>
      <c r="N157" s="7" t="s">
        <v>590</v>
      </c>
      <c r="O157" s="7">
        <v>5</v>
      </c>
      <c r="P157" s="12"/>
      <c r="Q157" s="12"/>
      <c r="R157" s="12"/>
      <c r="S157" s="12"/>
      <c r="T157" s="12"/>
      <c r="U157" s="12"/>
      <c r="V157" s="12"/>
      <c r="W157" s="17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99"/>
      <c r="AN157" s="100"/>
    </row>
    <row r="158" spans="1:40" ht="25.5">
      <c r="A158" s="7"/>
      <c r="B158" s="12"/>
      <c r="C158" s="7"/>
      <c r="D158" s="115"/>
      <c r="E158" s="101"/>
      <c r="F158" s="27"/>
      <c r="G158" s="12"/>
      <c r="H158" s="101"/>
      <c r="I158" s="73"/>
      <c r="J158" s="115"/>
      <c r="K158" s="30"/>
      <c r="L158" s="30"/>
      <c r="M158" s="7"/>
      <c r="N158" s="7" t="s">
        <v>578</v>
      </c>
      <c r="O158" s="7">
        <v>4</v>
      </c>
      <c r="P158" s="12"/>
      <c r="Q158" s="12"/>
      <c r="R158" s="12"/>
      <c r="S158" s="12"/>
      <c r="T158" s="12"/>
      <c r="U158" s="12"/>
      <c r="V158" s="12"/>
      <c r="W158" s="17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99"/>
      <c r="AN158" s="100"/>
    </row>
    <row r="159" spans="1:40" ht="66" customHeight="1">
      <c r="A159" s="7"/>
      <c r="B159" s="12"/>
      <c r="C159" s="7"/>
      <c r="D159" s="115"/>
      <c r="E159" s="101"/>
      <c r="F159" s="27"/>
      <c r="G159" s="12"/>
      <c r="H159" s="101"/>
      <c r="I159" s="73"/>
      <c r="J159" s="115"/>
      <c r="K159" s="30"/>
      <c r="L159" s="30"/>
      <c r="M159" s="7"/>
      <c r="N159" s="7" t="s">
        <v>577</v>
      </c>
      <c r="O159" s="7">
        <v>1</v>
      </c>
      <c r="P159" s="12"/>
      <c r="Q159" s="12"/>
      <c r="R159" s="12"/>
      <c r="S159" s="12"/>
      <c r="T159" s="12"/>
      <c r="U159" s="12"/>
      <c r="V159" s="12"/>
      <c r="W159" s="17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99"/>
      <c r="AN159" s="100"/>
    </row>
    <row r="160" spans="1:40" ht="59.25" customHeight="1">
      <c r="A160" s="7"/>
      <c r="B160" s="12"/>
      <c r="C160" s="7"/>
      <c r="D160" s="115"/>
      <c r="E160" s="101"/>
      <c r="F160" s="27"/>
      <c r="G160" s="12"/>
      <c r="H160" s="101"/>
      <c r="I160" s="73"/>
      <c r="J160" s="115"/>
      <c r="K160" s="30"/>
      <c r="L160" s="30"/>
      <c r="M160" s="7" t="s">
        <v>581</v>
      </c>
      <c r="N160" s="7" t="s">
        <v>579</v>
      </c>
      <c r="O160" s="7">
        <v>1</v>
      </c>
      <c r="P160" s="12"/>
      <c r="Q160" s="12"/>
      <c r="R160" s="12"/>
      <c r="S160" s="12"/>
      <c r="T160" s="12"/>
      <c r="U160" s="12"/>
      <c r="V160" s="12"/>
      <c r="W160" s="17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99"/>
      <c r="AN160" s="100"/>
    </row>
    <row r="161" spans="1:40" ht="51">
      <c r="A161" s="7"/>
      <c r="B161" s="12"/>
      <c r="C161" s="7"/>
      <c r="D161" s="115"/>
      <c r="E161" s="101"/>
      <c r="F161" s="27"/>
      <c r="G161" s="12"/>
      <c r="H161" s="101"/>
      <c r="I161" s="73"/>
      <c r="J161" s="115"/>
      <c r="K161" s="30"/>
      <c r="L161" s="30"/>
      <c r="M161" s="7" t="s">
        <v>582</v>
      </c>
      <c r="N161" s="7" t="s">
        <v>531</v>
      </c>
      <c r="O161" s="7">
        <v>6</v>
      </c>
      <c r="P161" s="12"/>
      <c r="Q161" s="12"/>
      <c r="R161" s="12"/>
      <c r="S161" s="12"/>
      <c r="T161" s="12"/>
      <c r="U161" s="12"/>
      <c r="V161" s="12"/>
      <c r="W161" s="17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99"/>
      <c r="AN161" s="100"/>
    </row>
    <row r="162" spans="1:40" ht="63.75">
      <c r="A162" s="7"/>
      <c r="B162" s="12"/>
      <c r="C162" s="7"/>
      <c r="D162" s="115"/>
      <c r="E162" s="101"/>
      <c r="F162" s="27"/>
      <c r="G162" s="12"/>
      <c r="H162" s="101"/>
      <c r="I162" s="73"/>
      <c r="J162" s="115"/>
      <c r="K162" s="30"/>
      <c r="L162" s="30"/>
      <c r="M162" s="7" t="s">
        <v>594</v>
      </c>
      <c r="N162" s="7" t="s">
        <v>595</v>
      </c>
      <c r="O162" s="7">
        <v>45</v>
      </c>
      <c r="P162" s="12"/>
      <c r="Q162" s="12"/>
      <c r="R162" s="12"/>
      <c r="S162" s="12"/>
      <c r="T162" s="12"/>
      <c r="U162" s="12"/>
      <c r="V162" s="12"/>
      <c r="W162" s="17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99"/>
      <c r="AN162" s="100"/>
    </row>
    <row r="163" spans="1:40" ht="38.25">
      <c r="A163" s="7"/>
      <c r="B163" s="12"/>
      <c r="C163" s="7"/>
      <c r="D163" s="115"/>
      <c r="E163" s="101"/>
      <c r="F163" s="27"/>
      <c r="G163" s="12"/>
      <c r="H163" s="101"/>
      <c r="I163" s="73"/>
      <c r="J163" s="115"/>
      <c r="K163" s="30"/>
      <c r="L163" s="30"/>
      <c r="M163" s="7" t="s">
        <v>583</v>
      </c>
      <c r="N163" s="7" t="s">
        <v>340</v>
      </c>
      <c r="O163" s="7">
        <v>5</v>
      </c>
      <c r="P163" s="12"/>
      <c r="Q163" s="12"/>
      <c r="R163" s="12"/>
      <c r="S163" s="12"/>
      <c r="T163" s="12"/>
      <c r="U163" s="12"/>
      <c r="V163" s="12"/>
      <c r="W163" s="17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99"/>
      <c r="AN163" s="100"/>
    </row>
    <row r="164" spans="1:40" ht="76.5">
      <c r="A164" s="7"/>
      <c r="B164" s="12"/>
      <c r="C164" s="7"/>
      <c r="D164" s="115"/>
      <c r="E164" s="101"/>
      <c r="F164" s="27"/>
      <c r="G164" s="12"/>
      <c r="H164" s="101"/>
      <c r="I164" s="73"/>
      <c r="J164" s="115"/>
      <c r="K164" s="30"/>
      <c r="L164" s="30"/>
      <c r="M164" s="7" t="s">
        <v>593</v>
      </c>
      <c r="N164" s="7" t="s">
        <v>586</v>
      </c>
      <c r="O164" s="7">
        <v>100</v>
      </c>
      <c r="P164" s="12"/>
      <c r="Q164" s="12"/>
      <c r="R164" s="12"/>
      <c r="S164" s="12"/>
      <c r="T164" s="12"/>
      <c r="U164" s="12"/>
      <c r="V164" s="12"/>
      <c r="W164" s="17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99"/>
      <c r="AN164" s="100"/>
    </row>
    <row r="165" spans="1:40" ht="38.25">
      <c r="A165" s="7"/>
      <c r="B165" s="12"/>
      <c r="C165" s="7"/>
      <c r="D165" s="115"/>
      <c r="E165" s="101"/>
      <c r="F165" s="27"/>
      <c r="G165" s="12"/>
      <c r="H165" s="101"/>
      <c r="I165" s="73"/>
      <c r="J165" s="115"/>
      <c r="K165" s="30"/>
      <c r="L165" s="30"/>
      <c r="M165" s="7" t="s">
        <v>585</v>
      </c>
      <c r="N165" s="16" t="s">
        <v>591</v>
      </c>
      <c r="O165" s="7">
        <v>150</v>
      </c>
      <c r="P165" s="12"/>
      <c r="Q165" s="12"/>
      <c r="R165" s="12"/>
      <c r="S165" s="12"/>
      <c r="T165" s="12"/>
      <c r="U165" s="12"/>
      <c r="V165" s="12"/>
      <c r="W165" s="17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99"/>
      <c r="AN165" s="100"/>
    </row>
    <row r="166" spans="1:40" ht="42" customHeight="1">
      <c r="A166" s="7"/>
      <c r="B166" s="12"/>
      <c r="C166" s="7"/>
      <c r="D166" s="115"/>
      <c r="E166" s="101"/>
      <c r="F166" s="27"/>
      <c r="G166" s="12"/>
      <c r="H166" s="101"/>
      <c r="I166" s="73"/>
      <c r="J166" s="115"/>
      <c r="K166" s="30"/>
      <c r="L166" s="30"/>
      <c r="M166" s="7" t="s">
        <v>588</v>
      </c>
      <c r="N166" s="7" t="s">
        <v>587</v>
      </c>
      <c r="O166" s="7">
        <v>90</v>
      </c>
      <c r="P166" s="12"/>
      <c r="Q166" s="12"/>
      <c r="R166" s="12"/>
      <c r="S166" s="12"/>
      <c r="T166" s="12"/>
      <c r="U166" s="12"/>
      <c r="V166" s="12"/>
      <c r="W166" s="17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99"/>
      <c r="AN166" s="100"/>
    </row>
    <row r="167" spans="1:40" ht="51">
      <c r="A167" s="7"/>
      <c r="B167" s="12"/>
      <c r="C167" s="7"/>
      <c r="D167" s="115"/>
      <c r="E167" s="85"/>
      <c r="F167" s="27"/>
      <c r="G167" s="12" t="s">
        <v>239</v>
      </c>
      <c r="H167" s="85">
        <v>0.1</v>
      </c>
      <c r="I167" s="73">
        <v>2.3</v>
      </c>
      <c r="J167" s="115"/>
      <c r="K167" s="30"/>
      <c r="L167" s="30"/>
      <c r="M167" s="7" t="s">
        <v>584</v>
      </c>
      <c r="N167" s="7" t="s">
        <v>580</v>
      </c>
      <c r="O167" s="7">
        <v>80</v>
      </c>
      <c r="P167" s="12"/>
      <c r="Q167" s="12"/>
      <c r="R167" s="12"/>
      <c r="S167" s="12"/>
      <c r="T167" s="12"/>
      <c r="U167" s="12"/>
      <c r="V167" s="12"/>
      <c r="W167" s="17"/>
      <c r="X167" s="31"/>
      <c r="Y167" s="32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99" t="s">
        <v>263</v>
      </c>
      <c r="AN167" s="100" t="s">
        <v>193</v>
      </c>
    </row>
    <row r="168" spans="1:40" ht="51">
      <c r="A168" s="7"/>
      <c r="B168" s="12"/>
      <c r="C168" s="7"/>
      <c r="D168" s="116"/>
      <c r="E168" s="85"/>
      <c r="F168" s="27"/>
      <c r="G168" s="178" t="s">
        <v>253</v>
      </c>
      <c r="H168" s="85">
        <v>0.1</v>
      </c>
      <c r="I168" s="73">
        <v>2.3</v>
      </c>
      <c r="J168" s="116"/>
      <c r="K168" s="30"/>
      <c r="L168" s="30"/>
      <c r="M168" s="7" t="s">
        <v>592</v>
      </c>
      <c r="N168" s="7" t="s">
        <v>289</v>
      </c>
      <c r="O168" s="7">
        <v>7</v>
      </c>
      <c r="P168" s="12">
        <v>1</v>
      </c>
      <c r="Q168" s="12">
        <v>1</v>
      </c>
      <c r="R168" s="12">
        <v>1</v>
      </c>
      <c r="S168" s="12">
        <v>1</v>
      </c>
      <c r="T168" s="97">
        <v>30000</v>
      </c>
      <c r="U168" s="97">
        <f aca="true" t="shared" si="5" ref="U168:U173">T168*O168</f>
        <v>210000</v>
      </c>
      <c r="V168" s="12"/>
      <c r="W168" s="17"/>
      <c r="X168" s="31"/>
      <c r="Y168" s="32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99" t="s">
        <v>263</v>
      </c>
      <c r="AN168" s="100" t="s">
        <v>193</v>
      </c>
    </row>
    <row r="169" spans="1:40" ht="76.5">
      <c r="A169" s="7"/>
      <c r="B169" s="12"/>
      <c r="C169" s="7"/>
      <c r="D169" s="99"/>
      <c r="E169" s="85"/>
      <c r="F169" s="27"/>
      <c r="G169" s="179"/>
      <c r="H169" s="85">
        <v>0.1</v>
      </c>
      <c r="I169" s="73">
        <v>2.3</v>
      </c>
      <c r="J169" s="114" t="s">
        <v>453</v>
      </c>
      <c r="K169" s="30"/>
      <c r="L169" s="30"/>
      <c r="M169" s="7" t="s">
        <v>463</v>
      </c>
      <c r="N169" s="7" t="s">
        <v>464</v>
      </c>
      <c r="O169" s="7">
        <v>5</v>
      </c>
      <c r="P169" s="12">
        <v>1</v>
      </c>
      <c r="Q169" s="12">
        <v>1</v>
      </c>
      <c r="R169" s="12">
        <v>2</v>
      </c>
      <c r="S169" s="12">
        <v>1</v>
      </c>
      <c r="T169" s="97">
        <v>30000</v>
      </c>
      <c r="U169" s="97">
        <f t="shared" si="5"/>
        <v>150000</v>
      </c>
      <c r="V169" s="12"/>
      <c r="W169" s="17"/>
      <c r="X169" s="31"/>
      <c r="Y169" s="32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99" t="s">
        <v>263</v>
      </c>
      <c r="AN169" s="100" t="s">
        <v>193</v>
      </c>
    </row>
    <row r="170" spans="1:40" ht="51">
      <c r="A170" s="7"/>
      <c r="B170" s="12"/>
      <c r="C170" s="7"/>
      <c r="D170" s="99"/>
      <c r="E170" s="85"/>
      <c r="F170" s="27"/>
      <c r="G170" s="30"/>
      <c r="H170" s="85">
        <v>0.1</v>
      </c>
      <c r="I170" s="29"/>
      <c r="J170" s="115"/>
      <c r="K170" s="30"/>
      <c r="L170" s="30"/>
      <c r="M170" s="7"/>
      <c r="N170" s="7" t="s">
        <v>546</v>
      </c>
      <c r="O170" s="7">
        <v>22</v>
      </c>
      <c r="P170" s="12">
        <v>5</v>
      </c>
      <c r="Q170" s="12">
        <v>5</v>
      </c>
      <c r="R170" s="12">
        <v>5</v>
      </c>
      <c r="S170" s="12">
        <v>7</v>
      </c>
      <c r="T170" s="97">
        <v>130000</v>
      </c>
      <c r="U170" s="97">
        <f t="shared" si="5"/>
        <v>2860000</v>
      </c>
      <c r="V170" s="12"/>
      <c r="W170" s="17"/>
      <c r="X170" s="31"/>
      <c r="Y170" s="32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99" t="s">
        <v>263</v>
      </c>
      <c r="AN170" s="100" t="s">
        <v>193</v>
      </c>
    </row>
    <row r="171" spans="1:40" ht="148.5" customHeight="1">
      <c r="A171" s="7"/>
      <c r="B171" s="12"/>
      <c r="C171" s="7"/>
      <c r="D171" s="99"/>
      <c r="E171" s="85"/>
      <c r="F171" s="27"/>
      <c r="G171" s="12"/>
      <c r="H171" s="85"/>
      <c r="I171" s="29"/>
      <c r="J171" s="115"/>
      <c r="K171" s="30"/>
      <c r="L171" s="30"/>
      <c r="M171" s="7"/>
      <c r="N171" s="7" t="s">
        <v>465</v>
      </c>
      <c r="O171" s="7">
        <v>2</v>
      </c>
      <c r="P171" s="7">
        <v>0</v>
      </c>
      <c r="Q171" s="7">
        <v>1</v>
      </c>
      <c r="R171" s="7">
        <v>1</v>
      </c>
      <c r="S171" s="7">
        <v>0</v>
      </c>
      <c r="T171" s="102">
        <v>60000</v>
      </c>
      <c r="U171" s="97">
        <f t="shared" si="5"/>
        <v>120000</v>
      </c>
      <c r="V171" s="12"/>
      <c r="W171" s="17"/>
      <c r="X171" s="31"/>
      <c r="Y171" s="32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99"/>
      <c r="AN171" s="100"/>
    </row>
    <row r="172" spans="1:40" ht="51">
      <c r="A172" s="7"/>
      <c r="B172" s="12"/>
      <c r="C172" s="7"/>
      <c r="D172" s="99"/>
      <c r="E172" s="85"/>
      <c r="F172" s="27"/>
      <c r="G172" s="12" t="s">
        <v>253</v>
      </c>
      <c r="H172" s="85">
        <v>0.1</v>
      </c>
      <c r="I172" s="29"/>
      <c r="J172" s="115"/>
      <c r="K172" s="30"/>
      <c r="L172" s="30"/>
      <c r="M172" s="7"/>
      <c r="N172" s="7" t="s">
        <v>466</v>
      </c>
      <c r="O172" s="7">
        <v>2</v>
      </c>
      <c r="P172" s="12">
        <v>1</v>
      </c>
      <c r="Q172" s="12">
        <v>0</v>
      </c>
      <c r="R172" s="12">
        <v>0</v>
      </c>
      <c r="S172" s="12">
        <v>1</v>
      </c>
      <c r="T172" s="97">
        <v>80000</v>
      </c>
      <c r="U172" s="97">
        <f t="shared" si="5"/>
        <v>160000</v>
      </c>
      <c r="V172" s="12"/>
      <c r="W172" s="17"/>
      <c r="X172" s="31"/>
      <c r="Y172" s="32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99" t="s">
        <v>263</v>
      </c>
      <c r="AN172" s="100" t="s">
        <v>193</v>
      </c>
    </row>
    <row r="173" spans="1:40" ht="12.75">
      <c r="A173" s="7"/>
      <c r="B173" s="12"/>
      <c r="C173" s="7"/>
      <c r="D173" s="99"/>
      <c r="E173" s="85"/>
      <c r="F173" s="27"/>
      <c r="G173" s="12"/>
      <c r="H173" s="85"/>
      <c r="I173" s="29"/>
      <c r="J173" s="5"/>
      <c r="K173" s="30"/>
      <c r="L173" s="30"/>
      <c r="M173" s="7"/>
      <c r="N173" s="7" t="s">
        <v>522</v>
      </c>
      <c r="O173" s="7">
        <v>4</v>
      </c>
      <c r="P173" s="12">
        <v>1</v>
      </c>
      <c r="Q173" s="12">
        <v>1</v>
      </c>
      <c r="R173" s="12">
        <v>1</v>
      </c>
      <c r="S173" s="12">
        <v>1</v>
      </c>
      <c r="T173" s="97">
        <v>25000</v>
      </c>
      <c r="U173" s="97">
        <f t="shared" si="5"/>
        <v>100000</v>
      </c>
      <c r="V173" s="12"/>
      <c r="W173" s="17"/>
      <c r="X173" s="31"/>
      <c r="Y173" s="32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99"/>
      <c r="AN173" s="100"/>
    </row>
    <row r="174" spans="1:40" ht="12.75">
      <c r="A174" s="7"/>
      <c r="B174" s="12"/>
      <c r="C174" s="7"/>
      <c r="D174" s="99"/>
      <c r="E174" s="85"/>
      <c r="F174" s="27"/>
      <c r="G174" s="12"/>
      <c r="H174" s="85"/>
      <c r="I174" s="29"/>
      <c r="J174" s="5"/>
      <c r="K174" s="30"/>
      <c r="L174" s="30"/>
      <c r="M174" s="7"/>
      <c r="N174" s="7"/>
      <c r="O174" s="7"/>
      <c r="P174" s="12"/>
      <c r="Q174" s="12"/>
      <c r="R174" s="12"/>
      <c r="S174" s="12"/>
      <c r="T174" s="97">
        <f>SUM(T168:T173)</f>
        <v>355000</v>
      </c>
      <c r="U174" s="97">
        <f>SUM(U168:U173)</f>
        <v>3600000</v>
      </c>
      <c r="V174" s="12"/>
      <c r="W174" s="17"/>
      <c r="X174" s="31"/>
      <c r="Y174" s="32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99"/>
      <c r="AN174" s="100"/>
    </row>
    <row r="175" spans="1:40" ht="76.5">
      <c r="A175" s="7"/>
      <c r="B175" s="12"/>
      <c r="C175" s="7"/>
      <c r="D175" s="99"/>
      <c r="E175" s="85"/>
      <c r="F175" s="27"/>
      <c r="G175" s="12"/>
      <c r="H175" s="85"/>
      <c r="I175" s="29"/>
      <c r="J175" s="2"/>
      <c r="K175" s="30"/>
      <c r="L175" s="30"/>
      <c r="M175" s="7" t="s">
        <v>483</v>
      </c>
      <c r="N175" s="17" t="s">
        <v>408</v>
      </c>
      <c r="O175" s="17"/>
      <c r="P175" s="7"/>
      <c r="Q175" s="7"/>
      <c r="R175" s="7"/>
      <c r="S175" s="7"/>
      <c r="T175" s="7"/>
      <c r="U175" s="7"/>
      <c r="V175" s="12"/>
      <c r="W175" s="17"/>
      <c r="X175" s="31"/>
      <c r="Y175" s="32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99"/>
      <c r="AN175" s="100"/>
    </row>
    <row r="176" spans="1:40" ht="123" customHeight="1">
      <c r="A176" s="103"/>
      <c r="B176" s="7"/>
      <c r="C176" s="7"/>
      <c r="D176" s="99"/>
      <c r="E176" s="85"/>
      <c r="F176" s="27"/>
      <c r="G176" s="12" t="s">
        <v>258</v>
      </c>
      <c r="H176" s="85">
        <v>0.1</v>
      </c>
      <c r="I176" s="29"/>
      <c r="J176" s="115" t="s">
        <v>257</v>
      </c>
      <c r="K176" s="30"/>
      <c r="L176" s="30"/>
      <c r="M176" s="17" t="s">
        <v>134</v>
      </c>
      <c r="N176" s="172" t="s">
        <v>448</v>
      </c>
      <c r="O176" s="25"/>
      <c r="P176" s="12"/>
      <c r="Q176" s="12"/>
      <c r="R176" s="12"/>
      <c r="S176" s="12"/>
      <c r="T176" s="12"/>
      <c r="U176" s="12"/>
      <c r="V176" s="12"/>
      <c r="W176" s="17"/>
      <c r="X176" s="31"/>
      <c r="Y176" s="32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99" t="s">
        <v>262</v>
      </c>
      <c r="AN176" s="100" t="s">
        <v>193</v>
      </c>
    </row>
    <row r="177" spans="1:40" ht="113.25" customHeight="1">
      <c r="A177" s="103"/>
      <c r="B177" s="7"/>
      <c r="C177" s="7"/>
      <c r="D177" s="99"/>
      <c r="E177" s="85"/>
      <c r="F177" s="27"/>
      <c r="G177" s="12" t="s">
        <v>259</v>
      </c>
      <c r="H177" s="85">
        <v>0.2</v>
      </c>
      <c r="I177" s="29"/>
      <c r="J177" s="115"/>
      <c r="K177" s="30"/>
      <c r="L177" s="30"/>
      <c r="M177" s="17" t="s">
        <v>0</v>
      </c>
      <c r="N177" s="173"/>
      <c r="O177" s="19"/>
      <c r="P177" s="12"/>
      <c r="Q177" s="12"/>
      <c r="R177" s="12"/>
      <c r="S177" s="12"/>
      <c r="T177" s="12"/>
      <c r="U177" s="12"/>
      <c r="V177" s="12"/>
      <c r="W177" s="17"/>
      <c r="X177" s="31"/>
      <c r="Y177" s="32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99" t="s">
        <v>262</v>
      </c>
      <c r="AN177" s="100" t="s">
        <v>193</v>
      </c>
    </row>
    <row r="178" spans="1:40" ht="63.75">
      <c r="A178" s="103"/>
      <c r="B178" s="7"/>
      <c r="C178" s="7"/>
      <c r="D178" s="99"/>
      <c r="E178" s="85"/>
      <c r="F178" s="27"/>
      <c r="G178" s="12" t="s">
        <v>260</v>
      </c>
      <c r="H178" s="85">
        <v>0.1</v>
      </c>
      <c r="I178" s="73"/>
      <c r="J178" s="116"/>
      <c r="K178" s="30"/>
      <c r="L178" s="30"/>
      <c r="M178" s="17" t="s">
        <v>163</v>
      </c>
      <c r="N178" s="17" t="s">
        <v>261</v>
      </c>
      <c r="O178" s="17"/>
      <c r="P178" s="70"/>
      <c r="Q178" s="70"/>
      <c r="R178" s="70"/>
      <c r="S178" s="70"/>
      <c r="T178" s="70"/>
      <c r="U178" s="70"/>
      <c r="V178" s="12"/>
      <c r="W178" s="17"/>
      <c r="X178" s="31"/>
      <c r="Y178" s="32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99" t="s">
        <v>262</v>
      </c>
      <c r="AN178" s="100" t="s">
        <v>193</v>
      </c>
    </row>
    <row r="179" spans="1:40" ht="72">
      <c r="A179" s="7"/>
      <c r="B179" s="7"/>
      <c r="C179" s="7"/>
      <c r="D179" s="115"/>
      <c r="E179" s="104"/>
      <c r="F179" s="105"/>
      <c r="G179" s="12" t="s">
        <v>210</v>
      </c>
      <c r="H179" s="104">
        <v>0.2</v>
      </c>
      <c r="I179" s="31">
        <v>6.2</v>
      </c>
      <c r="J179" s="115" t="s">
        <v>354</v>
      </c>
      <c r="K179" s="31"/>
      <c r="L179" s="31"/>
      <c r="M179" s="17" t="s">
        <v>136</v>
      </c>
      <c r="N179" s="17" t="s">
        <v>246</v>
      </c>
      <c r="O179" s="17"/>
      <c r="P179" s="63"/>
      <c r="Q179" s="63"/>
      <c r="R179" s="63"/>
      <c r="S179" s="63"/>
      <c r="T179" s="63"/>
      <c r="U179" s="63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99" t="s">
        <v>262</v>
      </c>
      <c r="AN179" s="100" t="s">
        <v>193</v>
      </c>
    </row>
    <row r="180" spans="1:40" ht="78.75" customHeight="1">
      <c r="A180" s="7"/>
      <c r="B180" s="7"/>
      <c r="C180" s="7"/>
      <c r="D180" s="115"/>
      <c r="E180" s="104"/>
      <c r="F180" s="105"/>
      <c r="G180" s="12" t="s">
        <v>211</v>
      </c>
      <c r="H180" s="104">
        <v>0.1</v>
      </c>
      <c r="I180" s="31">
        <v>6.3</v>
      </c>
      <c r="J180" s="115"/>
      <c r="K180" s="31"/>
      <c r="L180" s="31"/>
      <c r="M180" s="17" t="s">
        <v>443</v>
      </c>
      <c r="N180" s="17" t="s">
        <v>137</v>
      </c>
      <c r="O180" s="17"/>
      <c r="P180" s="62"/>
      <c r="Q180" s="62"/>
      <c r="R180" s="62"/>
      <c r="S180" s="62"/>
      <c r="T180" s="62"/>
      <c r="U180" s="62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99" t="s">
        <v>262</v>
      </c>
      <c r="AN180" s="100" t="s">
        <v>193</v>
      </c>
    </row>
    <row r="181" spans="1:40" ht="38.25">
      <c r="A181" s="7"/>
      <c r="B181" s="7"/>
      <c r="C181" s="7"/>
      <c r="D181" s="116"/>
      <c r="E181" s="104"/>
      <c r="F181" s="105"/>
      <c r="G181" s="11" t="s">
        <v>212</v>
      </c>
      <c r="H181" s="104">
        <v>0.2</v>
      </c>
      <c r="I181" s="31">
        <v>6.4</v>
      </c>
      <c r="J181" s="116"/>
      <c r="K181" s="31"/>
      <c r="L181" s="31"/>
      <c r="M181" s="17" t="s">
        <v>444</v>
      </c>
      <c r="N181" s="17" t="s">
        <v>247</v>
      </c>
      <c r="O181" s="17"/>
      <c r="P181" s="62"/>
      <c r="Q181" s="63"/>
      <c r="R181" s="62"/>
      <c r="S181" s="62"/>
      <c r="T181" s="62"/>
      <c r="U181" s="62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99" t="s">
        <v>262</v>
      </c>
      <c r="AN181" s="100" t="s">
        <v>193</v>
      </c>
    </row>
    <row r="182" spans="21:22" ht="12.75">
      <c r="U182" s="106"/>
      <c r="V182" s="107"/>
    </row>
    <row r="183" ht="12.75">
      <c r="N183" s="7"/>
    </row>
  </sheetData>
  <sheetProtection/>
  <mergeCells count="99">
    <mergeCell ref="G99:G101"/>
    <mergeCell ref="G120:G130"/>
    <mergeCell ref="G104:G118"/>
    <mergeCell ref="G133:G134"/>
    <mergeCell ref="M120:M122"/>
    <mergeCell ref="N10:N12"/>
    <mergeCell ref="J23:J25"/>
    <mergeCell ref="N176:N177"/>
    <mergeCell ref="J72:J82"/>
    <mergeCell ref="M79:M80"/>
    <mergeCell ref="L72:L78"/>
    <mergeCell ref="K72:K78"/>
    <mergeCell ref="M28:M61"/>
    <mergeCell ref="M84:M101"/>
    <mergeCell ref="J176:J178"/>
    <mergeCell ref="J104:J134"/>
    <mergeCell ref="J84:J103"/>
    <mergeCell ref="G1:I2"/>
    <mergeCell ref="J1:W1"/>
    <mergeCell ref="J2:W2"/>
    <mergeCell ref="I3:W3"/>
    <mergeCell ref="K10:K12"/>
    <mergeCell ref="L10:L12"/>
    <mergeCell ref="M10:M12"/>
    <mergeCell ref="W10:AL10"/>
    <mergeCell ref="AI11:AI12"/>
    <mergeCell ref="AL11:AL12"/>
    <mergeCell ref="AM10:AM12"/>
    <mergeCell ref="J26:J27"/>
    <mergeCell ref="G23:G25"/>
    <mergeCell ref="G26:G27"/>
    <mergeCell ref="H72:H78"/>
    <mergeCell ref="L28:L61"/>
    <mergeCell ref="K28:K61"/>
    <mergeCell ref="I28:I61"/>
    <mergeCell ref="I72:I78"/>
    <mergeCell ref="Y11:Z11"/>
    <mergeCell ref="AA11:AA12"/>
    <mergeCell ref="AB11:AB12"/>
    <mergeCell ref="AF11:AF12"/>
    <mergeCell ref="P11:P12"/>
    <mergeCell ref="Q11:Q12"/>
    <mergeCell ref="R11:R12"/>
    <mergeCell ref="AC11:AC12"/>
    <mergeCell ref="AH11:AH12"/>
    <mergeCell ref="AJ11:AJ12"/>
    <mergeCell ref="H10:H12"/>
    <mergeCell ref="I10:I12"/>
    <mergeCell ref="J10:J12"/>
    <mergeCell ref="AD11:AD12"/>
    <mergeCell ref="AE11:AE12"/>
    <mergeCell ref="AG11:AG12"/>
    <mergeCell ref="W11:X11"/>
    <mergeCell ref="V10:V12"/>
    <mergeCell ref="A6:F6"/>
    <mergeCell ref="A5:F5"/>
    <mergeCell ref="A7:F7"/>
    <mergeCell ref="A8:F8"/>
    <mergeCell ref="A10:A12"/>
    <mergeCell ref="B9:E9"/>
    <mergeCell ref="F9:AN9"/>
    <mergeCell ref="AN10:AN12"/>
    <mergeCell ref="AK11:AK12"/>
    <mergeCell ref="B10:B12"/>
    <mergeCell ref="J179:J181"/>
    <mergeCell ref="D13:D21"/>
    <mergeCell ref="D22:D27"/>
    <mergeCell ref="D144:D168"/>
    <mergeCell ref="D179:D181"/>
    <mergeCell ref="G81:G82"/>
    <mergeCell ref="G168:G169"/>
    <mergeCell ref="G131:G132"/>
    <mergeCell ref="D84:D143"/>
    <mergeCell ref="J136:J154"/>
    <mergeCell ref="C10:C12"/>
    <mergeCell ref="D10:D12"/>
    <mergeCell ref="E10:E12"/>
    <mergeCell ref="F10:F12"/>
    <mergeCell ref="G10:G12"/>
    <mergeCell ref="G62:G63"/>
    <mergeCell ref="D28:D71"/>
    <mergeCell ref="P10:S10"/>
    <mergeCell ref="F72:F78"/>
    <mergeCell ref="E72:E78"/>
    <mergeCell ref="F28:F61"/>
    <mergeCell ref="E28:E61"/>
    <mergeCell ref="G28:G61"/>
    <mergeCell ref="H28:H61"/>
    <mergeCell ref="M72:M78"/>
    <mergeCell ref="J155:J168"/>
    <mergeCell ref="D72:D80"/>
    <mergeCell ref="T10:T12"/>
    <mergeCell ref="U10:U12"/>
    <mergeCell ref="G84:G98"/>
    <mergeCell ref="J169:J172"/>
    <mergeCell ref="J28:J70"/>
    <mergeCell ref="M64:M70"/>
    <mergeCell ref="G71:G80"/>
    <mergeCell ref="S11:S12"/>
  </mergeCells>
  <hyperlinks>
    <hyperlink ref="AN139" r:id="rId1" display="cboldl01@edatel.net.co"/>
    <hyperlink ref="AN85" r:id="rId2" display="cboldl01@edatel.net.co"/>
    <hyperlink ref="AN26" r:id="rId3" display="cboldl01@edatel.net.co"/>
    <hyperlink ref="AN179:AN181" r:id="rId4" display="cboldl01@edatel.net.co"/>
    <hyperlink ref="AN176:AN178" r:id="rId5" display="cboldl01@edatel.net.co"/>
    <hyperlink ref="AN155:AN172" r:id="rId6" display="cboldl01@edatel.net.co"/>
    <hyperlink ref="AN143" r:id="rId7" display="cboldl01@edatel.net.co"/>
    <hyperlink ref="AN82" r:id="rId8" display="cboldl01@edatel.net.co"/>
    <hyperlink ref="AN81" r:id="rId9" display="cboldl01@edatel.net.co"/>
    <hyperlink ref="AN120" r:id="rId10" display="cboldl01@edatel.net.co"/>
    <hyperlink ref="AN102" r:id="rId11" display="cboldl01@edatel.net.co"/>
    <hyperlink ref="AN99" r:id="rId12" display="cboldl01@edatel.net.co"/>
    <hyperlink ref="AN84" r:id="rId13" display="cboldl01@edatel.net.co"/>
    <hyperlink ref="AN83" r:id="rId14" display="cboldl01@edatel.net.co"/>
    <hyperlink ref="AN64" r:id="rId15" display="cboldl01@edatel.net.co"/>
    <hyperlink ref="AN27" r:id="rId16" display="cboldl01@edatel.net.co"/>
    <hyperlink ref="AN25" r:id="rId17" display="cboldl01@edatel.net.co"/>
    <hyperlink ref="AN24" r:id="rId18" display="cboldl01@edatel.net.co"/>
    <hyperlink ref="AN23" r:id="rId19" display="cboldl01@edatel.net.co"/>
    <hyperlink ref="AN22" r:id="rId20" display="cboldl01@edatel.net.co"/>
    <hyperlink ref="AN13:AN20" r:id="rId21" display="cboldl01@edatel.net.co"/>
    <hyperlink ref="AN21" r:id="rId22" display="piedritadelcielo@yahoo.es"/>
  </hyperlink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5" scale="60" r:id="rId24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ht="12.75">
      <c r="A1" s="1">
        <f>18000000/150</f>
        <v>120000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</dc:creator>
  <cp:keywords/>
  <dc:description/>
  <cp:lastModifiedBy>David Suarez Sanchez</cp:lastModifiedBy>
  <cp:lastPrinted>2014-01-20T15:13:50Z</cp:lastPrinted>
  <dcterms:created xsi:type="dcterms:W3CDTF">2008-07-15T15:08:08Z</dcterms:created>
  <dcterms:modified xsi:type="dcterms:W3CDTF">2014-02-06T16:27:25Z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