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 1" sheetId="1" r:id="rId1"/>
    <sheet name="PROGRAMA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7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7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7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8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8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8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8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8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8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03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03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06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09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09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09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09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09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09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32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32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35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38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38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38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38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38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38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61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1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64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67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67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67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67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67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67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90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9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90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3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96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96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96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96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96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96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19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1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19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22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5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5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5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5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5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5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48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4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48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51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54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54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54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54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54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54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77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7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77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80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83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83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83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83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83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83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0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0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0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0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1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1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1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1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1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1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3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3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3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3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4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4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4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4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4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4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6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6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6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6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7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7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7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7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7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7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93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9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9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9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9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9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93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96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99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99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99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99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99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99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22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2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2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2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2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2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22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25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428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428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428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428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428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428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1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1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54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457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457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457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457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457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457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80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8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8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8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8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8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80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3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486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486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486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486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486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486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2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5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5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5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5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5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5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sharedStrings.xml><?xml version="1.0" encoding="utf-8"?>
<sst xmlns="http://schemas.openxmlformats.org/spreadsheetml/2006/main" count="1017" uniqueCount="123">
  <si>
    <t>META</t>
  </si>
  <si>
    <t>INDICADOR</t>
  </si>
  <si>
    <t>LINEA BASE</t>
  </si>
  <si>
    <t># ACTIVIDAD</t>
  </si>
  <si>
    <t>PONDERACION (%)</t>
  </si>
  <si>
    <t>ACTIVIDADES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</si>
  <si>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</si>
  <si>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</si>
  <si>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</si>
  <si>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</si>
  <si>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</si>
  <si>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</si>
  <si>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</si>
  <si>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</si>
  <si>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</si>
  <si>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</si>
  <si>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SGP</t>
  </si>
  <si>
    <t>META CUATRIENIO</t>
  </si>
  <si>
    <t>CÓDIGO META</t>
  </si>
  <si>
    <t>ESTRATEGIAS</t>
  </si>
  <si>
    <t>NOMBRE RUBRO</t>
  </si>
  <si>
    <t>CODIGO RUBRO</t>
  </si>
  <si>
    <t>RECURSOS PROPIOS</t>
  </si>
  <si>
    <t>OTROS (Estampilla, Regalias, Etesa, Otras fuentes de regimen subsidiado y recursos establecimientos públicos,privados)</t>
  </si>
  <si>
    <t>RECURSOS DE CAPITAL</t>
  </si>
  <si>
    <t>COFINANCIACIÓN</t>
  </si>
  <si>
    <t>1. INFORMACIÓN DE LA META</t>
  </si>
  <si>
    <t>2. PRESUPUESTO</t>
  </si>
  <si>
    <t>3. ACTIVIDADES PROGRAMADAS</t>
  </si>
  <si>
    <t>SUB TOTAL</t>
  </si>
  <si>
    <t>TOTAL RUBRO (S)</t>
  </si>
  <si>
    <t>ND</t>
  </si>
  <si>
    <t>PILAR FUNDAMENTAL: DESARROLLO DE LA INFRAESTRUCTURA</t>
  </si>
  <si>
    <t>LINEA ESTRATÉGICA: MÁS OBRAS CON DESARROLLO INTEGRAL</t>
  </si>
  <si>
    <t>NOMBRE DEL PROGRAMA: MÁS INFRAESTRUCTURA PARA EL PROGRESO Y EL DESARROLLO DE LA CIUDAD</t>
  </si>
  <si>
    <r>
      <t xml:space="preserve">OBJETIVO: </t>
    </r>
    <r>
      <rPr>
        <sz val="22"/>
        <rFont val="Calibri"/>
        <family val="2"/>
      </rPr>
      <t>Fortalecer y mejorar la infraestructura de manera armónica, con calidad y eficiencia actual del municipio.</t>
    </r>
  </si>
  <si>
    <t>Mantener y/o mejorar 200 km de vías primarias, secundarias y terciarias.</t>
  </si>
  <si>
    <t>km de vías urbanas y rurales mantenidas y/o mejoradas</t>
  </si>
  <si>
    <t>Construir 10 km de vías urbanas y/o rurales.</t>
  </si>
  <si>
    <t>km de vías urbanas y/o rurales construidas.</t>
  </si>
  <si>
    <t>Construir 220 m de vía sobre la carrera 35 para generar conectividad entre la Avenida de las Américas con la avenida Camilo Torres.</t>
  </si>
  <si>
    <t>Mts. de vía sobre la carrera 35 construidos para generar conectividad entre la avenida de las Américas con la Avenida Camilo Torres.</t>
  </si>
  <si>
    <t>Mejorar la infraestructura vial de 3 sectores aledaños a los colegios en apoyo al proyecto de seguridad escolar.</t>
  </si>
  <si>
    <t>Sectores aledaños a los colegios mejorados a nivel de infraestructura vial en apoyo al proyecto de seguridad escolar..</t>
  </si>
  <si>
    <t>Construir 20 obras de arte.</t>
  </si>
  <si>
    <t>Obras de arte construidas.</t>
  </si>
  <si>
    <t>Construir 200 m3 de estructuras de contención.</t>
  </si>
  <si>
    <t>m3 de estructuras de contención construidos.</t>
  </si>
  <si>
    <t>Construir 2 puentes para la conectividad de sectores.</t>
  </si>
  <si>
    <t>Puentes construidos para la conectividad de sectores.</t>
  </si>
  <si>
    <t>Construir 5000 m2 de andenes o senderos peatonales para la recuperación del espacio público.</t>
  </si>
  <si>
    <t>m2 de andenes o senderos peatonales construidos para la recuperación del espacio público.</t>
  </si>
  <si>
    <t>Ejecutar el proyecto urbanístico zona centro Carrera 16: Parque de la avenida de las Américas - Culturama.</t>
  </si>
  <si>
    <t>Proyecto Carrera 16 ejecutado.</t>
  </si>
  <si>
    <t>Mantener 10 parques.</t>
  </si>
  <si>
    <t>Parques mantenidos.</t>
  </si>
  <si>
    <t>Mantener 3000 m2 de separadores de avenidas y zonas verdes.</t>
  </si>
  <si>
    <t>m2 de separadores de avenidas y zonas verdes mantenidos.</t>
  </si>
  <si>
    <t>Demoler el Coliseo Menor de la Villa Olímpica.</t>
  </si>
  <si>
    <t>Coliseo Menor demolido.</t>
  </si>
  <si>
    <t>Intervenir 6 salones culturales a través del mantenimiento y/o construcción.</t>
  </si>
  <si>
    <t>Salones culturales intervenidos a través del mantenimiento y/o construcción.</t>
  </si>
  <si>
    <t>Realizar 2 capacitaciones del personal que opera los acueductos y alcantarillados rurales.</t>
  </si>
  <si>
    <t>Capacitaciones a personal realizadas.</t>
  </si>
  <si>
    <t>Construir 3000 metros lineales de redes de alcantarillado rural.</t>
  </si>
  <si>
    <t>ml de redes de alcantarillado rural construidas.</t>
  </si>
  <si>
    <t>Apoyar 10 empresas de acueductos rurales a través del mejoramiento y/o construcción de infraestructura física o redes de acueducto en agua potable.</t>
  </si>
  <si>
    <t>Empresas de acueductos rurales apoyados a través del mejoramiento y/o construcción de infraestructura física o redes de acueducto en agua potable.</t>
  </si>
  <si>
    <t>Suministrar el equipo requerido para complementar el banco de maquinaria.</t>
  </si>
  <si>
    <t>Equipo de maquinaria suministrado.</t>
  </si>
  <si>
    <t>NOMBRE DEL PROGRAMA: GESTIÓN PARA LA AMPLIACIÓN DE COBERTURA DE LOS SERVICIOS PÚBLICOS DOMICILIARIOS</t>
  </si>
  <si>
    <r>
      <t xml:space="preserve">OBJETIVO: </t>
    </r>
    <r>
      <rPr>
        <sz val="22"/>
        <rFont val="Calibri"/>
        <family val="2"/>
      </rPr>
      <t>Establecer acciones para el acceso a los servicios públicos domiciliarios en el servicio de alumbrado público en el municipio de Duitama.</t>
    </r>
  </si>
  <si>
    <t>Apoyar la gestión en expansión del servicio en 500 unidades de alumbrado público.</t>
  </si>
  <si>
    <t>Unidades de alumbrado público gestionadas en apoyo a la expansión del servicio.</t>
  </si>
  <si>
    <t>META PROYECTADA 2014</t>
  </si>
  <si>
    <t>CRONOGRAMA ANUAL 2014</t>
  </si>
  <si>
    <t>PROGRAMA OPERATIVO DE ACTIVIDADES</t>
  </si>
  <si>
    <t>OBRAS DE MANTENIMIENTO RUTINARIO EN VIAS URBANAS CON LA MAQUINARIA DE LA SECRETARIA DE INFRAESTRUCTURA (INCLUYE, CUNETEO, PERFILADO, EXTENDIDA DE MATERIAL GRANULAR)</t>
  </si>
  <si>
    <t>X</t>
  </si>
  <si>
    <t>OBRAS DE MANTENIMIENTO RUTINARIO EN VIAS RURALES CON LA MAQUINARIA DE LA SECRETARIA DE INFRAESTRUCTURA (INCLUYE, CUNETEO, PERFILADO, EXTENDIDA DE MATERIAL GRANULAR)</t>
  </si>
  <si>
    <t>YESITH PUERTO</t>
  </si>
  <si>
    <t>NUBIA ZAMBRANO</t>
  </si>
  <si>
    <t>OBRAS DE PARCHEO EN VIAS URBANAS Y RURALES  A TRAVES  DE LA CUADRILLA DE PAVIMENTADORES DE LA SECREATARIA DE INFRAESTRUCTURA Y MANO DE OBRA CONTRATADA</t>
  </si>
  <si>
    <t>OBRAS DE PARCHEO EN VIAS URBANAS Y RURALES A TRAVES  DE LA CONTRATACION DE OBRAS A TODO COSTO</t>
  </si>
  <si>
    <t>OBRAS DE CONSTRUCCION Y PAVIMENTACION DE  VIAS URBANAS Y RURALES  CON LA MAQUINARIA Y CUADRILLA DE LA SECRETARIA DE INFRAESTRUCTURA (INCLUYE, BASE, CARPETA ASFALTICA)</t>
  </si>
  <si>
    <t>OBRAS DE CONSTRUCCION Y PAVIMENTACION DE  VIAS URBANAS Y  RURALES A TRAVES DE LA CONSTRATACION  EXTERNA DE OBRAS A TODO COSTO INCLUYE, BASE, CARPETA ASFALTICA)</t>
  </si>
  <si>
    <t>YESITH PUERTO / NUBIA ANDREA ZAMBRANO</t>
  </si>
  <si>
    <t>JOHANA GUIZA</t>
  </si>
  <si>
    <t>OBRAS DE APERTURA, CONSTRUCCION Y PAVIMENTACION DE 220 M DE VIA SOBRE LA CARRERA 35 A FIN DE DAR CONECTIVIDAD ENTRE AVENIDAS</t>
  </si>
  <si>
    <t>JOHANA MARCELA GUIZA</t>
  </si>
  <si>
    <t>CONSTRUIR Y PAVIMENTAR EL ACCESO A EL COLEGIO SAN DIEGO A FIN DE MEJORARA LA MOVILIDAD DEL SECTOR</t>
  </si>
  <si>
    <t xml:space="preserve">CONSTRUIR  OBRAS DE ARTE A TRAVEZ DE CONTRATOS DE OBRA </t>
  </si>
  <si>
    <t>OCTAVIANO SALCEDO</t>
  </si>
  <si>
    <t>OBRAS CONCERTADAS POR VALORIZACION</t>
  </si>
  <si>
    <t>A TRAVES DEL APOYO DE LA COMUNIDAD EN LA MANO DE OBRA Y  LA ENTREGA DE MATERIALES DE CONTRUCCION Y APOYO TECNICO POR PARTE DE LA SECRETARIA; REALIZAR LA CONTRUCCION DE OBRAS DE ARTE</t>
  </si>
  <si>
    <t>A TRAVES DEL APOYO DE LA COMUNIDAD EN LA MANO DE OBRA Y  LA ENTREGA DE MATERIALES DE CONTRUCCION Y APOYO TECNICO POR PARTE DE LA SECRETARIA; REALIZAR LA CONTRUCCION DE MUROS DE CONTENCION (MUROS EN CONCRETO CICLOPEO O MUROS EN CONCRETO REFORZADO O MUROS EN GAVIONES)</t>
  </si>
  <si>
    <t xml:space="preserve">CONSTRUIR  MUROS DE CONTENCION  A TRAVEZ DE LA EJECUCION DE CONTRATOS DE OBRA </t>
  </si>
  <si>
    <t>A TRAVES DEL APOYO DE LA COMUNIDAD EN LA MANO DE OBRA Y  LA ENTREGA DE MATERIALES DE CONTRUCCION Y APOYO TECNICO POR PARTE DE LA SECRETARIA; REALIZAR LA CONTRUCCION DE ANDENES O SENDEROS PEATONALES (OBRAS POR VALORIZACION)</t>
  </si>
  <si>
    <t>GESTION DE RECURSOS</t>
  </si>
  <si>
    <t xml:space="preserve">CONTRUCCION Y RECUPERACION DEL ESPACIO PUBLICO  A TRAVEZ DE LA EJECUCION DE UN CONTRATO  DE OBRA </t>
  </si>
  <si>
    <t>MEDARDO HERNANDO SANDOVAL ESTUPIÑAN</t>
  </si>
  <si>
    <t>PROGRAMACION OPERATIVA DE ACTIVIDADES</t>
  </si>
  <si>
    <t>A TRAVES DE CONVENIOS INTERINSTITUCIONALES, REALIZAR EL MANTENIMIENTO A LAS ZONAS VERDES DEL MUNICIPIO</t>
  </si>
  <si>
    <t>A TRAVES DE LA CUADRILLA DE LA SECRETARIA DE INFRAESTRUCTURA, REALIZAR EN MANTENIMIENTO DE PARQUES DEL MUNICIPIO</t>
  </si>
  <si>
    <t>A TRAVES DE UN PROCESO DE CONTRATACION, EFECTUAR EL MANTENIMIENTO DE PARQUES Y AVENIDAS DEL MUNCIPIO</t>
  </si>
  <si>
    <t>GLORIA PATRICIA TORRES CHAPARRO</t>
  </si>
  <si>
    <t>A TRAVES DE UN PROCESO DE CONTRATACION, EFECTUAR EL MANTENIMIENTO Y/O CONTRUCCION DE  SALONES CULTURALES</t>
  </si>
  <si>
    <t>GLORIA PATRICIA TORRES</t>
  </si>
  <si>
    <t>CON APOYO DE LA COMUNIDAD EN EL APORTE DE LA MANO DE OBRA, Y CON EL SUMINISTRO DE MATERIALES DE CONSTRUCCION, MAQUINARIA Y APOYO TECNICO DE LA SECRETARIA DE INFRAESTRUCTURA; REALIZAR LA CONTRUCCION DE REDES DE ALCANTARILLADO</t>
  </si>
  <si>
    <t>CON APOYO DE LA COMUNIDAD EN EL APORTE DE LA MANO DE OBRA, Y CON EL SUMINISTRO DE MATERIALES DE CONSTRUCCION, MAQUINARIA Y APOYO TECNICO DE LA SECRETARIA DE INFRAESTRUCTURA; REALIZAR LA CONTRUCCION DE REDES DE ACUEDUCTO</t>
  </si>
  <si>
    <t>GESTION DE SERVICIOS</t>
  </si>
  <si>
    <t>A TRAVES DE LA SUPERVISION A LA CONCESIÓN DE ALUMBRADO PUBLICO, REALIZAR LA GESTION PARA LA PRIORIZACION DE LA EXPANSIÓN EN LOS LUGARES MAS NECESITADOS</t>
  </si>
  <si>
    <t>MANTENIMIENTO Y MEJORAMIENTO VIAL</t>
  </si>
  <si>
    <t>RECUPERACION Y MANTENIMIENTO DEL ESPACIO PUBLICO</t>
  </si>
  <si>
    <t xml:space="preserve">CONSTRUCCIONN Y ADECUACION DE ANDENES SOBRE LA CARRERA 16 Y 16 A </t>
  </si>
  <si>
    <t>MANTENIMIENTO Y MEJORAMIENTO DE PARQUES AVENIDAS Y ZONAS VERDES</t>
  </si>
  <si>
    <t>ADECUACION, MANTENIMIENTO Y Construcción DE SALONES CULTURALES</t>
  </si>
  <si>
    <t>ALCANTARILLADOS RURALES</t>
  </si>
  <si>
    <t>ACUEDUCTOS RURALES</t>
  </si>
  <si>
    <t>SERVICIO DE ALUMRADO PUBLICO</t>
  </si>
  <si>
    <t>CONCESION ALUMBRADO PUBLICO</t>
  </si>
  <si>
    <t>INTERVENTORIA ALUMBRADO PUBLICO</t>
  </si>
  <si>
    <t>COMISION RECAUDO ALUMBRADO PUBLICO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</si>
</sst>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58"/>
      <name val="Calibri"/>
      <family val="2"/>
    </font>
    <font>
      <b/>
      <sz val="20"/>
      <name val="Calibri"/>
      <family val="2"/>
    </font>
    <font>
      <b/>
      <sz val="22"/>
      <color indexed="8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2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i/>
      <sz val="10"/>
      <color indexed="14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  <font>
      <b/>
      <sz val="14"/>
      <color rgb="FF000000"/>
      <name val="Calibri"/>
      <family val="2"/>
    </font>
    <font>
      <b/>
      <sz val="22"/>
      <color rgb="FF000000"/>
      <name val="Calibri"/>
      <family val="2"/>
    </font>
    <font>
      <b/>
      <i/>
      <sz val="10"/>
      <color rgb="FFFF33CC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double">
        <color theme="3"/>
      </top>
      <bottom style="double">
        <color theme="3"/>
      </bottom>
    </border>
    <border>
      <left style="thin"/>
      <right style="thin"/>
      <top style="double">
        <color theme="3"/>
      </top>
      <bottom style="double">
        <color theme="3"/>
      </bottom>
    </border>
    <border>
      <left style="thin"/>
      <right style="medium"/>
      <top style="double">
        <color theme="3"/>
      </top>
      <bottom style="double">
        <color theme="3"/>
      </bottom>
    </border>
    <border>
      <left style="thin"/>
      <right style="thin"/>
      <top style="thin"/>
      <bottom/>
    </border>
    <border>
      <left style="medium"/>
      <right style="thin"/>
      <top style="double">
        <color theme="3"/>
      </top>
      <bottom style="double"/>
    </border>
    <border>
      <left style="thin"/>
      <right style="thin"/>
      <top style="double">
        <color theme="3"/>
      </top>
      <bottom style="double"/>
    </border>
    <border>
      <left style="thin"/>
      <right style="medium"/>
      <top style="double">
        <color theme="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/>
      <bottom style="thick"/>
    </border>
    <border>
      <left/>
      <right style="thick"/>
      <top/>
      <bottom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thin"/>
      <top/>
      <bottom style="double">
        <color theme="3"/>
      </bottom>
    </border>
    <border>
      <left style="thin"/>
      <right style="thin"/>
      <top/>
      <bottom style="double">
        <color theme="3"/>
      </bottom>
    </border>
    <border>
      <left style="thin"/>
      <right style="medium"/>
      <top/>
      <bottom style="double">
        <color theme="3"/>
      </bottom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/>
      <top style="thin"/>
      <bottom style="thick"/>
    </border>
    <border>
      <left style="thin"/>
      <right style="thick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ck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4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" fontId="53" fillId="33" borderId="24" xfId="0" applyNumberFormat="1" applyFont="1" applyFill="1" applyBorder="1" applyAlignment="1">
      <alignment horizontal="center"/>
    </xf>
    <xf numFmtId="166" fontId="53" fillId="33" borderId="28" xfId="0" applyNumberFormat="1" applyFont="1" applyFill="1" applyBorder="1" applyAlignment="1">
      <alignment wrapText="1"/>
    </xf>
    <xf numFmtId="0" fontId="55" fillId="0" borderId="22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3" fillId="33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5" xfId="0" applyFont="1" applyBorder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3" fillId="33" borderId="41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33" borderId="42" xfId="0" applyFont="1" applyFill="1" applyBorder="1" applyAlignment="1">
      <alignment/>
    </xf>
    <xf numFmtId="166" fontId="53" fillId="33" borderId="14" xfId="0" applyNumberFormat="1" applyFont="1" applyFill="1" applyBorder="1" applyAlignment="1">
      <alignment horizontal="justify"/>
    </xf>
    <xf numFmtId="0" fontId="53" fillId="33" borderId="4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3" fontId="53" fillId="33" borderId="14" xfId="0" applyNumberFormat="1" applyFont="1" applyFill="1" applyBorder="1" applyAlignment="1">
      <alignment horizontal="center"/>
    </xf>
    <xf numFmtId="166" fontId="53" fillId="33" borderId="44" xfId="0" applyNumberFormat="1" applyFont="1" applyFill="1" applyBorder="1" applyAlignment="1">
      <alignment wrapText="1"/>
    </xf>
    <xf numFmtId="166" fontId="53" fillId="33" borderId="45" xfId="0" applyNumberFormat="1" applyFont="1" applyFill="1" applyBorder="1" applyAlignment="1">
      <alignment horizontal="justify"/>
    </xf>
    <xf numFmtId="166" fontId="53" fillId="33" borderId="46" xfId="0" applyNumberFormat="1" applyFont="1" applyFill="1" applyBorder="1" applyAlignment="1">
      <alignment wrapText="1"/>
    </xf>
    <xf numFmtId="1" fontId="0" fillId="0" borderId="47" xfId="0" applyNumberFormat="1" applyBorder="1" applyAlignment="1">
      <alignment horizontal="center"/>
    </xf>
    <xf numFmtId="0" fontId="53" fillId="33" borderId="47" xfId="0" applyFont="1" applyFill="1" applyBorder="1" applyAlignment="1">
      <alignment/>
    </xf>
    <xf numFmtId="166" fontId="53" fillId="33" borderId="47" xfId="0" applyNumberFormat="1" applyFont="1" applyFill="1" applyBorder="1" applyAlignment="1">
      <alignment horizontal="justify"/>
    </xf>
    <xf numFmtId="3" fontId="53" fillId="33" borderId="4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16" fillId="0" borderId="28" xfId="0" applyNumberFormat="1" applyFont="1" applyBorder="1" applyAlignment="1">
      <alignment horizontal="center" vertical="center" wrapText="1"/>
    </xf>
    <xf numFmtId="0" fontId="57" fillId="34" borderId="49" xfId="0" applyFont="1" applyFill="1" applyBorder="1" applyAlignment="1">
      <alignment horizontal="center" vertical="center" wrapText="1"/>
    </xf>
    <xf numFmtId="0" fontId="57" fillId="34" borderId="4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58" fillId="34" borderId="50" xfId="0" applyFont="1" applyFill="1" applyBorder="1" applyAlignment="1">
      <alignment horizontal="center" vertical="center"/>
    </xf>
    <xf numFmtId="0" fontId="58" fillId="34" borderId="51" xfId="0" applyFont="1" applyFill="1" applyBorder="1" applyAlignment="1">
      <alignment horizontal="center" vertical="center"/>
    </xf>
    <xf numFmtId="0" fontId="58" fillId="34" borderId="52" xfId="0" applyFont="1" applyFill="1" applyBorder="1" applyAlignment="1">
      <alignment horizontal="center" vertical="center"/>
    </xf>
    <xf numFmtId="3" fontId="53" fillId="33" borderId="43" xfId="0" applyNumberFormat="1" applyFont="1" applyFill="1" applyBorder="1" applyAlignment="1">
      <alignment horizontal="center"/>
    </xf>
    <xf numFmtId="3" fontId="53" fillId="33" borderId="53" xfId="0" applyNumberFormat="1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center" wrapText="1"/>
    </xf>
    <xf numFmtId="0" fontId="61" fillId="0" borderId="34" xfId="0" applyFont="1" applyBorder="1" applyAlignment="1">
      <alignment horizontal="center" wrapText="1"/>
    </xf>
    <xf numFmtId="0" fontId="55" fillId="0" borderId="30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34" xfId="0" applyFont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6" fillId="33" borderId="37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 wrapText="1"/>
    </xf>
    <xf numFmtId="0" fontId="63" fillId="33" borderId="42" xfId="0" applyFont="1" applyFill="1" applyBorder="1" applyAlignment="1">
      <alignment/>
    </xf>
    <xf numFmtId="0" fontId="59" fillId="33" borderId="42" xfId="0" applyFont="1" applyFill="1" applyBorder="1" applyAlignment="1">
      <alignment/>
    </xf>
    <xf numFmtId="166" fontId="59" fillId="33" borderId="14" xfId="0" applyNumberFormat="1" applyFont="1" applyFill="1" applyBorder="1" applyAlignment="1">
      <alignment horizontal="justify"/>
    </xf>
    <xf numFmtId="0" fontId="59" fillId="33" borderId="43" xfId="0" applyFont="1" applyFill="1" applyBorder="1" applyAlignment="1">
      <alignment/>
    </xf>
    <xf numFmtId="166" fontId="63" fillId="33" borderId="44" xfId="0" applyNumberFormat="1" applyFont="1" applyFill="1" applyBorder="1" applyAlignment="1">
      <alignment wrapText="1"/>
    </xf>
    <xf numFmtId="166" fontId="63" fillId="33" borderId="46" xfId="0" applyNumberFormat="1" applyFont="1" applyFill="1" applyBorder="1" applyAlignment="1">
      <alignment wrapText="1"/>
    </xf>
    <xf numFmtId="166" fontId="63" fillId="33" borderId="28" xfId="0" applyNumberFormat="1" applyFont="1" applyFill="1" applyBorder="1" applyAlignment="1">
      <alignment wrapText="1"/>
    </xf>
    <xf numFmtId="166" fontId="59" fillId="33" borderId="44" xfId="0" applyNumberFormat="1" applyFont="1" applyFill="1" applyBorder="1" applyAlignment="1">
      <alignment wrapText="1"/>
    </xf>
    <xf numFmtId="166" fontId="59" fillId="33" borderId="46" xfId="0" applyNumberFormat="1" applyFont="1" applyFill="1" applyBorder="1" applyAlignment="1">
      <alignment wrapText="1"/>
    </xf>
    <xf numFmtId="166" fontId="59" fillId="33" borderId="28" xfId="0" applyNumberFormat="1" applyFont="1" applyFill="1" applyBorder="1" applyAlignment="1">
      <alignment wrapText="1"/>
    </xf>
    <xf numFmtId="0" fontId="59" fillId="33" borderId="24" xfId="0" applyFont="1" applyFill="1" applyBorder="1" applyAlignment="1">
      <alignment/>
    </xf>
    <xf numFmtId="166" fontId="59" fillId="33" borderId="45" xfId="0" applyNumberFormat="1" applyFont="1" applyFill="1" applyBorder="1" applyAlignment="1">
      <alignment horizontal="justify"/>
    </xf>
    <xf numFmtId="1" fontId="0" fillId="0" borderId="54" xfId="0" applyNumberFormat="1" applyBorder="1" applyAlignment="1">
      <alignment/>
    </xf>
    <xf numFmtId="0" fontId="60" fillId="33" borderId="42" xfId="0" applyFont="1" applyFill="1" applyBorder="1" applyAlignment="1">
      <alignment/>
    </xf>
    <xf numFmtId="166" fontId="60" fillId="33" borderId="14" xfId="0" applyNumberFormat="1" applyFont="1" applyFill="1" applyBorder="1" applyAlignment="1">
      <alignment horizontal="justify"/>
    </xf>
    <xf numFmtId="0" fontId="59" fillId="33" borderId="10" xfId="0" applyFont="1" applyFill="1" applyBorder="1" applyAlignment="1">
      <alignment/>
    </xf>
    <xf numFmtId="0" fontId="59" fillId="33" borderId="14" xfId="0" applyNumberFormat="1" applyFont="1" applyFill="1" applyBorder="1" applyAlignment="1">
      <alignment horizontal="justify"/>
    </xf>
    <xf numFmtId="166" fontId="59" fillId="33" borderId="53" xfId="0" applyNumberFormat="1" applyFont="1" applyFill="1" applyBorder="1" applyAlignment="1">
      <alignment horizontal="justify"/>
    </xf>
    <xf numFmtId="0" fontId="0" fillId="0" borderId="24" xfId="0" applyBorder="1" applyAlignment="1">
      <alignment horizontal="center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3" fillId="33" borderId="55" xfId="0" applyFont="1" applyFill="1" applyBorder="1" applyAlignment="1">
      <alignment horizontal="center" vertical="center" wrapText="1"/>
    </xf>
    <xf numFmtId="0" fontId="53" fillId="33" borderId="56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3" fontId="67" fillId="34" borderId="59" xfId="0" applyNumberFormat="1" applyFont="1" applyFill="1" applyBorder="1" applyAlignment="1">
      <alignment horizontal="center" vertical="center"/>
    </xf>
    <xf numFmtId="3" fontId="67" fillId="34" borderId="45" xfId="0" applyNumberFormat="1" applyFont="1" applyFill="1" applyBorder="1" applyAlignment="1">
      <alignment horizontal="center" vertical="center"/>
    </xf>
    <xf numFmtId="0" fontId="68" fillId="35" borderId="60" xfId="0" applyFont="1" applyFill="1" applyBorder="1" applyAlignment="1">
      <alignment horizontal="center" vertical="top" wrapText="1"/>
    </xf>
    <xf numFmtId="0" fontId="68" fillId="35" borderId="47" xfId="0" applyFont="1" applyFill="1" applyBorder="1" applyAlignment="1">
      <alignment horizontal="center" vertical="top" wrapText="1"/>
    </xf>
    <xf numFmtId="0" fontId="68" fillId="35" borderId="61" xfId="0" applyFont="1" applyFill="1" applyBorder="1" applyAlignment="1">
      <alignment horizontal="center" vertical="top" wrapText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5" fillId="36" borderId="64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3" fontId="53" fillId="33" borderId="43" xfId="0" applyNumberFormat="1" applyFont="1" applyFill="1" applyBorder="1" applyAlignment="1">
      <alignment horizontal="center"/>
    </xf>
    <xf numFmtId="3" fontId="53" fillId="33" borderId="53" xfId="0" applyNumberFormat="1" applyFont="1" applyFill="1" applyBorder="1" applyAlignment="1">
      <alignment horizontal="center"/>
    </xf>
    <xf numFmtId="3" fontId="53" fillId="33" borderId="66" xfId="0" applyNumberFormat="1" applyFont="1" applyFill="1" applyBorder="1" applyAlignment="1">
      <alignment horizontal="center"/>
    </xf>
    <xf numFmtId="3" fontId="53" fillId="33" borderId="55" xfId="0" applyNumberFormat="1" applyFont="1" applyFill="1" applyBorder="1" applyAlignment="1">
      <alignment horizontal="center"/>
    </xf>
    <xf numFmtId="3" fontId="53" fillId="33" borderId="56" xfId="0" applyNumberFormat="1" applyFont="1" applyFill="1" applyBorder="1" applyAlignment="1">
      <alignment horizontal="center"/>
    </xf>
    <xf numFmtId="0" fontId="64" fillId="33" borderId="41" xfId="0" applyFont="1" applyFill="1" applyBorder="1" applyAlignment="1">
      <alignment horizontal="left" vertical="top" wrapText="1"/>
    </xf>
    <xf numFmtId="0" fontId="64" fillId="33" borderId="45" xfId="0" applyFont="1" applyFill="1" applyBorder="1" applyAlignment="1">
      <alignment horizontal="left" vertical="top" wrapText="1"/>
    </xf>
    <xf numFmtId="0" fontId="64" fillId="33" borderId="23" xfId="0" applyFont="1" applyFill="1" applyBorder="1" applyAlignment="1">
      <alignment horizontal="left" vertical="top" wrapText="1"/>
    </xf>
    <xf numFmtId="1" fontId="64" fillId="33" borderId="41" xfId="0" applyNumberFormat="1" applyFont="1" applyFill="1" applyBorder="1" applyAlignment="1">
      <alignment horizontal="center" vertical="center"/>
    </xf>
    <xf numFmtId="1" fontId="64" fillId="33" borderId="45" xfId="0" applyNumberFormat="1" applyFont="1" applyFill="1" applyBorder="1" applyAlignment="1">
      <alignment horizontal="center" vertical="center"/>
    </xf>
    <xf numFmtId="1" fontId="64" fillId="33" borderId="23" xfId="0" applyNumberFormat="1" applyFont="1" applyFill="1" applyBorder="1" applyAlignment="1">
      <alignment horizontal="center" vertical="center"/>
    </xf>
    <xf numFmtId="0" fontId="56" fillId="34" borderId="55" xfId="0" applyFont="1" applyFill="1" applyBorder="1" applyAlignment="1">
      <alignment horizontal="center" vertical="center" wrapText="1"/>
    </xf>
    <xf numFmtId="0" fontId="56" fillId="34" borderId="56" xfId="0" applyFont="1" applyFill="1" applyBorder="1" applyAlignment="1">
      <alignment horizontal="center" vertical="center" wrapText="1"/>
    </xf>
    <xf numFmtId="0" fontId="56" fillId="34" borderId="4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53" fillId="33" borderId="67" xfId="0" applyFont="1" applyFill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61" fillId="0" borderId="55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49" xfId="0" applyFont="1" applyBorder="1" applyAlignment="1">
      <alignment horizontal="center"/>
    </xf>
    <xf numFmtId="0" fontId="64" fillId="33" borderId="57" xfId="0" applyFont="1" applyFill="1" applyBorder="1" applyAlignment="1">
      <alignment horizontal="center" vertical="center" wrapText="1"/>
    </xf>
    <xf numFmtId="0" fontId="64" fillId="33" borderId="58" xfId="0" applyFont="1" applyFill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0" fillId="33" borderId="57" xfId="0" applyFont="1" applyFill="1" applyBorder="1" applyAlignment="1">
      <alignment horizontal="center" vertical="center" wrapText="1"/>
    </xf>
    <xf numFmtId="0" fontId="60" fillId="33" borderId="58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9" fillId="33" borderId="55" xfId="0" applyFont="1" applyFill="1" applyBorder="1" applyAlignment="1">
      <alignment horizontal="center" vertical="center" wrapText="1"/>
    </xf>
    <xf numFmtId="0" fontId="69" fillId="33" borderId="56" xfId="0" applyFont="1" applyFill="1" applyBorder="1" applyAlignment="1">
      <alignment horizontal="center" vertical="center" wrapText="1"/>
    </xf>
    <xf numFmtId="0" fontId="69" fillId="33" borderId="67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73" xfId="0" applyFont="1" applyBorder="1" applyAlignment="1">
      <alignment horizontal="center" wrapText="1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33" borderId="65" xfId="0" applyFont="1" applyFill="1" applyBorder="1" applyAlignment="1">
      <alignment horizontal="left"/>
    </xf>
    <xf numFmtId="0" fontId="5" fillId="33" borderId="56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5" fillId="37" borderId="59" xfId="0" applyFont="1" applyFill="1" applyBorder="1" applyAlignment="1">
      <alignment horizontal="left" vertical="top" wrapText="1"/>
    </xf>
    <xf numFmtId="0" fontId="5" fillId="37" borderId="45" xfId="0" applyFont="1" applyFill="1" applyBorder="1" applyAlignment="1">
      <alignment horizontal="left" vertical="top" wrapText="1"/>
    </xf>
    <xf numFmtId="0" fontId="5" fillId="37" borderId="36" xfId="0" applyFont="1" applyFill="1" applyBorder="1" applyAlignment="1">
      <alignment horizontal="left" vertical="top" wrapText="1"/>
    </xf>
    <xf numFmtId="1" fontId="0" fillId="0" borderId="65" xfId="0" applyNumberFormat="1" applyBorder="1" applyAlignment="1">
      <alignment horizontal="center" wrapText="1"/>
    </xf>
    <xf numFmtId="1" fontId="0" fillId="0" borderId="49" xfId="0" applyNumberFormat="1" applyBorder="1" applyAlignment="1">
      <alignment horizontal="center" wrapText="1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53" fillId="33" borderId="57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63" fillId="33" borderId="57" xfId="0" applyFont="1" applyFill="1" applyBorder="1" applyAlignment="1">
      <alignment horizontal="center" vertical="center" wrapText="1"/>
    </xf>
    <xf numFmtId="0" fontId="63" fillId="33" borderId="58" xfId="0" applyFont="1" applyFill="1" applyBorder="1" applyAlignment="1">
      <alignment horizontal="center" vertical="center" wrapText="1"/>
    </xf>
    <xf numFmtId="1" fontId="61" fillId="0" borderId="39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55" fillId="0" borderId="29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Porcentual 10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2276475</xdr:colOff>
      <xdr:row>4</xdr:row>
      <xdr:rowOff>504825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596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2276475</xdr:colOff>
      <xdr:row>4</xdr:row>
      <xdr:rowOff>581025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5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showGridLines="0" tabSelected="1" zoomScale="60" zoomScaleNormal="60" zoomScalePageLayoutView="0" workbookViewId="0" topLeftCell="A1">
      <selection activeCell="A12" sqref="A12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</cols>
  <sheetData>
    <row r="1" spans="1:22" ht="15.75" thickBo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"/>
    </row>
    <row r="2" spans="1:22" ht="49.5" customHeight="1" thickTop="1">
      <c r="A2" s="15"/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7"/>
      <c r="V2" s="1"/>
    </row>
    <row r="3" spans="1:22" ht="39" customHeight="1">
      <c r="A3" s="15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0"/>
      <c r="V3" s="1"/>
    </row>
    <row r="4" spans="1:22" ht="39" customHeight="1">
      <c r="A4" s="15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90"/>
      <c r="V4" s="1"/>
    </row>
    <row r="5" spans="1:22" ht="45" customHeight="1" thickBot="1">
      <c r="A5" s="15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/>
      <c r="V5" s="1"/>
    </row>
    <row r="6" spans="1:22" ht="29.25" thickTop="1">
      <c r="A6" s="15"/>
      <c r="B6" s="194" t="s">
        <v>32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V6" s="1"/>
    </row>
    <row r="7" spans="1:22" ht="28.5">
      <c r="A7" s="15"/>
      <c r="B7" s="197" t="s">
        <v>33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9"/>
      <c r="V7" s="1"/>
    </row>
    <row r="8" spans="1:22" ht="28.5">
      <c r="A8" s="15"/>
      <c r="B8" s="200" t="s">
        <v>34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/>
      <c r="V8" s="1"/>
    </row>
    <row r="9" spans="1:22" ht="29.25" thickBot="1">
      <c r="A9" s="15"/>
      <c r="B9" s="203" t="s">
        <v>35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5"/>
      <c r="V9" s="1"/>
    </row>
    <row r="10" spans="1:22" ht="16.5" thickBot="1" thickTop="1">
      <c r="A10" s="1"/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"/>
    </row>
    <row r="11" spans="1:22" ht="29.25" thickTop="1">
      <c r="A11" s="23"/>
      <c r="B11" s="133" t="s">
        <v>26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24"/>
    </row>
    <row r="12" spans="1:22" ht="80.25" customHeight="1">
      <c r="A12" s="15"/>
      <c r="B12" s="54" t="s">
        <v>18</v>
      </c>
      <c r="C12" s="160" t="s">
        <v>0</v>
      </c>
      <c r="D12" s="161"/>
      <c r="E12" s="161"/>
      <c r="F12" s="161"/>
      <c r="G12" s="160" t="s">
        <v>1</v>
      </c>
      <c r="H12" s="162"/>
      <c r="I12" s="160" t="s">
        <v>2</v>
      </c>
      <c r="J12" s="161"/>
      <c r="K12" s="161"/>
      <c r="L12" s="161"/>
      <c r="M12" s="161"/>
      <c r="N12" s="162"/>
      <c r="O12" s="160" t="s">
        <v>74</v>
      </c>
      <c r="P12" s="161"/>
      <c r="Q12" s="161"/>
      <c r="R12" s="161"/>
      <c r="S12" s="161"/>
      <c r="T12" s="162"/>
      <c r="U12" s="55" t="s">
        <v>17</v>
      </c>
      <c r="V12" s="1"/>
    </row>
    <row r="13" spans="1:22" ht="69" customHeight="1" thickBot="1">
      <c r="A13" s="15"/>
      <c r="B13" s="16"/>
      <c r="C13" s="154" t="s">
        <v>36</v>
      </c>
      <c r="D13" s="155"/>
      <c r="E13" s="155"/>
      <c r="F13" s="155"/>
      <c r="G13" s="154" t="s">
        <v>37</v>
      </c>
      <c r="H13" s="156"/>
      <c r="I13" s="157">
        <v>350</v>
      </c>
      <c r="J13" s="158"/>
      <c r="K13" s="158"/>
      <c r="L13" s="158"/>
      <c r="M13" s="158"/>
      <c r="N13" s="159"/>
      <c r="O13" s="157">
        <v>50</v>
      </c>
      <c r="P13" s="158"/>
      <c r="Q13" s="158"/>
      <c r="R13" s="158"/>
      <c r="S13" s="158"/>
      <c r="T13" s="159"/>
      <c r="U13" s="53">
        <v>200</v>
      </c>
      <c r="V13" s="1"/>
    </row>
    <row r="14" spans="1:22" ht="16.5" thickBot="1" thickTop="1">
      <c r="A14" s="1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2"/>
      <c r="V14" s="1"/>
    </row>
    <row r="15" spans="1:22" ht="29.25" thickTop="1">
      <c r="A15" s="15"/>
      <c r="B15" s="133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  <c r="V15" s="1"/>
    </row>
    <row r="16" spans="1:22" ht="105" customHeight="1">
      <c r="A16" s="1"/>
      <c r="B16" s="143" t="s">
        <v>20</v>
      </c>
      <c r="C16" s="144"/>
      <c r="D16" s="56" t="s">
        <v>21</v>
      </c>
      <c r="E16" s="57" t="s">
        <v>22</v>
      </c>
      <c r="F16" s="57" t="s">
        <v>16</v>
      </c>
      <c r="G16" s="58" t="s">
        <v>23</v>
      </c>
      <c r="H16" s="57" t="s">
        <v>24</v>
      </c>
      <c r="I16" s="145" t="s">
        <v>25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4"/>
      <c r="U16" s="59" t="s">
        <v>29</v>
      </c>
      <c r="V16" s="1"/>
    </row>
    <row r="17" spans="1:22" ht="18.75">
      <c r="A17" s="1"/>
      <c r="B17" s="147" t="s">
        <v>112</v>
      </c>
      <c r="C17" s="148"/>
      <c r="D17" s="101">
        <v>224110201</v>
      </c>
      <c r="E17" s="102">
        <f>646249545*0.55</f>
        <v>355437249.75</v>
      </c>
      <c r="F17" s="103"/>
      <c r="G17" s="43"/>
      <c r="H17" s="44"/>
      <c r="I17" s="149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1"/>
      <c r="U17" s="107">
        <f>SUM(E17:T17)</f>
        <v>355437249.75</v>
      </c>
      <c r="V17" s="1"/>
    </row>
    <row r="18" spans="1:22" ht="19.5" thickBot="1">
      <c r="A18" s="15"/>
      <c r="B18" s="166"/>
      <c r="C18" s="167"/>
      <c r="D18" s="39"/>
      <c r="E18" s="46"/>
      <c r="F18" s="38"/>
      <c r="G18" s="38"/>
      <c r="H18" s="21"/>
      <c r="I18" s="152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08"/>
      <c r="V18" s="1"/>
    </row>
    <row r="19" spans="1:22" ht="30" thickBot="1" thickTop="1">
      <c r="A19" s="52"/>
      <c r="B19" s="48"/>
      <c r="C19" s="48"/>
      <c r="D19" s="49"/>
      <c r="E19" s="50"/>
      <c r="F19" s="49"/>
      <c r="G19" s="49"/>
      <c r="H19" s="51"/>
      <c r="I19" s="128" t="s">
        <v>30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09">
        <f>+U17</f>
        <v>355437249.75</v>
      </c>
      <c r="V19" s="1"/>
    </row>
    <row r="20" spans="1:22" ht="16.5" thickBot="1" thickTop="1">
      <c r="A20" s="1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2"/>
      <c r="V20" s="1"/>
    </row>
    <row r="21" spans="1:22" ht="29.25" thickTop="1">
      <c r="A21" s="1"/>
      <c r="B21" s="133" t="s">
        <v>28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V21" s="1"/>
    </row>
    <row r="22" spans="1:22" ht="21.75" customHeight="1" thickBot="1">
      <c r="A22" s="1"/>
      <c r="B22" s="136" t="s">
        <v>3</v>
      </c>
      <c r="C22" s="137" t="s">
        <v>4</v>
      </c>
      <c r="D22" s="138" t="s">
        <v>19</v>
      </c>
      <c r="E22" s="138"/>
      <c r="F22" s="138" t="s">
        <v>5</v>
      </c>
      <c r="G22" s="138"/>
      <c r="H22" s="138"/>
      <c r="I22" s="140" t="s">
        <v>75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 t="s">
        <v>6</v>
      </c>
      <c r="V22" s="1"/>
    </row>
    <row r="23" spans="1:22" ht="21">
      <c r="A23" s="1"/>
      <c r="B23" s="136"/>
      <c r="C23" s="137"/>
      <c r="D23" s="138"/>
      <c r="E23" s="138"/>
      <c r="F23" s="138"/>
      <c r="G23" s="138"/>
      <c r="H23" s="139"/>
      <c r="I23" s="60" t="s">
        <v>7</v>
      </c>
      <c r="J23" s="61" t="s">
        <v>8</v>
      </c>
      <c r="K23" s="61" t="s">
        <v>9</v>
      </c>
      <c r="L23" s="61" t="s">
        <v>10</v>
      </c>
      <c r="M23" s="61" t="s">
        <v>9</v>
      </c>
      <c r="N23" s="61" t="s">
        <v>11</v>
      </c>
      <c r="O23" s="61" t="s">
        <v>11</v>
      </c>
      <c r="P23" s="61" t="s">
        <v>10</v>
      </c>
      <c r="Q23" s="61" t="s">
        <v>12</v>
      </c>
      <c r="R23" s="61" t="s">
        <v>13</v>
      </c>
      <c r="S23" s="61" t="s">
        <v>14</v>
      </c>
      <c r="T23" s="62" t="s">
        <v>15</v>
      </c>
      <c r="U23" s="142"/>
      <c r="V23" s="1"/>
    </row>
    <row r="24" spans="1:22" ht="45" customHeight="1" thickBot="1">
      <c r="A24" s="1"/>
      <c r="B24" s="33">
        <v>1</v>
      </c>
      <c r="C24" s="65">
        <v>25</v>
      </c>
      <c r="D24" s="163" t="s">
        <v>76</v>
      </c>
      <c r="E24" s="164"/>
      <c r="F24" s="182" t="s">
        <v>77</v>
      </c>
      <c r="G24" s="183"/>
      <c r="H24" s="184"/>
      <c r="I24" s="26" t="s">
        <v>78</v>
      </c>
      <c r="J24" s="27" t="s">
        <v>78</v>
      </c>
      <c r="K24" s="27" t="s">
        <v>78</v>
      </c>
      <c r="L24" s="27" t="s">
        <v>78</v>
      </c>
      <c r="M24" s="27" t="s">
        <v>78</v>
      </c>
      <c r="N24" s="27" t="s">
        <v>78</v>
      </c>
      <c r="O24" s="27" t="s">
        <v>78</v>
      </c>
      <c r="P24" s="27" t="s">
        <v>78</v>
      </c>
      <c r="Q24" s="27" t="s">
        <v>78</v>
      </c>
      <c r="R24" s="27" t="s">
        <v>78</v>
      </c>
      <c r="S24" s="27" t="s">
        <v>78</v>
      </c>
      <c r="T24" s="28" t="s">
        <v>78</v>
      </c>
      <c r="U24" s="69" t="s">
        <v>80</v>
      </c>
      <c r="V24" s="1"/>
    </row>
    <row r="25" spans="1:22" ht="47.25" customHeight="1" thickBot="1" thickTop="1">
      <c r="A25" s="1"/>
      <c r="B25" s="34">
        <v>2</v>
      </c>
      <c r="C25" s="66">
        <v>25</v>
      </c>
      <c r="D25" s="163" t="s">
        <v>76</v>
      </c>
      <c r="E25" s="164"/>
      <c r="F25" s="182" t="s">
        <v>79</v>
      </c>
      <c r="G25" s="183"/>
      <c r="H25" s="184"/>
      <c r="I25" s="26" t="s">
        <v>78</v>
      </c>
      <c r="J25" s="27" t="s">
        <v>78</v>
      </c>
      <c r="K25" s="27" t="s">
        <v>78</v>
      </c>
      <c r="L25" s="27" t="s">
        <v>78</v>
      </c>
      <c r="M25" s="27" t="s">
        <v>78</v>
      </c>
      <c r="N25" s="27" t="s">
        <v>78</v>
      </c>
      <c r="O25" s="27" t="s">
        <v>78</v>
      </c>
      <c r="P25" s="27" t="s">
        <v>78</v>
      </c>
      <c r="Q25" s="27" t="s">
        <v>78</v>
      </c>
      <c r="R25" s="27" t="s">
        <v>78</v>
      </c>
      <c r="S25" s="27" t="s">
        <v>78</v>
      </c>
      <c r="T25" s="28" t="s">
        <v>78</v>
      </c>
      <c r="U25" s="70" t="s">
        <v>80</v>
      </c>
      <c r="V25" s="1"/>
    </row>
    <row r="26" spans="1:22" ht="43.5" customHeight="1" thickBot="1" thickTop="1">
      <c r="A26" s="1"/>
      <c r="B26" s="34">
        <v>3</v>
      </c>
      <c r="C26" s="66">
        <v>25</v>
      </c>
      <c r="D26" s="163" t="s">
        <v>76</v>
      </c>
      <c r="E26" s="164"/>
      <c r="F26" s="182" t="s">
        <v>82</v>
      </c>
      <c r="G26" s="183"/>
      <c r="H26" s="184"/>
      <c r="I26" s="26" t="s">
        <v>78</v>
      </c>
      <c r="J26" s="27" t="s">
        <v>78</v>
      </c>
      <c r="K26" s="27" t="s">
        <v>78</v>
      </c>
      <c r="L26" s="27" t="s">
        <v>78</v>
      </c>
      <c r="M26" s="27" t="s">
        <v>78</v>
      </c>
      <c r="N26" s="27" t="s">
        <v>78</v>
      </c>
      <c r="O26" s="27" t="s">
        <v>78</v>
      </c>
      <c r="P26" s="27" t="s">
        <v>78</v>
      </c>
      <c r="Q26" s="27" t="s">
        <v>78</v>
      </c>
      <c r="R26" s="27" t="s">
        <v>78</v>
      </c>
      <c r="S26" s="27" t="s">
        <v>78</v>
      </c>
      <c r="T26" s="28" t="s">
        <v>78</v>
      </c>
      <c r="U26" s="70" t="s">
        <v>81</v>
      </c>
      <c r="V26" s="1"/>
    </row>
    <row r="27" spans="1:22" ht="47.25" customHeight="1" thickBot="1" thickTop="1">
      <c r="A27" s="1"/>
      <c r="B27" s="34">
        <v>4</v>
      </c>
      <c r="C27" s="66">
        <v>25</v>
      </c>
      <c r="D27" s="163" t="s">
        <v>76</v>
      </c>
      <c r="E27" s="164"/>
      <c r="F27" s="182" t="s">
        <v>83</v>
      </c>
      <c r="G27" s="183"/>
      <c r="H27" s="184"/>
      <c r="I27" s="26" t="s">
        <v>78</v>
      </c>
      <c r="J27" s="27" t="s">
        <v>78</v>
      </c>
      <c r="K27" s="27" t="s">
        <v>78</v>
      </c>
      <c r="L27" s="27" t="s">
        <v>78</v>
      </c>
      <c r="M27" s="27" t="s">
        <v>78</v>
      </c>
      <c r="N27" s="27" t="s">
        <v>78</v>
      </c>
      <c r="O27" s="27" t="s">
        <v>78</v>
      </c>
      <c r="P27" s="27" t="s">
        <v>78</v>
      </c>
      <c r="Q27" s="27" t="s">
        <v>78</v>
      </c>
      <c r="R27" s="27" t="s">
        <v>78</v>
      </c>
      <c r="S27" s="27" t="s">
        <v>78</v>
      </c>
      <c r="T27" s="28" t="s">
        <v>78</v>
      </c>
      <c r="U27" s="70" t="s">
        <v>87</v>
      </c>
      <c r="V27" s="1"/>
    </row>
    <row r="28" spans="1:22" ht="24.75" thickBot="1" thickTop="1">
      <c r="A28" s="1"/>
      <c r="B28" s="34">
        <v>5</v>
      </c>
      <c r="C28" s="2"/>
      <c r="D28" s="121"/>
      <c r="E28" s="121"/>
      <c r="F28" s="122"/>
      <c r="G28" s="123"/>
      <c r="H28" s="12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  <c r="V28" s="1"/>
    </row>
    <row r="29" spans="1:22" ht="24.75" thickBot="1" thickTop="1">
      <c r="A29" s="1"/>
      <c r="B29" s="35">
        <v>6</v>
      </c>
      <c r="C29" s="3"/>
      <c r="D29" s="121"/>
      <c r="E29" s="121"/>
      <c r="F29" s="122"/>
      <c r="G29" s="123"/>
      <c r="H29" s="12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  <c r="V29" s="1"/>
    </row>
    <row r="30" spans="1:22" ht="24.75" thickBot="1" thickTop="1">
      <c r="A30" s="1"/>
      <c r="B30" s="36">
        <v>7</v>
      </c>
      <c r="C30" s="7"/>
      <c r="D30" s="121"/>
      <c r="E30" s="121"/>
      <c r="F30" s="122"/>
      <c r="G30" s="123"/>
      <c r="H30" s="123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  <c r="V30" s="1"/>
    </row>
    <row r="31" spans="1:22" ht="24.75" thickBot="1" thickTop="1">
      <c r="A31" s="1"/>
      <c r="B31" s="36">
        <v>8</v>
      </c>
      <c r="C31" s="7"/>
      <c r="D31" s="121"/>
      <c r="E31" s="121"/>
      <c r="F31" s="122"/>
      <c r="G31" s="123"/>
      <c r="H31" s="123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  <c r="V31" s="1"/>
    </row>
    <row r="32" spans="1:22" ht="24.75" thickBot="1" thickTop="1">
      <c r="A32" s="1"/>
      <c r="B32" s="36">
        <v>9</v>
      </c>
      <c r="C32" s="7"/>
      <c r="D32" s="121"/>
      <c r="E32" s="121"/>
      <c r="F32" s="122"/>
      <c r="G32" s="123"/>
      <c r="H32" s="123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  <c r="V32" s="1"/>
    </row>
    <row r="33" spans="1:22" ht="24.75" thickBot="1" thickTop="1">
      <c r="A33" s="1"/>
      <c r="B33" s="37">
        <v>10</v>
      </c>
      <c r="C33" s="17"/>
      <c r="D33" s="118"/>
      <c r="E33" s="118"/>
      <c r="F33" s="119"/>
      <c r="G33" s="120"/>
      <c r="H33" s="120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  <c r="V33" s="1"/>
    </row>
    <row r="34" spans="1:22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>
      <c r="A38" s="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1"/>
    </row>
    <row r="39" spans="1:22" ht="16.5" thickBot="1" thickTop="1">
      <c r="A39" s="1"/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2"/>
      <c r="V39" s="1"/>
    </row>
    <row r="40" spans="1:22" ht="29.25" thickTop="1">
      <c r="A40" s="1"/>
      <c r="B40" s="133" t="s">
        <v>26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1"/>
    </row>
    <row r="41" spans="1:22" ht="70.5" customHeight="1">
      <c r="A41" s="15"/>
      <c r="B41" s="54" t="s">
        <v>18</v>
      </c>
      <c r="C41" s="160" t="s">
        <v>0</v>
      </c>
      <c r="D41" s="161"/>
      <c r="E41" s="161"/>
      <c r="F41" s="161"/>
      <c r="G41" s="160" t="s">
        <v>1</v>
      </c>
      <c r="H41" s="162"/>
      <c r="I41" s="160" t="s">
        <v>2</v>
      </c>
      <c r="J41" s="161"/>
      <c r="K41" s="161"/>
      <c r="L41" s="161"/>
      <c r="M41" s="161"/>
      <c r="N41" s="162"/>
      <c r="O41" s="160" t="s">
        <v>74</v>
      </c>
      <c r="P41" s="161"/>
      <c r="Q41" s="161"/>
      <c r="R41" s="161"/>
      <c r="S41" s="161"/>
      <c r="T41" s="162"/>
      <c r="U41" s="55" t="s">
        <v>17</v>
      </c>
      <c r="V41" s="1"/>
    </row>
    <row r="42" spans="1:22" ht="45.75" customHeight="1" thickBot="1">
      <c r="A42" s="15"/>
      <c r="B42" s="16"/>
      <c r="C42" s="154" t="s">
        <v>38</v>
      </c>
      <c r="D42" s="155"/>
      <c r="E42" s="155"/>
      <c r="F42" s="155"/>
      <c r="G42" s="154" t="s">
        <v>39</v>
      </c>
      <c r="H42" s="156"/>
      <c r="I42" s="157">
        <v>17</v>
      </c>
      <c r="J42" s="158"/>
      <c r="K42" s="158"/>
      <c r="L42" s="158"/>
      <c r="M42" s="158"/>
      <c r="N42" s="159"/>
      <c r="O42" s="157">
        <v>2</v>
      </c>
      <c r="P42" s="158"/>
      <c r="Q42" s="158"/>
      <c r="R42" s="158"/>
      <c r="S42" s="158"/>
      <c r="T42" s="159"/>
      <c r="U42" s="53">
        <v>10</v>
      </c>
      <c r="V42" s="1"/>
    </row>
    <row r="43" spans="1:22" ht="16.5" thickBot="1" thickTop="1">
      <c r="A43" s="1"/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2"/>
      <c r="V43" s="1"/>
    </row>
    <row r="44" spans="1:22" ht="29.25" thickTop="1">
      <c r="A44" s="1"/>
      <c r="B44" s="133" t="s">
        <v>27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5"/>
      <c r="V44" s="1"/>
    </row>
    <row r="45" spans="1:22" ht="105" customHeight="1">
      <c r="A45" s="1"/>
      <c r="B45" s="143" t="s">
        <v>20</v>
      </c>
      <c r="C45" s="144"/>
      <c r="D45" s="56" t="s">
        <v>21</v>
      </c>
      <c r="E45" s="57" t="s">
        <v>22</v>
      </c>
      <c r="F45" s="57" t="s">
        <v>16</v>
      </c>
      <c r="G45" s="58" t="s">
        <v>23</v>
      </c>
      <c r="H45" s="57" t="s">
        <v>24</v>
      </c>
      <c r="I45" s="145" t="s">
        <v>25</v>
      </c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4"/>
      <c r="U45" s="59" t="s">
        <v>29</v>
      </c>
      <c r="V45" s="1"/>
    </row>
    <row r="46" spans="1:22" ht="18.75">
      <c r="A46" s="1"/>
      <c r="B46" s="147" t="s">
        <v>112</v>
      </c>
      <c r="C46" s="148"/>
      <c r="D46" s="101">
        <v>224110201</v>
      </c>
      <c r="E46" s="102">
        <f>646249545*0.2</f>
        <v>129249909</v>
      </c>
      <c r="F46" s="42"/>
      <c r="G46" s="43"/>
      <c r="H46" s="44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1"/>
      <c r="U46" s="107">
        <f>+E46</f>
        <v>129249909</v>
      </c>
      <c r="V46" s="1"/>
    </row>
    <row r="47" spans="1:22" ht="19.5" thickBot="1">
      <c r="A47" s="1"/>
      <c r="B47" s="166"/>
      <c r="C47" s="167"/>
      <c r="D47" s="39"/>
      <c r="E47" s="46"/>
      <c r="F47" s="38"/>
      <c r="G47" s="38"/>
      <c r="H47" s="21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08"/>
      <c r="V47" s="1"/>
    </row>
    <row r="48" spans="1:22" ht="30" thickBot="1" thickTop="1">
      <c r="A48" s="1"/>
      <c r="B48" s="48"/>
      <c r="C48" s="48"/>
      <c r="D48" s="49"/>
      <c r="E48" s="50"/>
      <c r="F48" s="49"/>
      <c r="G48" s="49"/>
      <c r="H48" s="51"/>
      <c r="I48" s="128" t="s">
        <v>30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09">
        <f>+U46</f>
        <v>129249909</v>
      </c>
      <c r="V48" s="1"/>
    </row>
    <row r="49" spans="1:22" ht="16.5" thickBot="1" thickTop="1">
      <c r="A49" s="1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2"/>
      <c r="V49" s="1"/>
    </row>
    <row r="50" spans="1:22" ht="29.25" thickTop="1">
      <c r="A50" s="1"/>
      <c r="B50" s="133" t="s">
        <v>28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/>
      <c r="V50" s="1"/>
    </row>
    <row r="51" spans="1:22" ht="21.75" customHeight="1" thickBot="1">
      <c r="A51" s="1"/>
      <c r="B51" s="136" t="s">
        <v>3</v>
      </c>
      <c r="C51" s="137" t="s">
        <v>4</v>
      </c>
      <c r="D51" s="138" t="s">
        <v>19</v>
      </c>
      <c r="E51" s="138"/>
      <c r="F51" s="138" t="s">
        <v>5</v>
      </c>
      <c r="G51" s="138"/>
      <c r="H51" s="138"/>
      <c r="I51" s="140" t="s">
        <v>75</v>
      </c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1" t="s">
        <v>6</v>
      </c>
      <c r="V51" s="1"/>
    </row>
    <row r="52" spans="1:22" ht="21">
      <c r="A52" s="1"/>
      <c r="B52" s="136"/>
      <c r="C52" s="137"/>
      <c r="D52" s="138"/>
      <c r="E52" s="138"/>
      <c r="F52" s="138"/>
      <c r="G52" s="138"/>
      <c r="H52" s="139"/>
      <c r="I52" s="60" t="s">
        <v>7</v>
      </c>
      <c r="J52" s="61" t="s">
        <v>8</v>
      </c>
      <c r="K52" s="61" t="s">
        <v>9</v>
      </c>
      <c r="L52" s="61" t="s">
        <v>10</v>
      </c>
      <c r="M52" s="61" t="s">
        <v>9</v>
      </c>
      <c r="N52" s="61" t="s">
        <v>11</v>
      </c>
      <c r="O52" s="61" t="s">
        <v>11</v>
      </c>
      <c r="P52" s="61" t="s">
        <v>10</v>
      </c>
      <c r="Q52" s="61" t="s">
        <v>12</v>
      </c>
      <c r="R52" s="61" t="s">
        <v>13</v>
      </c>
      <c r="S52" s="61" t="s">
        <v>14</v>
      </c>
      <c r="T52" s="62" t="s">
        <v>15</v>
      </c>
      <c r="U52" s="142"/>
      <c r="V52" s="1"/>
    </row>
    <row r="53" spans="1:22" ht="45" customHeight="1" thickBot="1">
      <c r="A53" s="1"/>
      <c r="B53" s="33">
        <v>1</v>
      </c>
      <c r="C53" s="67">
        <v>25</v>
      </c>
      <c r="D53" s="180" t="s">
        <v>76</v>
      </c>
      <c r="E53" s="181"/>
      <c r="F53" s="182" t="s">
        <v>84</v>
      </c>
      <c r="G53" s="183"/>
      <c r="H53" s="184"/>
      <c r="I53" s="26" t="s">
        <v>78</v>
      </c>
      <c r="J53" s="27" t="s">
        <v>78</v>
      </c>
      <c r="K53" s="27" t="s">
        <v>78</v>
      </c>
      <c r="L53" s="27" t="s">
        <v>78</v>
      </c>
      <c r="M53" s="27" t="s">
        <v>78</v>
      </c>
      <c r="N53" s="27" t="s">
        <v>78</v>
      </c>
      <c r="O53" s="27" t="s">
        <v>78</v>
      </c>
      <c r="P53" s="27" t="s">
        <v>78</v>
      </c>
      <c r="Q53" s="27" t="s">
        <v>78</v>
      </c>
      <c r="R53" s="27" t="s">
        <v>78</v>
      </c>
      <c r="S53" s="27" t="s">
        <v>78</v>
      </c>
      <c r="T53" s="28" t="s">
        <v>78</v>
      </c>
      <c r="U53" s="69" t="s">
        <v>86</v>
      </c>
      <c r="V53" s="1"/>
    </row>
    <row r="54" spans="1:22" ht="42" customHeight="1" thickBot="1" thickTop="1">
      <c r="A54" s="1"/>
      <c r="B54" s="34">
        <v>2</v>
      </c>
      <c r="C54" s="68">
        <v>25</v>
      </c>
      <c r="D54" s="180" t="s">
        <v>76</v>
      </c>
      <c r="E54" s="181"/>
      <c r="F54" s="182" t="s">
        <v>85</v>
      </c>
      <c r="G54" s="183"/>
      <c r="H54" s="184"/>
      <c r="I54" s="26" t="s">
        <v>78</v>
      </c>
      <c r="J54" s="27" t="s">
        <v>78</v>
      </c>
      <c r="K54" s="27" t="s">
        <v>78</v>
      </c>
      <c r="L54" s="27" t="s">
        <v>78</v>
      </c>
      <c r="M54" s="27" t="s">
        <v>78</v>
      </c>
      <c r="N54" s="27" t="s">
        <v>78</v>
      </c>
      <c r="O54" s="27" t="s">
        <v>78</v>
      </c>
      <c r="P54" s="27" t="s">
        <v>78</v>
      </c>
      <c r="Q54" s="27" t="s">
        <v>78</v>
      </c>
      <c r="R54" s="27" t="s">
        <v>78</v>
      </c>
      <c r="S54" s="27" t="s">
        <v>78</v>
      </c>
      <c r="T54" s="28" t="s">
        <v>78</v>
      </c>
      <c r="U54" s="70" t="s">
        <v>87</v>
      </c>
      <c r="V54" s="1"/>
    </row>
    <row r="55" spans="1:22" ht="24.75" customHeight="1" thickBot="1" thickTop="1">
      <c r="A55" s="1"/>
      <c r="B55" s="34">
        <v>3</v>
      </c>
      <c r="C55" s="2"/>
      <c r="D55" s="121"/>
      <c r="E55" s="121"/>
      <c r="F55" s="122"/>
      <c r="G55" s="123"/>
      <c r="H55" s="165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30"/>
      <c r="V55" s="1"/>
    </row>
    <row r="56" spans="1:22" ht="24.75" thickBot="1" thickTop="1">
      <c r="A56" s="1"/>
      <c r="B56" s="34">
        <v>4</v>
      </c>
      <c r="C56" s="2"/>
      <c r="D56" s="121"/>
      <c r="E56" s="121"/>
      <c r="F56" s="122"/>
      <c r="G56" s="123"/>
      <c r="H56" s="12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30"/>
      <c r="V56" s="1"/>
    </row>
    <row r="57" spans="1:22" ht="24.75" thickBot="1" thickTop="1">
      <c r="A57" s="1"/>
      <c r="B57" s="34">
        <v>5</v>
      </c>
      <c r="C57" s="2"/>
      <c r="D57" s="121"/>
      <c r="E57" s="121"/>
      <c r="F57" s="122"/>
      <c r="G57" s="123"/>
      <c r="H57" s="12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  <c r="V57" s="1"/>
    </row>
    <row r="58" spans="1:22" ht="24.75" thickBot="1" thickTop="1">
      <c r="A58" s="1"/>
      <c r="B58" s="35">
        <v>6</v>
      </c>
      <c r="C58" s="3"/>
      <c r="D58" s="121"/>
      <c r="E58" s="121"/>
      <c r="F58" s="122"/>
      <c r="G58" s="123"/>
      <c r="H58" s="12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  <c r="V58" s="1"/>
    </row>
    <row r="59" spans="1:22" ht="24.75" thickBot="1" thickTop="1">
      <c r="A59" s="1"/>
      <c r="B59" s="36">
        <v>7</v>
      </c>
      <c r="C59" s="7"/>
      <c r="D59" s="121"/>
      <c r="E59" s="121"/>
      <c r="F59" s="122"/>
      <c r="G59" s="123"/>
      <c r="H59" s="123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  <c r="V59" s="1"/>
    </row>
    <row r="60" spans="1:22" ht="24.75" thickBot="1" thickTop="1">
      <c r="A60" s="1"/>
      <c r="B60" s="36">
        <v>8</v>
      </c>
      <c r="C60" s="7"/>
      <c r="D60" s="121"/>
      <c r="E60" s="121"/>
      <c r="F60" s="122"/>
      <c r="G60" s="123"/>
      <c r="H60" s="123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  <c r="V60" s="1"/>
    </row>
    <row r="61" spans="1:22" ht="24.75" thickBot="1" thickTop="1">
      <c r="A61" s="1"/>
      <c r="B61" s="36">
        <v>9</v>
      </c>
      <c r="C61" s="7"/>
      <c r="D61" s="121"/>
      <c r="E61" s="121"/>
      <c r="F61" s="122"/>
      <c r="G61" s="123"/>
      <c r="H61" s="123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  <c r="V61" s="1"/>
    </row>
    <row r="62" spans="1:22" ht="24.75" thickBot="1" thickTop="1">
      <c r="A62" s="1"/>
      <c r="B62" s="37">
        <v>10</v>
      </c>
      <c r="C62" s="17"/>
      <c r="D62" s="118"/>
      <c r="E62" s="118"/>
      <c r="F62" s="119"/>
      <c r="G62" s="120"/>
      <c r="H62" s="120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  <c r="V62" s="1"/>
    </row>
    <row r="63" spans="1:22" ht="15.7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thickBot="1" thickTop="1">
      <c r="A68" s="1"/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2"/>
      <c r="V68" s="1"/>
    </row>
    <row r="69" spans="1:22" ht="29.25" thickTop="1">
      <c r="A69" s="1"/>
      <c r="B69" s="133" t="s">
        <v>26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5"/>
      <c r="V69" s="1"/>
    </row>
    <row r="70" spans="1:22" ht="70.5" customHeight="1">
      <c r="A70" s="15"/>
      <c r="B70" s="54" t="s">
        <v>18</v>
      </c>
      <c r="C70" s="160" t="s">
        <v>0</v>
      </c>
      <c r="D70" s="161"/>
      <c r="E70" s="161"/>
      <c r="F70" s="161"/>
      <c r="G70" s="160" t="s">
        <v>1</v>
      </c>
      <c r="H70" s="162"/>
      <c r="I70" s="160" t="s">
        <v>2</v>
      </c>
      <c r="J70" s="161"/>
      <c r="K70" s="161"/>
      <c r="L70" s="161"/>
      <c r="M70" s="161"/>
      <c r="N70" s="162"/>
      <c r="O70" s="160" t="s">
        <v>74</v>
      </c>
      <c r="P70" s="161"/>
      <c r="Q70" s="161"/>
      <c r="R70" s="161"/>
      <c r="S70" s="161"/>
      <c r="T70" s="162"/>
      <c r="U70" s="55" t="s">
        <v>17</v>
      </c>
      <c r="V70" s="1"/>
    </row>
    <row r="71" spans="1:22" ht="63" customHeight="1" thickBot="1">
      <c r="A71" s="15"/>
      <c r="B71" s="16"/>
      <c r="C71" s="154" t="s">
        <v>40</v>
      </c>
      <c r="D71" s="155"/>
      <c r="E71" s="155"/>
      <c r="F71" s="156"/>
      <c r="G71" s="154" t="s">
        <v>41</v>
      </c>
      <c r="H71" s="156"/>
      <c r="I71" s="157">
        <v>0</v>
      </c>
      <c r="J71" s="158"/>
      <c r="K71" s="158"/>
      <c r="L71" s="158"/>
      <c r="M71" s="158"/>
      <c r="N71" s="159"/>
      <c r="O71" s="157">
        <v>0</v>
      </c>
      <c r="P71" s="158"/>
      <c r="Q71" s="158"/>
      <c r="R71" s="158"/>
      <c r="S71" s="158"/>
      <c r="T71" s="159"/>
      <c r="U71" s="53">
        <v>220</v>
      </c>
      <c r="V71" s="1"/>
    </row>
    <row r="72" spans="1:22" ht="16.5" thickBot="1" thickTop="1">
      <c r="A72" s="1"/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2"/>
      <c r="V72" s="1"/>
    </row>
    <row r="73" spans="1:22" ht="29.25" thickTop="1">
      <c r="A73" s="1"/>
      <c r="B73" s="133" t="s">
        <v>27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5"/>
      <c r="V73" s="1"/>
    </row>
    <row r="74" spans="1:22" ht="105" customHeight="1">
      <c r="A74" s="1"/>
      <c r="B74" s="143" t="s">
        <v>20</v>
      </c>
      <c r="C74" s="144"/>
      <c r="D74" s="56" t="s">
        <v>21</v>
      </c>
      <c r="E74" s="57" t="s">
        <v>22</v>
      </c>
      <c r="F74" s="57" t="s">
        <v>16</v>
      </c>
      <c r="G74" s="58" t="s">
        <v>23</v>
      </c>
      <c r="H74" s="57" t="s">
        <v>24</v>
      </c>
      <c r="I74" s="145" t="s">
        <v>25</v>
      </c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4"/>
      <c r="U74" s="59" t="s">
        <v>29</v>
      </c>
      <c r="V74" s="1"/>
    </row>
    <row r="75" spans="1:22" ht="18.75">
      <c r="A75" s="1"/>
      <c r="B75" s="147" t="s">
        <v>112</v>
      </c>
      <c r="C75" s="148"/>
      <c r="D75" s="101">
        <v>224110201</v>
      </c>
      <c r="E75" s="102">
        <f>646249545*0.1</f>
        <v>64624954.5</v>
      </c>
      <c r="F75" s="42"/>
      <c r="G75" s="43"/>
      <c r="H75" s="44"/>
      <c r="I75" s="149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1"/>
      <c r="U75" s="45"/>
      <c r="V75" s="1"/>
    </row>
    <row r="76" spans="1:22" ht="15.75" thickBot="1">
      <c r="A76" s="1"/>
      <c r="B76" s="166"/>
      <c r="C76" s="167"/>
      <c r="D76" s="39"/>
      <c r="E76" s="46"/>
      <c r="F76" s="38"/>
      <c r="G76" s="38"/>
      <c r="H76" s="21"/>
      <c r="I76" s="152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47"/>
      <c r="V76" s="1"/>
    </row>
    <row r="77" spans="1:22" ht="30" thickBot="1" thickTop="1">
      <c r="A77" s="1"/>
      <c r="B77" s="48"/>
      <c r="C77" s="48"/>
      <c r="D77" s="49"/>
      <c r="E77" s="50"/>
      <c r="F77" s="49"/>
      <c r="G77" s="49"/>
      <c r="H77" s="51"/>
      <c r="I77" s="128" t="s">
        <v>30</v>
      </c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22"/>
      <c r="V77" s="1"/>
    </row>
    <row r="78" spans="1:22" ht="16.5" thickBot="1" thickTop="1">
      <c r="A78" s="1"/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2"/>
      <c r="V78" s="1"/>
    </row>
    <row r="79" spans="1:22" ht="29.25" thickTop="1">
      <c r="A79" s="1"/>
      <c r="B79" s="133" t="s">
        <v>28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5"/>
      <c r="V79" s="1"/>
    </row>
    <row r="80" spans="1:22" ht="21.75" customHeight="1" thickBot="1">
      <c r="A80" s="1"/>
      <c r="B80" s="136" t="s">
        <v>3</v>
      </c>
      <c r="C80" s="137" t="s">
        <v>4</v>
      </c>
      <c r="D80" s="138" t="s">
        <v>19</v>
      </c>
      <c r="E80" s="138"/>
      <c r="F80" s="138" t="s">
        <v>5</v>
      </c>
      <c r="G80" s="138"/>
      <c r="H80" s="138"/>
      <c r="I80" s="140" t="s">
        <v>75</v>
      </c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1" t="s">
        <v>6</v>
      </c>
      <c r="V80" s="1"/>
    </row>
    <row r="81" spans="1:22" ht="21">
      <c r="A81" s="1"/>
      <c r="B81" s="136"/>
      <c r="C81" s="137"/>
      <c r="D81" s="138"/>
      <c r="E81" s="138"/>
      <c r="F81" s="138"/>
      <c r="G81" s="138"/>
      <c r="H81" s="139"/>
      <c r="I81" s="60" t="s">
        <v>7</v>
      </c>
      <c r="J81" s="61" t="s">
        <v>8</v>
      </c>
      <c r="K81" s="61" t="s">
        <v>9</v>
      </c>
      <c r="L81" s="61" t="s">
        <v>10</v>
      </c>
      <c r="M81" s="61" t="s">
        <v>9</v>
      </c>
      <c r="N81" s="61" t="s">
        <v>11</v>
      </c>
      <c r="O81" s="61" t="s">
        <v>11</v>
      </c>
      <c r="P81" s="61" t="s">
        <v>10</v>
      </c>
      <c r="Q81" s="61" t="s">
        <v>12</v>
      </c>
      <c r="R81" s="61" t="s">
        <v>13</v>
      </c>
      <c r="S81" s="61" t="s">
        <v>14</v>
      </c>
      <c r="T81" s="62" t="s">
        <v>15</v>
      </c>
      <c r="U81" s="142"/>
      <c r="V81" s="1"/>
    </row>
    <row r="82" spans="1:22" ht="50.25" customHeight="1" thickBot="1">
      <c r="A82" s="1"/>
      <c r="B82" s="33">
        <v>1</v>
      </c>
      <c r="C82" s="65">
        <v>100</v>
      </c>
      <c r="D82" s="174" t="s">
        <v>76</v>
      </c>
      <c r="E82" s="175"/>
      <c r="F82" s="172" t="s">
        <v>88</v>
      </c>
      <c r="G82" s="173"/>
      <c r="H82" s="173"/>
      <c r="I82" s="78"/>
      <c r="J82" s="79"/>
      <c r="K82" s="79"/>
      <c r="L82" s="79" t="s">
        <v>78</v>
      </c>
      <c r="M82" s="79" t="s">
        <v>78</v>
      </c>
      <c r="N82" s="79" t="s">
        <v>78</v>
      </c>
      <c r="O82" s="79" t="s">
        <v>78</v>
      </c>
      <c r="P82" s="79" t="s">
        <v>78</v>
      </c>
      <c r="Q82" s="79"/>
      <c r="R82" s="79"/>
      <c r="S82" s="79"/>
      <c r="T82" s="80"/>
      <c r="U82" s="81" t="s">
        <v>89</v>
      </c>
      <c r="V82" s="1"/>
    </row>
    <row r="83" spans="1:22" ht="24.75" thickBot="1" thickTop="1">
      <c r="A83" s="1"/>
      <c r="B83" s="34">
        <v>2</v>
      </c>
      <c r="C83" s="2"/>
      <c r="D83" s="121"/>
      <c r="E83" s="121"/>
      <c r="F83" s="122"/>
      <c r="G83" s="123"/>
      <c r="H83" s="12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30"/>
      <c r="V83" s="1"/>
    </row>
    <row r="84" spans="1:22" ht="24.75" thickBot="1" thickTop="1">
      <c r="A84" s="1"/>
      <c r="B84" s="34">
        <v>3</v>
      </c>
      <c r="C84" s="2"/>
      <c r="D84" s="121"/>
      <c r="E84" s="121"/>
      <c r="F84" s="122"/>
      <c r="G84" s="123"/>
      <c r="H84" s="12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30"/>
      <c r="V84" s="1"/>
    </row>
    <row r="85" spans="1:22" ht="24.75" thickBot="1" thickTop="1">
      <c r="A85" s="1"/>
      <c r="B85" s="34">
        <v>4</v>
      </c>
      <c r="C85" s="2"/>
      <c r="D85" s="121"/>
      <c r="E85" s="121"/>
      <c r="F85" s="122"/>
      <c r="G85" s="123"/>
      <c r="H85" s="12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30"/>
      <c r="V85" s="1"/>
    </row>
    <row r="86" spans="1:22" ht="24.75" thickBot="1" thickTop="1">
      <c r="A86" s="1"/>
      <c r="B86" s="34">
        <v>5</v>
      </c>
      <c r="C86" s="2"/>
      <c r="D86" s="121"/>
      <c r="E86" s="121"/>
      <c r="F86" s="122"/>
      <c r="G86" s="123"/>
      <c r="H86" s="12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30"/>
      <c r="V86" s="1"/>
    </row>
    <row r="87" spans="1:22" ht="24.75" thickBot="1" thickTop="1">
      <c r="A87" s="1"/>
      <c r="B87" s="35">
        <v>6</v>
      </c>
      <c r="C87" s="3"/>
      <c r="D87" s="121"/>
      <c r="E87" s="121"/>
      <c r="F87" s="122"/>
      <c r="G87" s="123"/>
      <c r="H87" s="12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30"/>
      <c r="V87" s="1"/>
    </row>
    <row r="88" spans="1:22" ht="24.75" thickBot="1" thickTop="1">
      <c r="A88" s="1"/>
      <c r="B88" s="36">
        <v>7</v>
      </c>
      <c r="C88" s="7"/>
      <c r="D88" s="121"/>
      <c r="E88" s="121"/>
      <c r="F88" s="122"/>
      <c r="G88" s="123"/>
      <c r="H88" s="123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  <c r="U88" s="31"/>
      <c r="V88" s="1"/>
    </row>
    <row r="89" spans="1:22" ht="24.75" thickBot="1" thickTop="1">
      <c r="A89" s="1"/>
      <c r="B89" s="36">
        <v>8</v>
      </c>
      <c r="C89" s="7"/>
      <c r="D89" s="121"/>
      <c r="E89" s="121"/>
      <c r="F89" s="122"/>
      <c r="G89" s="123"/>
      <c r="H89" s="123"/>
      <c r="I89" s="1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31"/>
      <c r="V89" s="1"/>
    </row>
    <row r="90" spans="1:22" ht="24.75" thickBot="1" thickTop="1">
      <c r="A90" s="1"/>
      <c r="B90" s="36">
        <v>9</v>
      </c>
      <c r="C90" s="7"/>
      <c r="D90" s="121"/>
      <c r="E90" s="121"/>
      <c r="F90" s="122"/>
      <c r="G90" s="123"/>
      <c r="H90" s="123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31"/>
      <c r="V90" s="1"/>
    </row>
    <row r="91" spans="1:22" ht="24.75" thickBot="1" thickTop="1">
      <c r="A91" s="1"/>
      <c r="B91" s="37">
        <v>10</v>
      </c>
      <c r="C91" s="17"/>
      <c r="D91" s="118"/>
      <c r="E91" s="118"/>
      <c r="F91" s="119"/>
      <c r="G91" s="120"/>
      <c r="H91" s="120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32"/>
      <c r="V91" s="1"/>
    </row>
    <row r="92" spans="1:22" ht="15.75" thickTop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thickBot="1" thickTop="1">
      <c r="A97" s="1"/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2"/>
      <c r="V97" s="1"/>
    </row>
    <row r="98" spans="1:22" ht="29.25" thickTop="1">
      <c r="A98" s="1"/>
      <c r="B98" s="133" t="s">
        <v>26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5"/>
      <c r="V98" s="1"/>
    </row>
    <row r="99" spans="1:22" ht="71.25" customHeight="1">
      <c r="A99" s="15"/>
      <c r="B99" s="54" t="s">
        <v>18</v>
      </c>
      <c r="C99" s="160" t="s">
        <v>0</v>
      </c>
      <c r="D99" s="161"/>
      <c r="E99" s="161"/>
      <c r="F99" s="161"/>
      <c r="G99" s="160" t="s">
        <v>1</v>
      </c>
      <c r="H99" s="162"/>
      <c r="I99" s="160" t="s">
        <v>2</v>
      </c>
      <c r="J99" s="161"/>
      <c r="K99" s="161"/>
      <c r="L99" s="161"/>
      <c r="M99" s="161"/>
      <c r="N99" s="162"/>
      <c r="O99" s="160" t="s">
        <v>74</v>
      </c>
      <c r="P99" s="161"/>
      <c r="Q99" s="161"/>
      <c r="R99" s="161"/>
      <c r="S99" s="161"/>
      <c r="T99" s="162"/>
      <c r="U99" s="55" t="s">
        <v>17</v>
      </c>
      <c r="V99" s="1"/>
    </row>
    <row r="100" spans="1:22" ht="44.25" customHeight="1" thickBot="1">
      <c r="A100" s="15"/>
      <c r="B100" s="16"/>
      <c r="C100" s="154" t="s">
        <v>42</v>
      </c>
      <c r="D100" s="155"/>
      <c r="E100" s="155"/>
      <c r="F100" s="155"/>
      <c r="G100" s="154" t="s">
        <v>43</v>
      </c>
      <c r="H100" s="156"/>
      <c r="I100" s="157">
        <v>0</v>
      </c>
      <c r="J100" s="158"/>
      <c r="K100" s="158"/>
      <c r="L100" s="158"/>
      <c r="M100" s="158"/>
      <c r="N100" s="159"/>
      <c r="O100" s="157">
        <v>1</v>
      </c>
      <c r="P100" s="158"/>
      <c r="Q100" s="158"/>
      <c r="R100" s="158"/>
      <c r="S100" s="158"/>
      <c r="T100" s="159"/>
      <c r="U100" s="53">
        <v>3</v>
      </c>
      <c r="V100" s="1"/>
    </row>
    <row r="101" spans="1:22" ht="16.5" thickBot="1" thickTop="1">
      <c r="A101" s="1"/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"/>
    </row>
    <row r="102" spans="1:22" ht="29.25" thickTop="1">
      <c r="A102" s="1"/>
      <c r="B102" s="133" t="s">
        <v>27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5"/>
      <c r="V102" s="1"/>
    </row>
    <row r="103" spans="1:22" ht="105" customHeight="1">
      <c r="A103" s="1"/>
      <c r="B103" s="143" t="s">
        <v>20</v>
      </c>
      <c r="C103" s="144"/>
      <c r="D103" s="56" t="s">
        <v>21</v>
      </c>
      <c r="E103" s="57" t="s">
        <v>22</v>
      </c>
      <c r="F103" s="57" t="s">
        <v>16</v>
      </c>
      <c r="G103" s="58" t="s">
        <v>23</v>
      </c>
      <c r="H103" s="57" t="s">
        <v>24</v>
      </c>
      <c r="I103" s="145" t="s">
        <v>25</v>
      </c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4"/>
      <c r="U103" s="59" t="s">
        <v>29</v>
      </c>
      <c r="V103" s="1"/>
    </row>
    <row r="104" spans="1:22" ht="18.75">
      <c r="A104" s="1"/>
      <c r="B104" s="147" t="s">
        <v>112</v>
      </c>
      <c r="C104" s="148"/>
      <c r="D104" s="101">
        <v>224110201</v>
      </c>
      <c r="E104" s="102">
        <f>646249545*0.05</f>
        <v>32312477.25</v>
      </c>
      <c r="F104" s="42"/>
      <c r="G104" s="43"/>
      <c r="H104" s="44"/>
      <c r="I104" s="149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1"/>
      <c r="U104" s="45"/>
      <c r="V104" s="1"/>
    </row>
    <row r="105" spans="1:22" ht="15.75" thickBot="1">
      <c r="A105" s="1"/>
      <c r="B105" s="166"/>
      <c r="C105" s="167"/>
      <c r="D105" s="39"/>
      <c r="E105" s="46"/>
      <c r="F105" s="38"/>
      <c r="G105" s="38"/>
      <c r="H105" s="21"/>
      <c r="I105" s="152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47"/>
      <c r="V105" s="1"/>
    </row>
    <row r="106" spans="1:22" ht="30" thickBot="1" thickTop="1">
      <c r="A106" s="1"/>
      <c r="B106" s="48"/>
      <c r="C106" s="48"/>
      <c r="D106" s="49"/>
      <c r="E106" s="50"/>
      <c r="F106" s="49"/>
      <c r="G106" s="49"/>
      <c r="H106" s="51"/>
      <c r="I106" s="128" t="s">
        <v>30</v>
      </c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22"/>
      <c r="V106" s="1"/>
    </row>
    <row r="107" spans="1:22" ht="16.5" thickBot="1" thickTop="1">
      <c r="A107" s="1"/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2"/>
      <c r="V107" s="1"/>
    </row>
    <row r="108" spans="1:22" ht="29.25" thickTop="1">
      <c r="A108" s="1"/>
      <c r="B108" s="133" t="s">
        <v>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5"/>
      <c r="V108" s="1"/>
    </row>
    <row r="109" spans="1:22" ht="21.75" customHeight="1" thickBot="1">
      <c r="A109" s="1"/>
      <c r="B109" s="136" t="s">
        <v>3</v>
      </c>
      <c r="C109" s="137" t="s">
        <v>4</v>
      </c>
      <c r="D109" s="138" t="s">
        <v>19</v>
      </c>
      <c r="E109" s="138"/>
      <c r="F109" s="138" t="s">
        <v>5</v>
      </c>
      <c r="G109" s="138"/>
      <c r="H109" s="138"/>
      <c r="I109" s="140" t="s">
        <v>75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1" t="s">
        <v>6</v>
      </c>
      <c r="V109" s="1"/>
    </row>
    <row r="110" spans="1:22" ht="21">
      <c r="A110" s="1"/>
      <c r="B110" s="136"/>
      <c r="C110" s="137"/>
      <c r="D110" s="138"/>
      <c r="E110" s="138"/>
      <c r="F110" s="138"/>
      <c r="G110" s="138"/>
      <c r="H110" s="139"/>
      <c r="I110" s="60" t="s">
        <v>7</v>
      </c>
      <c r="J110" s="61" t="s">
        <v>8</v>
      </c>
      <c r="K110" s="61" t="s">
        <v>9</v>
      </c>
      <c r="L110" s="61" t="s">
        <v>10</v>
      </c>
      <c r="M110" s="61" t="s">
        <v>9</v>
      </c>
      <c r="N110" s="61" t="s">
        <v>11</v>
      </c>
      <c r="O110" s="61" t="s">
        <v>11</v>
      </c>
      <c r="P110" s="61" t="s">
        <v>10</v>
      </c>
      <c r="Q110" s="61" t="s">
        <v>12</v>
      </c>
      <c r="R110" s="61" t="s">
        <v>13</v>
      </c>
      <c r="S110" s="61" t="s">
        <v>14</v>
      </c>
      <c r="T110" s="62" t="s">
        <v>15</v>
      </c>
      <c r="U110" s="142"/>
      <c r="V110" s="1"/>
    </row>
    <row r="111" spans="1:22" ht="47.25" thickBot="1">
      <c r="A111" s="1"/>
      <c r="B111" s="33">
        <v>1</v>
      </c>
      <c r="C111" s="67">
        <v>33.3</v>
      </c>
      <c r="D111" s="176" t="s">
        <v>76</v>
      </c>
      <c r="E111" s="177"/>
      <c r="F111" s="178" t="s">
        <v>90</v>
      </c>
      <c r="G111" s="179"/>
      <c r="H111" s="179"/>
      <c r="I111" s="84"/>
      <c r="J111" s="85"/>
      <c r="K111" s="85"/>
      <c r="L111" s="85"/>
      <c r="M111" s="85"/>
      <c r="N111" s="85"/>
      <c r="O111" s="85" t="s">
        <v>78</v>
      </c>
      <c r="P111" s="85" t="s">
        <v>78</v>
      </c>
      <c r="Q111" s="85" t="s">
        <v>78</v>
      </c>
      <c r="R111" s="85" t="s">
        <v>78</v>
      </c>
      <c r="S111" s="85" t="s">
        <v>78</v>
      </c>
      <c r="T111" s="86"/>
      <c r="U111" s="87" t="s">
        <v>89</v>
      </c>
      <c r="V111" s="1"/>
    </row>
    <row r="112" spans="1:22" ht="24.75" thickBot="1" thickTop="1">
      <c r="A112" s="1"/>
      <c r="B112" s="34">
        <v>2</v>
      </c>
      <c r="C112" s="2"/>
      <c r="D112" s="121"/>
      <c r="E112" s="121"/>
      <c r="F112" s="122"/>
      <c r="G112" s="123"/>
      <c r="H112" s="123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"/>
      <c r="U112" s="30"/>
      <c r="V112" s="1"/>
    </row>
    <row r="113" spans="1:22" ht="24.75" thickBot="1" thickTop="1">
      <c r="A113" s="1"/>
      <c r="B113" s="34">
        <v>3</v>
      </c>
      <c r="C113" s="2"/>
      <c r="D113" s="121"/>
      <c r="E113" s="121"/>
      <c r="F113" s="122"/>
      <c r="G113" s="123"/>
      <c r="H113" s="123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30"/>
      <c r="V113" s="1"/>
    </row>
    <row r="114" spans="1:22" ht="24.75" thickBot="1" thickTop="1">
      <c r="A114" s="1"/>
      <c r="B114" s="34">
        <v>4</v>
      </c>
      <c r="C114" s="2"/>
      <c r="D114" s="121"/>
      <c r="E114" s="121"/>
      <c r="F114" s="122"/>
      <c r="G114" s="123"/>
      <c r="H114" s="123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30"/>
      <c r="V114" s="1"/>
    </row>
    <row r="115" spans="1:22" ht="24.75" thickBot="1" thickTop="1">
      <c r="A115" s="1"/>
      <c r="B115" s="34">
        <v>5</v>
      </c>
      <c r="C115" s="2"/>
      <c r="D115" s="121"/>
      <c r="E115" s="121"/>
      <c r="F115" s="122"/>
      <c r="G115" s="123"/>
      <c r="H115" s="123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30"/>
      <c r="V115" s="1"/>
    </row>
    <row r="116" spans="1:22" ht="24.75" thickBot="1" thickTop="1">
      <c r="A116" s="1"/>
      <c r="B116" s="35">
        <v>6</v>
      </c>
      <c r="C116" s="3"/>
      <c r="D116" s="121"/>
      <c r="E116" s="121"/>
      <c r="F116" s="122"/>
      <c r="G116" s="123"/>
      <c r="H116" s="123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30"/>
      <c r="V116" s="1"/>
    </row>
    <row r="117" spans="1:22" ht="24.75" thickBot="1" thickTop="1">
      <c r="A117" s="1"/>
      <c r="B117" s="36">
        <v>7</v>
      </c>
      <c r="C117" s="7"/>
      <c r="D117" s="121"/>
      <c r="E117" s="121"/>
      <c r="F117" s="122"/>
      <c r="G117" s="123"/>
      <c r="H117" s="123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31"/>
      <c r="V117" s="1"/>
    </row>
    <row r="118" spans="1:22" ht="24.75" thickBot="1" thickTop="1">
      <c r="A118" s="1"/>
      <c r="B118" s="36">
        <v>8</v>
      </c>
      <c r="C118" s="7"/>
      <c r="D118" s="121"/>
      <c r="E118" s="121"/>
      <c r="F118" s="122"/>
      <c r="G118" s="123"/>
      <c r="H118" s="123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31"/>
      <c r="V118" s="1"/>
    </row>
    <row r="119" spans="1:22" ht="24.75" thickBot="1" thickTop="1">
      <c r="A119" s="1"/>
      <c r="B119" s="36">
        <v>9</v>
      </c>
      <c r="C119" s="7"/>
      <c r="D119" s="121"/>
      <c r="E119" s="121"/>
      <c r="F119" s="122"/>
      <c r="G119" s="123"/>
      <c r="H119" s="123"/>
      <c r="I119" s="1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31"/>
      <c r="V119" s="1"/>
    </row>
    <row r="120" spans="1:22" ht="24.75" thickBot="1" thickTop="1">
      <c r="A120" s="1"/>
      <c r="B120" s="37">
        <v>10</v>
      </c>
      <c r="C120" s="17"/>
      <c r="D120" s="118"/>
      <c r="E120" s="118"/>
      <c r="F120" s="119"/>
      <c r="G120" s="120"/>
      <c r="H120" s="120"/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32"/>
      <c r="V120" s="1"/>
    </row>
    <row r="121" spans="1:22" ht="15.75" thickTop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5" ht="15.75" thickBot="1"/>
    <row r="126" spans="2:21" s="1" customFormat="1" ht="16.5" thickBot="1" thickTop="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2"/>
    </row>
    <row r="127" spans="2:21" s="1" customFormat="1" ht="29.25" thickTop="1">
      <c r="B127" s="133" t="s">
        <v>26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5"/>
    </row>
    <row r="128" spans="1:21" s="1" customFormat="1" ht="71.25" customHeight="1">
      <c r="A128" s="15"/>
      <c r="B128" s="54" t="s">
        <v>18</v>
      </c>
      <c r="C128" s="160" t="s">
        <v>0</v>
      </c>
      <c r="D128" s="161"/>
      <c r="E128" s="161"/>
      <c r="F128" s="161"/>
      <c r="G128" s="160" t="s">
        <v>1</v>
      </c>
      <c r="H128" s="162"/>
      <c r="I128" s="160" t="s">
        <v>2</v>
      </c>
      <c r="J128" s="161"/>
      <c r="K128" s="161"/>
      <c r="L128" s="161"/>
      <c r="M128" s="161"/>
      <c r="N128" s="162"/>
      <c r="O128" s="160" t="s">
        <v>74</v>
      </c>
      <c r="P128" s="161"/>
      <c r="Q128" s="161"/>
      <c r="R128" s="161"/>
      <c r="S128" s="161"/>
      <c r="T128" s="162"/>
      <c r="U128" s="55" t="s">
        <v>17</v>
      </c>
    </row>
    <row r="129" spans="1:21" s="1" customFormat="1" ht="44.25" customHeight="1" thickBot="1">
      <c r="A129" s="15"/>
      <c r="B129" s="16"/>
      <c r="C129" s="154" t="s">
        <v>44</v>
      </c>
      <c r="D129" s="155"/>
      <c r="E129" s="155"/>
      <c r="F129" s="155"/>
      <c r="G129" s="154" t="s">
        <v>45</v>
      </c>
      <c r="H129" s="156"/>
      <c r="I129" s="157">
        <v>46</v>
      </c>
      <c r="J129" s="158"/>
      <c r="K129" s="158"/>
      <c r="L129" s="158"/>
      <c r="M129" s="158"/>
      <c r="N129" s="159"/>
      <c r="O129" s="157">
        <v>5</v>
      </c>
      <c r="P129" s="158"/>
      <c r="Q129" s="158"/>
      <c r="R129" s="158"/>
      <c r="S129" s="158"/>
      <c r="T129" s="159"/>
      <c r="U129" s="53">
        <v>20</v>
      </c>
    </row>
    <row r="130" spans="2:21" s="1" customFormat="1" ht="16.5" thickBot="1" thickTop="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2"/>
    </row>
    <row r="131" spans="2:21" s="1" customFormat="1" ht="29.25" thickTop="1">
      <c r="B131" s="133" t="s">
        <v>27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5"/>
    </row>
    <row r="132" spans="2:21" s="1" customFormat="1" ht="105" customHeight="1">
      <c r="B132" s="143" t="s">
        <v>20</v>
      </c>
      <c r="C132" s="144"/>
      <c r="D132" s="56" t="s">
        <v>21</v>
      </c>
      <c r="E132" s="57" t="s">
        <v>22</v>
      </c>
      <c r="F132" s="57" t="s">
        <v>16</v>
      </c>
      <c r="G132" s="58" t="s">
        <v>23</v>
      </c>
      <c r="H132" s="57" t="s">
        <v>24</v>
      </c>
      <c r="I132" s="145" t="s">
        <v>25</v>
      </c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4"/>
      <c r="U132" s="59" t="s">
        <v>29</v>
      </c>
    </row>
    <row r="133" spans="2:21" s="1" customFormat="1" ht="18.75">
      <c r="B133" s="147" t="s">
        <v>112</v>
      </c>
      <c r="C133" s="148"/>
      <c r="D133" s="101">
        <v>224110201</v>
      </c>
      <c r="E133" s="102">
        <f>646249545*0.05</f>
        <v>32312477.25</v>
      </c>
      <c r="F133" s="42"/>
      <c r="G133" s="43"/>
      <c r="H133" s="44"/>
      <c r="I133" s="149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1"/>
      <c r="U133" s="45"/>
    </row>
    <row r="134" spans="2:21" s="1" customFormat="1" ht="15.75" thickBot="1">
      <c r="B134" s="166"/>
      <c r="C134" s="167"/>
      <c r="D134" s="39"/>
      <c r="E134" s="46"/>
      <c r="F134" s="38"/>
      <c r="G134" s="38"/>
      <c r="H134" s="21"/>
      <c r="I134" s="152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47"/>
    </row>
    <row r="135" spans="2:21" s="1" customFormat="1" ht="30" thickBot="1" thickTop="1">
      <c r="B135" s="48"/>
      <c r="C135" s="48"/>
      <c r="D135" s="49"/>
      <c r="E135" s="50"/>
      <c r="F135" s="49"/>
      <c r="G135" s="49"/>
      <c r="H135" s="51"/>
      <c r="I135" s="128" t="s">
        <v>30</v>
      </c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22"/>
    </row>
    <row r="136" spans="2:21" s="1" customFormat="1" ht="16.5" thickBot="1" thickTop="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2"/>
    </row>
    <row r="137" spans="2:21" s="1" customFormat="1" ht="29.25" thickTop="1">
      <c r="B137" s="133" t="s">
        <v>28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5"/>
    </row>
    <row r="138" spans="2:21" s="1" customFormat="1" ht="21.75" customHeight="1" thickBot="1">
      <c r="B138" s="136" t="s">
        <v>3</v>
      </c>
      <c r="C138" s="137" t="s">
        <v>4</v>
      </c>
      <c r="D138" s="138" t="s">
        <v>19</v>
      </c>
      <c r="E138" s="138"/>
      <c r="F138" s="138" t="s">
        <v>5</v>
      </c>
      <c r="G138" s="138"/>
      <c r="H138" s="138"/>
      <c r="I138" s="140" t="s">
        <v>75</v>
      </c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1" t="s">
        <v>6</v>
      </c>
    </row>
    <row r="139" spans="2:21" s="1" customFormat="1" ht="21">
      <c r="B139" s="136"/>
      <c r="C139" s="137"/>
      <c r="D139" s="138"/>
      <c r="E139" s="138"/>
      <c r="F139" s="138"/>
      <c r="G139" s="138"/>
      <c r="H139" s="139"/>
      <c r="I139" s="60" t="s">
        <v>7</v>
      </c>
      <c r="J139" s="61" t="s">
        <v>8</v>
      </c>
      <c r="K139" s="61" t="s">
        <v>9</v>
      </c>
      <c r="L139" s="61" t="s">
        <v>10</v>
      </c>
      <c r="M139" s="61" t="s">
        <v>9</v>
      </c>
      <c r="N139" s="61" t="s">
        <v>11</v>
      </c>
      <c r="O139" s="61" t="s">
        <v>11</v>
      </c>
      <c r="P139" s="61" t="s">
        <v>10</v>
      </c>
      <c r="Q139" s="61" t="s">
        <v>12</v>
      </c>
      <c r="R139" s="61" t="s">
        <v>13</v>
      </c>
      <c r="S139" s="61" t="s">
        <v>14</v>
      </c>
      <c r="T139" s="62" t="s">
        <v>15</v>
      </c>
      <c r="U139" s="142"/>
    </row>
    <row r="140" spans="2:21" s="1" customFormat="1" ht="33" customHeight="1" thickBot="1">
      <c r="B140" s="33">
        <v>1</v>
      </c>
      <c r="C140" s="83">
        <v>12.5</v>
      </c>
      <c r="D140" s="170" t="s">
        <v>76</v>
      </c>
      <c r="E140" s="171"/>
      <c r="F140" s="172" t="s">
        <v>91</v>
      </c>
      <c r="G140" s="173"/>
      <c r="H140" s="173"/>
      <c r="I140" s="78"/>
      <c r="J140" s="79"/>
      <c r="K140" s="79"/>
      <c r="L140" s="79" t="s">
        <v>78</v>
      </c>
      <c r="M140" s="79" t="s">
        <v>78</v>
      </c>
      <c r="N140" s="79" t="s">
        <v>78</v>
      </c>
      <c r="O140" s="79" t="s">
        <v>78</v>
      </c>
      <c r="P140" s="79" t="s">
        <v>78</v>
      </c>
      <c r="Q140" s="79" t="s">
        <v>78</v>
      </c>
      <c r="R140" s="79" t="s">
        <v>78</v>
      </c>
      <c r="S140" s="79" t="s">
        <v>78</v>
      </c>
      <c r="T140" s="80" t="s">
        <v>78</v>
      </c>
      <c r="U140" s="91" t="s">
        <v>92</v>
      </c>
    </row>
    <row r="141" spans="2:21" s="1" customFormat="1" ht="73.5" customHeight="1" thickBot="1" thickTop="1">
      <c r="B141" s="34">
        <v>2</v>
      </c>
      <c r="C141" s="92">
        <v>12.5</v>
      </c>
      <c r="D141" s="174" t="s">
        <v>93</v>
      </c>
      <c r="E141" s="175"/>
      <c r="F141" s="172" t="s">
        <v>94</v>
      </c>
      <c r="G141" s="173"/>
      <c r="H141" s="173"/>
      <c r="I141" s="93"/>
      <c r="J141" s="94"/>
      <c r="K141" s="94"/>
      <c r="L141" s="94" t="s">
        <v>78</v>
      </c>
      <c r="M141" s="94" t="s">
        <v>78</v>
      </c>
      <c r="N141" s="94" t="s">
        <v>78</v>
      </c>
      <c r="O141" s="94" t="s">
        <v>78</v>
      </c>
      <c r="P141" s="94" t="s">
        <v>78</v>
      </c>
      <c r="Q141" s="94" t="s">
        <v>78</v>
      </c>
      <c r="R141" s="94" t="s">
        <v>78</v>
      </c>
      <c r="S141" s="94" t="s">
        <v>78</v>
      </c>
      <c r="T141" s="95" t="s">
        <v>78</v>
      </c>
      <c r="U141" s="81" t="s">
        <v>89</v>
      </c>
    </row>
    <row r="142" spans="2:21" s="1" customFormat="1" ht="24.75" thickBot="1" thickTop="1">
      <c r="B142" s="34">
        <v>3</v>
      </c>
      <c r="C142" s="2"/>
      <c r="D142" s="121"/>
      <c r="E142" s="121"/>
      <c r="F142" s="122"/>
      <c r="G142" s="123"/>
      <c r="H142" s="123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"/>
      <c r="U142" s="30"/>
    </row>
    <row r="143" spans="2:21" s="1" customFormat="1" ht="24.75" thickBot="1" thickTop="1">
      <c r="B143" s="34">
        <v>4</v>
      </c>
      <c r="C143" s="2"/>
      <c r="D143" s="121"/>
      <c r="E143" s="121"/>
      <c r="F143" s="122"/>
      <c r="G143" s="123"/>
      <c r="H143" s="123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"/>
      <c r="U143" s="30"/>
    </row>
    <row r="144" spans="2:21" s="1" customFormat="1" ht="24.75" thickBot="1" thickTop="1">
      <c r="B144" s="34">
        <v>5</v>
      </c>
      <c r="C144" s="2"/>
      <c r="D144" s="121"/>
      <c r="E144" s="121"/>
      <c r="F144" s="122"/>
      <c r="G144" s="123"/>
      <c r="H144" s="123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"/>
      <c r="U144" s="30"/>
    </row>
    <row r="145" spans="2:21" s="1" customFormat="1" ht="24.75" thickBot="1" thickTop="1">
      <c r="B145" s="35">
        <v>6</v>
      </c>
      <c r="C145" s="3"/>
      <c r="D145" s="121"/>
      <c r="E145" s="121"/>
      <c r="F145" s="122"/>
      <c r="G145" s="123"/>
      <c r="H145" s="123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"/>
      <c r="U145" s="30"/>
    </row>
    <row r="146" spans="2:21" s="1" customFormat="1" ht="24.75" thickBot="1" thickTop="1">
      <c r="B146" s="36">
        <v>7</v>
      </c>
      <c r="C146" s="7"/>
      <c r="D146" s="121"/>
      <c r="E146" s="121"/>
      <c r="F146" s="122"/>
      <c r="G146" s="123"/>
      <c r="H146" s="123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31"/>
    </row>
    <row r="147" spans="2:21" s="1" customFormat="1" ht="24.75" thickBot="1" thickTop="1">
      <c r="B147" s="36">
        <v>8</v>
      </c>
      <c r="C147" s="7"/>
      <c r="D147" s="121"/>
      <c r="E147" s="121"/>
      <c r="F147" s="122"/>
      <c r="G147" s="123"/>
      <c r="H147" s="123"/>
      <c r="I147" s="1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3"/>
      <c r="U147" s="31"/>
    </row>
    <row r="148" spans="2:21" s="1" customFormat="1" ht="24.75" thickBot="1" thickTop="1">
      <c r="B148" s="36">
        <v>9</v>
      </c>
      <c r="C148" s="7"/>
      <c r="D148" s="121"/>
      <c r="E148" s="121"/>
      <c r="F148" s="122"/>
      <c r="G148" s="123"/>
      <c r="H148" s="123"/>
      <c r="I148" s="1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3"/>
      <c r="U148" s="31"/>
    </row>
    <row r="149" spans="2:21" s="1" customFormat="1" ht="24.75" thickBot="1" thickTop="1">
      <c r="B149" s="37">
        <v>10</v>
      </c>
      <c r="C149" s="17"/>
      <c r="D149" s="118"/>
      <c r="E149" s="118"/>
      <c r="F149" s="119"/>
      <c r="G149" s="120"/>
      <c r="H149" s="120"/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32"/>
    </row>
    <row r="150" ht="15.75" thickTop="1"/>
    <row r="154" ht="15.75" thickBot="1"/>
    <row r="155" spans="2:21" s="1" customFormat="1" ht="16.5" thickBot="1" thickTop="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2"/>
    </row>
    <row r="156" spans="2:21" s="1" customFormat="1" ht="29.25" thickTop="1">
      <c r="B156" s="133" t="s">
        <v>26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5"/>
    </row>
    <row r="157" spans="1:21" s="1" customFormat="1" ht="75" customHeight="1">
      <c r="A157" s="15"/>
      <c r="B157" s="54" t="s">
        <v>18</v>
      </c>
      <c r="C157" s="160" t="s">
        <v>0</v>
      </c>
      <c r="D157" s="161"/>
      <c r="E157" s="161"/>
      <c r="F157" s="161"/>
      <c r="G157" s="160" t="s">
        <v>1</v>
      </c>
      <c r="H157" s="162"/>
      <c r="I157" s="160" t="s">
        <v>2</v>
      </c>
      <c r="J157" s="161"/>
      <c r="K157" s="161"/>
      <c r="L157" s="161"/>
      <c r="M157" s="161"/>
      <c r="N157" s="162"/>
      <c r="O157" s="160" t="s">
        <v>74</v>
      </c>
      <c r="P157" s="161"/>
      <c r="Q157" s="161"/>
      <c r="R157" s="161"/>
      <c r="S157" s="161"/>
      <c r="T157" s="162"/>
      <c r="U157" s="55" t="s">
        <v>17</v>
      </c>
    </row>
    <row r="158" spans="1:21" s="1" customFormat="1" ht="44.25" customHeight="1" thickBot="1">
      <c r="A158" s="15"/>
      <c r="B158" s="16"/>
      <c r="C158" s="154" t="s">
        <v>46</v>
      </c>
      <c r="D158" s="155"/>
      <c r="E158" s="155"/>
      <c r="F158" s="155"/>
      <c r="G158" s="154" t="s">
        <v>47</v>
      </c>
      <c r="H158" s="156"/>
      <c r="I158" s="157">
        <v>500</v>
      </c>
      <c r="J158" s="158"/>
      <c r="K158" s="158"/>
      <c r="L158" s="158"/>
      <c r="M158" s="158"/>
      <c r="N158" s="159"/>
      <c r="O158" s="157">
        <v>50</v>
      </c>
      <c r="P158" s="158"/>
      <c r="Q158" s="158"/>
      <c r="R158" s="158"/>
      <c r="S158" s="158"/>
      <c r="T158" s="159"/>
      <c r="U158" s="53">
        <v>200</v>
      </c>
    </row>
    <row r="159" spans="2:21" s="1" customFormat="1" ht="16.5" thickBot="1" thickTop="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2"/>
    </row>
    <row r="160" spans="2:21" s="1" customFormat="1" ht="29.25" thickTop="1">
      <c r="B160" s="133" t="s">
        <v>27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5"/>
    </row>
    <row r="161" spans="2:21" s="1" customFormat="1" ht="105" customHeight="1">
      <c r="B161" s="143" t="s">
        <v>20</v>
      </c>
      <c r="C161" s="144"/>
      <c r="D161" s="56" t="s">
        <v>21</v>
      </c>
      <c r="E161" s="57" t="s">
        <v>22</v>
      </c>
      <c r="F161" s="57" t="s">
        <v>16</v>
      </c>
      <c r="G161" s="58" t="s">
        <v>23</v>
      </c>
      <c r="H161" s="57" t="s">
        <v>24</v>
      </c>
      <c r="I161" s="145" t="s">
        <v>25</v>
      </c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4"/>
      <c r="U161" s="59" t="s">
        <v>29</v>
      </c>
    </row>
    <row r="162" spans="2:21" s="1" customFormat="1" ht="18.75">
      <c r="B162" s="147" t="s">
        <v>112</v>
      </c>
      <c r="C162" s="148"/>
      <c r="D162" s="101">
        <v>224110201</v>
      </c>
      <c r="E162" s="102">
        <f>646249545*0.05</f>
        <v>32312477.25</v>
      </c>
      <c r="F162" s="42"/>
      <c r="G162" s="43"/>
      <c r="H162" s="44"/>
      <c r="I162" s="149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1"/>
      <c r="U162" s="45"/>
    </row>
    <row r="163" spans="2:21" s="1" customFormat="1" ht="15.75" thickBot="1">
      <c r="B163" s="166"/>
      <c r="C163" s="167"/>
      <c r="D163" s="39"/>
      <c r="E163" s="46"/>
      <c r="F163" s="38"/>
      <c r="G163" s="38"/>
      <c r="H163" s="21"/>
      <c r="I163" s="152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47"/>
    </row>
    <row r="164" spans="2:21" s="1" customFormat="1" ht="30" thickBot="1" thickTop="1">
      <c r="B164" s="48"/>
      <c r="C164" s="48"/>
      <c r="D164" s="49"/>
      <c r="E164" s="50"/>
      <c r="F164" s="49"/>
      <c r="G164" s="49"/>
      <c r="H164" s="51"/>
      <c r="I164" s="128" t="s">
        <v>30</v>
      </c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22"/>
    </row>
    <row r="165" spans="2:21" s="1" customFormat="1" ht="16.5" thickBot="1" thickTop="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2"/>
    </row>
    <row r="166" spans="2:21" s="1" customFormat="1" ht="29.25" thickTop="1">
      <c r="B166" s="133" t="s">
        <v>28</v>
      </c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5"/>
    </row>
    <row r="167" spans="2:21" s="1" customFormat="1" ht="21.75" customHeight="1" thickBot="1">
      <c r="B167" s="136" t="s">
        <v>3</v>
      </c>
      <c r="C167" s="137" t="s">
        <v>4</v>
      </c>
      <c r="D167" s="138" t="s">
        <v>19</v>
      </c>
      <c r="E167" s="138"/>
      <c r="F167" s="138" t="s">
        <v>5</v>
      </c>
      <c r="G167" s="138"/>
      <c r="H167" s="138"/>
      <c r="I167" s="140" t="s">
        <v>75</v>
      </c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1" t="s">
        <v>6</v>
      </c>
    </row>
    <row r="168" spans="2:21" s="1" customFormat="1" ht="21">
      <c r="B168" s="136"/>
      <c r="C168" s="137"/>
      <c r="D168" s="138"/>
      <c r="E168" s="138"/>
      <c r="F168" s="138"/>
      <c r="G168" s="138"/>
      <c r="H168" s="139"/>
      <c r="I168" s="60" t="s">
        <v>7</v>
      </c>
      <c r="J168" s="61" t="s">
        <v>8</v>
      </c>
      <c r="K168" s="61" t="s">
        <v>9</v>
      </c>
      <c r="L168" s="61" t="s">
        <v>10</v>
      </c>
      <c r="M168" s="61" t="s">
        <v>9</v>
      </c>
      <c r="N168" s="61" t="s">
        <v>11</v>
      </c>
      <c r="O168" s="61" t="s">
        <v>11</v>
      </c>
      <c r="P168" s="61" t="s">
        <v>10</v>
      </c>
      <c r="Q168" s="61" t="s">
        <v>12</v>
      </c>
      <c r="R168" s="61" t="s">
        <v>13</v>
      </c>
      <c r="S168" s="61" t="s">
        <v>14</v>
      </c>
      <c r="T168" s="62" t="s">
        <v>15</v>
      </c>
      <c r="U168" s="142"/>
    </row>
    <row r="169" spans="2:21" s="1" customFormat="1" ht="72.75" customHeight="1" thickBot="1">
      <c r="B169" s="33">
        <v>1</v>
      </c>
      <c r="C169" s="65">
        <v>20</v>
      </c>
      <c r="D169" s="168" t="s">
        <v>93</v>
      </c>
      <c r="E169" s="169"/>
      <c r="F169" s="125" t="s">
        <v>95</v>
      </c>
      <c r="G169" s="126"/>
      <c r="H169" s="126"/>
      <c r="I169" s="74"/>
      <c r="J169" s="75"/>
      <c r="K169" s="75"/>
      <c r="L169" s="75" t="s">
        <v>78</v>
      </c>
      <c r="M169" s="75" t="s">
        <v>78</v>
      </c>
      <c r="N169" s="75" t="s">
        <v>78</v>
      </c>
      <c r="O169" s="75" t="s">
        <v>78</v>
      </c>
      <c r="P169" s="75" t="s">
        <v>78</v>
      </c>
      <c r="Q169" s="75" t="s">
        <v>78</v>
      </c>
      <c r="R169" s="75" t="s">
        <v>78</v>
      </c>
      <c r="S169" s="75" t="s">
        <v>78</v>
      </c>
      <c r="T169" s="76" t="s">
        <v>78</v>
      </c>
      <c r="U169" s="96" t="s">
        <v>92</v>
      </c>
    </row>
    <row r="170" spans="2:21" s="1" customFormat="1" ht="64.5" customHeight="1" thickBot="1" thickTop="1">
      <c r="B170" s="34">
        <v>2</v>
      </c>
      <c r="C170" s="66">
        <v>5</v>
      </c>
      <c r="D170" s="127" t="s">
        <v>76</v>
      </c>
      <c r="E170" s="127"/>
      <c r="F170" s="125" t="s">
        <v>96</v>
      </c>
      <c r="G170" s="126"/>
      <c r="H170" s="126"/>
      <c r="I170" s="88" t="s">
        <v>78</v>
      </c>
      <c r="J170" s="89" t="s">
        <v>78</v>
      </c>
      <c r="K170" s="89" t="s">
        <v>78</v>
      </c>
      <c r="L170" s="89" t="s">
        <v>78</v>
      </c>
      <c r="M170" s="89" t="s">
        <v>78</v>
      </c>
      <c r="N170" s="89" t="s">
        <v>78</v>
      </c>
      <c r="O170" s="89"/>
      <c r="P170" s="89"/>
      <c r="Q170" s="89"/>
      <c r="R170" s="89"/>
      <c r="S170" s="89"/>
      <c r="T170" s="90"/>
      <c r="U170" s="96" t="s">
        <v>92</v>
      </c>
    </row>
    <row r="171" spans="2:21" s="1" customFormat="1" ht="24.75" thickBot="1" thickTop="1">
      <c r="B171" s="34">
        <v>3</v>
      </c>
      <c r="C171" s="2"/>
      <c r="D171" s="121"/>
      <c r="E171" s="121"/>
      <c r="F171" s="122"/>
      <c r="G171" s="123"/>
      <c r="H171" s="123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6"/>
      <c r="U171" s="30"/>
    </row>
    <row r="172" spans="2:21" s="1" customFormat="1" ht="24.75" thickBot="1" thickTop="1">
      <c r="B172" s="34">
        <v>4</v>
      </c>
      <c r="C172" s="2"/>
      <c r="D172" s="121"/>
      <c r="E172" s="121"/>
      <c r="F172" s="122"/>
      <c r="G172" s="123"/>
      <c r="H172" s="123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6"/>
      <c r="U172" s="30"/>
    </row>
    <row r="173" spans="2:21" s="1" customFormat="1" ht="24.75" thickBot="1" thickTop="1">
      <c r="B173" s="34">
        <v>5</v>
      </c>
      <c r="C173" s="2"/>
      <c r="D173" s="121"/>
      <c r="E173" s="121"/>
      <c r="F173" s="122"/>
      <c r="G173" s="123"/>
      <c r="H173" s="123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6"/>
      <c r="U173" s="30"/>
    </row>
    <row r="174" spans="2:21" s="1" customFormat="1" ht="24.75" thickBot="1" thickTop="1">
      <c r="B174" s="35">
        <v>6</v>
      </c>
      <c r="C174" s="3"/>
      <c r="D174" s="121"/>
      <c r="E174" s="121"/>
      <c r="F174" s="122"/>
      <c r="G174" s="123"/>
      <c r="H174" s="123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6"/>
      <c r="U174" s="30"/>
    </row>
    <row r="175" spans="2:21" s="1" customFormat="1" ht="24.75" thickBot="1" thickTop="1">
      <c r="B175" s="36">
        <v>7</v>
      </c>
      <c r="C175" s="7"/>
      <c r="D175" s="121"/>
      <c r="E175" s="121"/>
      <c r="F175" s="122"/>
      <c r="G175" s="123"/>
      <c r="H175" s="123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31"/>
    </row>
    <row r="176" spans="2:21" s="1" customFormat="1" ht="24.75" thickBot="1" thickTop="1">
      <c r="B176" s="36">
        <v>8</v>
      </c>
      <c r="C176" s="7"/>
      <c r="D176" s="121"/>
      <c r="E176" s="121"/>
      <c r="F176" s="122"/>
      <c r="G176" s="123"/>
      <c r="H176" s="123"/>
      <c r="I176" s="11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3"/>
      <c r="U176" s="31"/>
    </row>
    <row r="177" spans="2:21" s="1" customFormat="1" ht="24.75" thickBot="1" thickTop="1">
      <c r="B177" s="36">
        <v>9</v>
      </c>
      <c r="C177" s="7"/>
      <c r="D177" s="121"/>
      <c r="E177" s="121"/>
      <c r="F177" s="122"/>
      <c r="G177" s="123"/>
      <c r="H177" s="123"/>
      <c r="I177" s="11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3"/>
      <c r="U177" s="31"/>
    </row>
    <row r="178" spans="2:21" s="1" customFormat="1" ht="24.75" thickBot="1" thickTop="1">
      <c r="B178" s="37">
        <v>10</v>
      </c>
      <c r="C178" s="17"/>
      <c r="D178" s="118"/>
      <c r="E178" s="118"/>
      <c r="F178" s="119"/>
      <c r="G178" s="120"/>
      <c r="H178" s="120"/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20"/>
      <c r="U178" s="32"/>
    </row>
    <row r="179" ht="15.75" thickTop="1"/>
    <row r="183" ht="15.75" thickBot="1"/>
    <row r="184" spans="2:21" s="1" customFormat="1" ht="16.5" thickBot="1" thickTop="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2"/>
    </row>
    <row r="185" spans="2:21" s="1" customFormat="1" ht="29.25" thickTop="1">
      <c r="B185" s="133" t="s">
        <v>26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5"/>
    </row>
    <row r="186" spans="1:21" s="1" customFormat="1" ht="78" customHeight="1">
      <c r="A186" s="15"/>
      <c r="B186" s="54" t="s">
        <v>18</v>
      </c>
      <c r="C186" s="160" t="s">
        <v>0</v>
      </c>
      <c r="D186" s="161"/>
      <c r="E186" s="161"/>
      <c r="F186" s="161"/>
      <c r="G186" s="160" t="s">
        <v>1</v>
      </c>
      <c r="H186" s="162"/>
      <c r="I186" s="160" t="s">
        <v>2</v>
      </c>
      <c r="J186" s="161"/>
      <c r="K186" s="161"/>
      <c r="L186" s="161"/>
      <c r="M186" s="161"/>
      <c r="N186" s="162"/>
      <c r="O186" s="160" t="s">
        <v>74</v>
      </c>
      <c r="P186" s="161"/>
      <c r="Q186" s="161"/>
      <c r="R186" s="161"/>
      <c r="S186" s="161"/>
      <c r="T186" s="162"/>
      <c r="U186" s="55" t="s">
        <v>17</v>
      </c>
    </row>
    <row r="187" spans="1:21" s="1" customFormat="1" ht="44.25" customHeight="1" thickBot="1">
      <c r="A187" s="15"/>
      <c r="B187" s="16"/>
      <c r="C187" s="154" t="s">
        <v>48</v>
      </c>
      <c r="D187" s="155"/>
      <c r="E187" s="155"/>
      <c r="F187" s="155"/>
      <c r="G187" s="154" t="s">
        <v>49</v>
      </c>
      <c r="H187" s="156"/>
      <c r="I187" s="157">
        <v>2</v>
      </c>
      <c r="J187" s="158"/>
      <c r="K187" s="158"/>
      <c r="L187" s="158"/>
      <c r="M187" s="158"/>
      <c r="N187" s="159"/>
      <c r="O187" s="157">
        <v>0</v>
      </c>
      <c r="P187" s="158"/>
      <c r="Q187" s="158"/>
      <c r="R187" s="158"/>
      <c r="S187" s="158"/>
      <c r="T187" s="159"/>
      <c r="U187" s="53">
        <v>2</v>
      </c>
    </row>
    <row r="188" spans="2:21" s="1" customFormat="1" ht="16.5" thickBot="1" thickTop="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2"/>
    </row>
    <row r="189" spans="2:21" s="1" customFormat="1" ht="29.25" thickTop="1">
      <c r="B189" s="133" t="s">
        <v>27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5"/>
    </row>
    <row r="190" spans="2:21" s="1" customFormat="1" ht="105" customHeight="1">
      <c r="B190" s="143" t="s">
        <v>20</v>
      </c>
      <c r="C190" s="144"/>
      <c r="D190" s="56" t="s">
        <v>21</v>
      </c>
      <c r="E190" s="57" t="s">
        <v>22</v>
      </c>
      <c r="F190" s="57" t="s">
        <v>16</v>
      </c>
      <c r="G190" s="58" t="s">
        <v>23</v>
      </c>
      <c r="H190" s="57" t="s">
        <v>24</v>
      </c>
      <c r="I190" s="145" t="s">
        <v>25</v>
      </c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4"/>
      <c r="U190" s="59" t="s">
        <v>29</v>
      </c>
    </row>
    <row r="191" spans="2:21" s="1" customFormat="1" ht="15">
      <c r="B191" s="147"/>
      <c r="C191" s="148"/>
      <c r="D191" s="40"/>
      <c r="E191" s="41"/>
      <c r="F191" s="42"/>
      <c r="G191" s="43"/>
      <c r="H191" s="44"/>
      <c r="I191" s="149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1"/>
      <c r="U191" s="45"/>
    </row>
    <row r="192" spans="2:21" s="1" customFormat="1" ht="15.75" thickBot="1">
      <c r="B192" s="166"/>
      <c r="C192" s="167"/>
      <c r="D192" s="39"/>
      <c r="E192" s="46"/>
      <c r="F192" s="38"/>
      <c r="G192" s="38"/>
      <c r="H192" s="21"/>
      <c r="I192" s="152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47"/>
    </row>
    <row r="193" spans="2:21" s="1" customFormat="1" ht="30" thickBot="1" thickTop="1">
      <c r="B193" s="48"/>
      <c r="C193" s="48"/>
      <c r="D193" s="49"/>
      <c r="E193" s="50"/>
      <c r="F193" s="49"/>
      <c r="G193" s="49"/>
      <c r="H193" s="51"/>
      <c r="I193" s="128" t="s">
        <v>30</v>
      </c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22"/>
    </row>
    <row r="194" spans="2:21" s="1" customFormat="1" ht="16.5" thickBot="1" thickTop="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2"/>
    </row>
    <row r="195" spans="2:21" s="1" customFormat="1" ht="29.25" thickTop="1">
      <c r="B195" s="133" t="s">
        <v>28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5"/>
    </row>
    <row r="196" spans="2:21" s="1" customFormat="1" ht="21.75" customHeight="1" thickBot="1">
      <c r="B196" s="136" t="s">
        <v>3</v>
      </c>
      <c r="C196" s="137" t="s">
        <v>4</v>
      </c>
      <c r="D196" s="138" t="s">
        <v>19</v>
      </c>
      <c r="E196" s="138"/>
      <c r="F196" s="138" t="s">
        <v>5</v>
      </c>
      <c r="G196" s="138"/>
      <c r="H196" s="138"/>
      <c r="I196" s="140" t="s">
        <v>75</v>
      </c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1" t="s">
        <v>6</v>
      </c>
    </row>
    <row r="197" spans="2:21" s="1" customFormat="1" ht="21">
      <c r="B197" s="136"/>
      <c r="C197" s="137"/>
      <c r="D197" s="138"/>
      <c r="E197" s="138"/>
      <c r="F197" s="138"/>
      <c r="G197" s="138"/>
      <c r="H197" s="139"/>
      <c r="I197" s="60" t="s">
        <v>7</v>
      </c>
      <c r="J197" s="61" t="s">
        <v>8</v>
      </c>
      <c r="K197" s="61" t="s">
        <v>9</v>
      </c>
      <c r="L197" s="61" t="s">
        <v>10</v>
      </c>
      <c r="M197" s="61" t="s">
        <v>9</v>
      </c>
      <c r="N197" s="61" t="s">
        <v>11</v>
      </c>
      <c r="O197" s="61" t="s">
        <v>11</v>
      </c>
      <c r="P197" s="61" t="s">
        <v>10</v>
      </c>
      <c r="Q197" s="61" t="s">
        <v>12</v>
      </c>
      <c r="R197" s="61" t="s">
        <v>13</v>
      </c>
      <c r="S197" s="61" t="s">
        <v>14</v>
      </c>
      <c r="T197" s="62" t="s">
        <v>15</v>
      </c>
      <c r="U197" s="142"/>
    </row>
    <row r="198" spans="2:21" s="1" customFormat="1" ht="24" customHeight="1" thickBot="1">
      <c r="B198" s="33">
        <v>1</v>
      </c>
      <c r="C198" s="25"/>
      <c r="D198" s="163"/>
      <c r="E198" s="164"/>
      <c r="F198" s="122"/>
      <c r="G198" s="123"/>
      <c r="H198" s="165"/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8"/>
      <c r="U198" s="29"/>
    </row>
    <row r="199" spans="2:21" s="1" customFormat="1" ht="24.75" customHeight="1" thickBot="1" thickTop="1">
      <c r="B199" s="34">
        <v>2</v>
      </c>
      <c r="C199" s="2"/>
      <c r="D199" s="163"/>
      <c r="E199" s="164"/>
      <c r="F199" s="122"/>
      <c r="G199" s="123"/>
      <c r="H199" s="165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"/>
      <c r="U199" s="30"/>
    </row>
    <row r="200" spans="2:21" s="1" customFormat="1" ht="24.75" thickBot="1" thickTop="1">
      <c r="B200" s="34">
        <v>3</v>
      </c>
      <c r="C200" s="2"/>
      <c r="D200" s="121"/>
      <c r="E200" s="121"/>
      <c r="F200" s="122"/>
      <c r="G200" s="123"/>
      <c r="H200" s="123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"/>
      <c r="U200" s="30"/>
    </row>
    <row r="201" spans="2:21" s="1" customFormat="1" ht="24.75" thickBot="1" thickTop="1">
      <c r="B201" s="34">
        <v>4</v>
      </c>
      <c r="C201" s="2"/>
      <c r="D201" s="121"/>
      <c r="E201" s="121"/>
      <c r="F201" s="122"/>
      <c r="G201" s="123"/>
      <c r="H201" s="123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"/>
      <c r="U201" s="30"/>
    </row>
    <row r="202" spans="2:21" s="1" customFormat="1" ht="24.75" thickBot="1" thickTop="1">
      <c r="B202" s="34">
        <v>5</v>
      </c>
      <c r="C202" s="2"/>
      <c r="D202" s="121"/>
      <c r="E202" s="121"/>
      <c r="F202" s="122"/>
      <c r="G202" s="123"/>
      <c r="H202" s="123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"/>
      <c r="U202" s="30"/>
    </row>
    <row r="203" spans="2:21" s="1" customFormat="1" ht="24.75" thickBot="1" thickTop="1">
      <c r="B203" s="35">
        <v>6</v>
      </c>
      <c r="C203" s="3"/>
      <c r="D203" s="121"/>
      <c r="E203" s="121"/>
      <c r="F203" s="122"/>
      <c r="G203" s="123"/>
      <c r="H203" s="123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30"/>
    </row>
    <row r="204" spans="2:21" s="1" customFormat="1" ht="24.75" thickBot="1" thickTop="1">
      <c r="B204" s="36">
        <v>7</v>
      </c>
      <c r="C204" s="7"/>
      <c r="D204" s="121"/>
      <c r="E204" s="121"/>
      <c r="F204" s="122"/>
      <c r="G204" s="123"/>
      <c r="H204" s="123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0"/>
      <c r="U204" s="31"/>
    </row>
    <row r="205" spans="2:21" s="1" customFormat="1" ht="24.75" thickBot="1" thickTop="1">
      <c r="B205" s="36">
        <v>8</v>
      </c>
      <c r="C205" s="7"/>
      <c r="D205" s="121"/>
      <c r="E205" s="121"/>
      <c r="F205" s="122"/>
      <c r="G205" s="123"/>
      <c r="H205" s="123"/>
      <c r="I205" s="11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3"/>
      <c r="U205" s="31"/>
    </row>
    <row r="206" spans="2:21" s="1" customFormat="1" ht="24.75" thickBot="1" thickTop="1">
      <c r="B206" s="36">
        <v>9</v>
      </c>
      <c r="C206" s="7"/>
      <c r="D206" s="121"/>
      <c r="E206" s="121"/>
      <c r="F206" s="122"/>
      <c r="G206" s="123"/>
      <c r="H206" s="123"/>
      <c r="I206" s="1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3"/>
      <c r="U206" s="31"/>
    </row>
    <row r="207" spans="2:21" s="1" customFormat="1" ht="24.75" thickBot="1" thickTop="1">
      <c r="B207" s="37">
        <v>10</v>
      </c>
      <c r="C207" s="17"/>
      <c r="D207" s="118"/>
      <c r="E207" s="118"/>
      <c r="F207" s="119"/>
      <c r="G207" s="120"/>
      <c r="H207" s="120"/>
      <c r="I207" s="18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0"/>
      <c r="U207" s="32"/>
    </row>
    <row r="208" ht="15.75" thickTop="1"/>
    <row r="212" ht="15.75" thickBot="1"/>
    <row r="213" spans="2:21" s="1" customFormat="1" ht="16.5" thickBot="1" thickTop="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2"/>
    </row>
    <row r="214" spans="2:21" s="1" customFormat="1" ht="29.25" thickTop="1">
      <c r="B214" s="133" t="s">
        <v>26</v>
      </c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5"/>
    </row>
    <row r="215" spans="1:21" s="1" customFormat="1" ht="80.25" customHeight="1">
      <c r="A215" s="15"/>
      <c r="B215" s="54" t="s">
        <v>18</v>
      </c>
      <c r="C215" s="160" t="s">
        <v>0</v>
      </c>
      <c r="D215" s="161"/>
      <c r="E215" s="161"/>
      <c r="F215" s="161"/>
      <c r="G215" s="160" t="s">
        <v>1</v>
      </c>
      <c r="H215" s="162"/>
      <c r="I215" s="160" t="s">
        <v>2</v>
      </c>
      <c r="J215" s="161"/>
      <c r="K215" s="161"/>
      <c r="L215" s="161"/>
      <c r="M215" s="161"/>
      <c r="N215" s="162"/>
      <c r="O215" s="160" t="s">
        <v>74</v>
      </c>
      <c r="P215" s="161"/>
      <c r="Q215" s="161"/>
      <c r="R215" s="161"/>
      <c r="S215" s="161"/>
      <c r="T215" s="162"/>
      <c r="U215" s="55" t="s">
        <v>17</v>
      </c>
    </row>
    <row r="216" spans="1:21" s="1" customFormat="1" ht="44.25" customHeight="1" thickBot="1">
      <c r="A216" s="15"/>
      <c r="B216" s="16"/>
      <c r="C216" s="154" t="s">
        <v>50</v>
      </c>
      <c r="D216" s="155"/>
      <c r="E216" s="155"/>
      <c r="F216" s="155"/>
      <c r="G216" s="154" t="s">
        <v>51</v>
      </c>
      <c r="H216" s="156"/>
      <c r="I216" s="157">
        <v>10835</v>
      </c>
      <c r="J216" s="158"/>
      <c r="K216" s="158"/>
      <c r="L216" s="158"/>
      <c r="M216" s="158"/>
      <c r="N216" s="159"/>
      <c r="O216" s="157">
        <v>1000</v>
      </c>
      <c r="P216" s="158"/>
      <c r="Q216" s="158"/>
      <c r="R216" s="158"/>
      <c r="S216" s="158"/>
      <c r="T216" s="159"/>
      <c r="U216" s="53">
        <v>5000</v>
      </c>
    </row>
    <row r="217" spans="2:21" s="1" customFormat="1" ht="16.5" thickBot="1" thickTop="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2"/>
    </row>
    <row r="218" spans="2:21" s="1" customFormat="1" ht="29.25" thickTop="1">
      <c r="B218" s="133" t="s">
        <v>27</v>
      </c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5"/>
    </row>
    <row r="219" spans="2:21" s="1" customFormat="1" ht="105" customHeight="1">
      <c r="B219" s="143" t="s">
        <v>20</v>
      </c>
      <c r="C219" s="144"/>
      <c r="D219" s="56" t="s">
        <v>21</v>
      </c>
      <c r="E219" s="57" t="s">
        <v>22</v>
      </c>
      <c r="F219" s="57" t="s">
        <v>16</v>
      </c>
      <c r="G219" s="58" t="s">
        <v>23</v>
      </c>
      <c r="H219" s="57" t="s">
        <v>24</v>
      </c>
      <c r="I219" s="145" t="s">
        <v>25</v>
      </c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4"/>
      <c r="U219" s="59" t="s">
        <v>29</v>
      </c>
    </row>
    <row r="220" spans="2:21" s="1" customFormat="1" ht="18.75">
      <c r="B220" s="147" t="s">
        <v>113</v>
      </c>
      <c r="C220" s="148"/>
      <c r="D220" s="101">
        <v>224110202</v>
      </c>
      <c r="E220" s="102">
        <v>200000000</v>
      </c>
      <c r="F220" s="42"/>
      <c r="G220" s="43"/>
      <c r="H220" s="44"/>
      <c r="I220" s="149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1"/>
      <c r="U220" s="107">
        <f>+E220</f>
        <v>200000000</v>
      </c>
    </row>
    <row r="221" spans="2:21" s="1" customFormat="1" ht="19.5" thickBot="1">
      <c r="B221" s="147"/>
      <c r="C221" s="148"/>
      <c r="D221" s="110"/>
      <c r="E221" s="111"/>
      <c r="F221" s="38"/>
      <c r="G221" s="38"/>
      <c r="H221" s="21"/>
      <c r="I221" s="152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08"/>
    </row>
    <row r="222" spans="2:21" s="1" customFormat="1" ht="30" thickBot="1" thickTop="1">
      <c r="B222" s="48"/>
      <c r="C222" s="48"/>
      <c r="D222" s="49"/>
      <c r="E222" s="50"/>
      <c r="F222" s="49"/>
      <c r="G222" s="49"/>
      <c r="H222" s="51"/>
      <c r="I222" s="128" t="s">
        <v>30</v>
      </c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09">
        <f>+U220</f>
        <v>200000000</v>
      </c>
    </row>
    <row r="223" spans="2:21" s="1" customFormat="1" ht="16.5" thickBot="1" thickTop="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2"/>
    </row>
    <row r="224" spans="2:21" s="1" customFormat="1" ht="29.25" thickTop="1">
      <c r="B224" s="133" t="s">
        <v>28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5"/>
    </row>
    <row r="225" spans="2:21" s="1" customFormat="1" ht="21.75" customHeight="1" thickBot="1">
      <c r="B225" s="136" t="s">
        <v>3</v>
      </c>
      <c r="C225" s="137" t="s">
        <v>4</v>
      </c>
      <c r="D225" s="138" t="s">
        <v>19</v>
      </c>
      <c r="E225" s="138"/>
      <c r="F225" s="138" t="s">
        <v>5</v>
      </c>
      <c r="G225" s="138"/>
      <c r="H225" s="138"/>
      <c r="I225" s="140" t="s">
        <v>75</v>
      </c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1" t="s">
        <v>6</v>
      </c>
    </row>
    <row r="226" spans="2:21" s="1" customFormat="1" ht="21">
      <c r="B226" s="136"/>
      <c r="C226" s="137"/>
      <c r="D226" s="138"/>
      <c r="E226" s="138"/>
      <c r="F226" s="138"/>
      <c r="G226" s="138"/>
      <c r="H226" s="139"/>
      <c r="I226" s="60" t="s">
        <v>7</v>
      </c>
      <c r="J226" s="61" t="s">
        <v>8</v>
      </c>
      <c r="K226" s="61" t="s">
        <v>9</v>
      </c>
      <c r="L226" s="61" t="s">
        <v>10</v>
      </c>
      <c r="M226" s="61" t="s">
        <v>9</v>
      </c>
      <c r="N226" s="61" t="s">
        <v>11</v>
      </c>
      <c r="O226" s="61" t="s">
        <v>11</v>
      </c>
      <c r="P226" s="61" t="s">
        <v>10</v>
      </c>
      <c r="Q226" s="61" t="s">
        <v>12</v>
      </c>
      <c r="R226" s="61" t="s">
        <v>13</v>
      </c>
      <c r="S226" s="61" t="s">
        <v>14</v>
      </c>
      <c r="T226" s="62" t="s">
        <v>15</v>
      </c>
      <c r="U226" s="142"/>
    </row>
    <row r="227" spans="2:21" s="1" customFormat="1" ht="63" customHeight="1" thickBot="1">
      <c r="B227" s="33">
        <v>1</v>
      </c>
      <c r="C227" s="65">
        <v>25</v>
      </c>
      <c r="D227" s="124" t="s">
        <v>93</v>
      </c>
      <c r="E227" s="124"/>
      <c r="F227" s="125" t="s">
        <v>97</v>
      </c>
      <c r="G227" s="126"/>
      <c r="H227" s="126"/>
      <c r="I227" s="74"/>
      <c r="J227" s="75"/>
      <c r="K227" s="75"/>
      <c r="L227" s="75" t="s">
        <v>78</v>
      </c>
      <c r="M227" s="75" t="s">
        <v>78</v>
      </c>
      <c r="N227" s="75" t="s">
        <v>78</v>
      </c>
      <c r="O227" s="75" t="s">
        <v>78</v>
      </c>
      <c r="P227" s="75" t="s">
        <v>78</v>
      </c>
      <c r="Q227" s="75" t="s">
        <v>78</v>
      </c>
      <c r="R227" s="75" t="s">
        <v>78</v>
      </c>
      <c r="S227" s="75" t="s">
        <v>78</v>
      </c>
      <c r="T227" s="76" t="s">
        <v>78</v>
      </c>
      <c r="U227" s="77" t="s">
        <v>89</v>
      </c>
    </row>
    <row r="228" spans="2:21" s="1" customFormat="1" ht="60.75" customHeight="1" thickBot="1" thickTop="1">
      <c r="B228" s="34">
        <v>2</v>
      </c>
      <c r="C228" s="66"/>
      <c r="D228" s="127"/>
      <c r="E228" s="127"/>
      <c r="F228" s="125"/>
      <c r="G228" s="126"/>
      <c r="H228" s="126"/>
      <c r="I228" s="88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90"/>
      <c r="U228" s="77"/>
    </row>
    <row r="229" spans="2:21" s="1" customFormat="1" ht="24.75" thickBot="1" thickTop="1">
      <c r="B229" s="34">
        <v>3</v>
      </c>
      <c r="C229" s="2"/>
      <c r="D229" s="121"/>
      <c r="E229" s="121"/>
      <c r="F229" s="122"/>
      <c r="G229" s="123"/>
      <c r="H229" s="123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6"/>
      <c r="U229" s="30"/>
    </row>
    <row r="230" spans="2:21" s="1" customFormat="1" ht="24.75" thickBot="1" thickTop="1">
      <c r="B230" s="34">
        <v>4</v>
      </c>
      <c r="C230" s="2"/>
      <c r="D230" s="121"/>
      <c r="E230" s="121"/>
      <c r="F230" s="122"/>
      <c r="G230" s="123"/>
      <c r="H230" s="123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6"/>
      <c r="U230" s="30"/>
    </row>
    <row r="231" spans="2:21" s="1" customFormat="1" ht="24.75" thickBot="1" thickTop="1">
      <c r="B231" s="34">
        <v>5</v>
      </c>
      <c r="C231" s="2"/>
      <c r="D231" s="121"/>
      <c r="E231" s="121"/>
      <c r="F231" s="122"/>
      <c r="G231" s="123"/>
      <c r="H231" s="123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6"/>
      <c r="U231" s="30"/>
    </row>
    <row r="232" spans="2:21" s="1" customFormat="1" ht="24.75" thickBot="1" thickTop="1">
      <c r="B232" s="35">
        <v>6</v>
      </c>
      <c r="C232" s="3"/>
      <c r="D232" s="121"/>
      <c r="E232" s="121"/>
      <c r="F232" s="122"/>
      <c r="G232" s="123"/>
      <c r="H232" s="123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30"/>
    </row>
    <row r="233" spans="2:21" s="1" customFormat="1" ht="24.75" thickBot="1" thickTop="1">
      <c r="B233" s="36">
        <v>7</v>
      </c>
      <c r="C233" s="7"/>
      <c r="D233" s="121"/>
      <c r="E233" s="121"/>
      <c r="F233" s="122"/>
      <c r="G233" s="123"/>
      <c r="H233" s="123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0"/>
      <c r="U233" s="31"/>
    </row>
    <row r="234" spans="2:21" s="1" customFormat="1" ht="24.75" thickBot="1" thickTop="1">
      <c r="B234" s="36">
        <v>8</v>
      </c>
      <c r="C234" s="7"/>
      <c r="D234" s="121"/>
      <c r="E234" s="121"/>
      <c r="F234" s="122"/>
      <c r="G234" s="123"/>
      <c r="H234" s="123"/>
      <c r="I234" s="11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3"/>
      <c r="U234" s="31"/>
    </row>
    <row r="235" spans="2:21" s="1" customFormat="1" ht="24.75" thickBot="1" thickTop="1">
      <c r="B235" s="36">
        <v>9</v>
      </c>
      <c r="C235" s="7"/>
      <c r="D235" s="121"/>
      <c r="E235" s="121"/>
      <c r="F235" s="122"/>
      <c r="G235" s="123"/>
      <c r="H235" s="123"/>
      <c r="I235" s="11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3"/>
      <c r="U235" s="31"/>
    </row>
    <row r="236" spans="2:21" s="1" customFormat="1" ht="24.75" thickBot="1" thickTop="1">
      <c r="B236" s="37">
        <v>10</v>
      </c>
      <c r="C236" s="17"/>
      <c r="D236" s="118"/>
      <c r="E236" s="118"/>
      <c r="F236" s="119"/>
      <c r="G236" s="120"/>
      <c r="H236" s="120"/>
      <c r="I236" s="18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0"/>
      <c r="U236" s="32"/>
    </row>
    <row r="237" ht="15.75" thickTop="1"/>
    <row r="241" ht="15.75" thickBot="1"/>
    <row r="242" spans="2:21" s="1" customFormat="1" ht="16.5" thickBot="1" thickTop="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2"/>
    </row>
    <row r="243" spans="2:21" s="1" customFormat="1" ht="29.25" thickTop="1">
      <c r="B243" s="133" t="s">
        <v>26</v>
      </c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5"/>
    </row>
    <row r="244" spans="1:21" s="1" customFormat="1" ht="72.75" customHeight="1">
      <c r="A244" s="15"/>
      <c r="B244" s="54" t="s">
        <v>18</v>
      </c>
      <c r="C244" s="160" t="s">
        <v>0</v>
      </c>
      <c r="D244" s="161"/>
      <c r="E244" s="161"/>
      <c r="F244" s="161"/>
      <c r="G244" s="160" t="s">
        <v>1</v>
      </c>
      <c r="H244" s="162"/>
      <c r="I244" s="160" t="s">
        <v>2</v>
      </c>
      <c r="J244" s="161"/>
      <c r="K244" s="161"/>
      <c r="L244" s="161"/>
      <c r="M244" s="161"/>
      <c r="N244" s="162"/>
      <c r="O244" s="160" t="s">
        <v>74</v>
      </c>
      <c r="P244" s="161"/>
      <c r="Q244" s="161"/>
      <c r="R244" s="161"/>
      <c r="S244" s="161"/>
      <c r="T244" s="162"/>
      <c r="U244" s="55" t="s">
        <v>17</v>
      </c>
    </row>
    <row r="245" spans="1:21" s="1" customFormat="1" ht="44.25" customHeight="1" thickBot="1">
      <c r="A245" s="15"/>
      <c r="B245" s="16"/>
      <c r="C245" s="154" t="s">
        <v>52</v>
      </c>
      <c r="D245" s="155"/>
      <c r="E245" s="155"/>
      <c r="F245" s="155"/>
      <c r="G245" s="154" t="s">
        <v>53</v>
      </c>
      <c r="H245" s="156"/>
      <c r="I245" s="157">
        <v>0</v>
      </c>
      <c r="J245" s="158"/>
      <c r="K245" s="158"/>
      <c r="L245" s="158"/>
      <c r="M245" s="158"/>
      <c r="N245" s="159"/>
      <c r="O245" s="157">
        <v>0</v>
      </c>
      <c r="P245" s="158"/>
      <c r="Q245" s="158"/>
      <c r="R245" s="158"/>
      <c r="S245" s="158"/>
      <c r="T245" s="159"/>
      <c r="U245" s="53">
        <v>1</v>
      </c>
    </row>
    <row r="246" spans="2:21" s="1" customFormat="1" ht="16.5" thickBot="1" thickTop="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2"/>
    </row>
    <row r="247" spans="2:21" s="1" customFormat="1" ht="29.25" thickTop="1">
      <c r="B247" s="133" t="s">
        <v>27</v>
      </c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5"/>
    </row>
    <row r="248" spans="2:21" s="1" customFormat="1" ht="105" customHeight="1">
      <c r="B248" s="143" t="s">
        <v>20</v>
      </c>
      <c r="C248" s="144"/>
      <c r="D248" s="56" t="s">
        <v>21</v>
      </c>
      <c r="E248" s="57" t="s">
        <v>22</v>
      </c>
      <c r="F248" s="57" t="s">
        <v>16</v>
      </c>
      <c r="G248" s="58" t="s">
        <v>23</v>
      </c>
      <c r="H248" s="57" t="s">
        <v>24</v>
      </c>
      <c r="I248" s="145" t="s">
        <v>25</v>
      </c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4"/>
      <c r="U248" s="59" t="s">
        <v>29</v>
      </c>
    </row>
    <row r="249" spans="2:21" s="1" customFormat="1" ht="18.75">
      <c r="B249" s="100" t="s">
        <v>114</v>
      </c>
      <c r="D249" s="112">
        <v>224110603</v>
      </c>
      <c r="E249" s="102">
        <v>2325070489</v>
      </c>
      <c r="F249" s="42"/>
      <c r="G249" s="43"/>
      <c r="H249" s="44"/>
      <c r="I249" s="149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1"/>
      <c r="U249" s="107">
        <f>+E249</f>
        <v>2325070489</v>
      </c>
    </row>
    <row r="250" spans="4:21" s="1" customFormat="1" ht="19.5" thickBot="1">
      <c r="D250" s="39"/>
      <c r="E250" s="46"/>
      <c r="F250" s="38"/>
      <c r="G250" s="38"/>
      <c r="H250" s="21"/>
      <c r="I250" s="152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08"/>
    </row>
    <row r="251" spans="2:21" s="1" customFormat="1" ht="30" thickBot="1" thickTop="1">
      <c r="B251" s="48"/>
      <c r="C251" s="48"/>
      <c r="D251" s="49"/>
      <c r="E251" s="50"/>
      <c r="F251" s="49"/>
      <c r="G251" s="49"/>
      <c r="H251" s="51"/>
      <c r="I251" s="128" t="s">
        <v>30</v>
      </c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09">
        <f>+E249</f>
        <v>2325070489</v>
      </c>
    </row>
    <row r="252" spans="2:21" s="1" customFormat="1" ht="16.5" thickBot="1" thickTop="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2"/>
    </row>
    <row r="253" spans="2:21" s="1" customFormat="1" ht="29.25" thickTop="1">
      <c r="B253" s="133" t="s">
        <v>28</v>
      </c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5"/>
    </row>
    <row r="254" spans="2:21" s="1" customFormat="1" ht="21.75" customHeight="1" thickBot="1">
      <c r="B254" s="136" t="s">
        <v>3</v>
      </c>
      <c r="C254" s="137" t="s">
        <v>4</v>
      </c>
      <c r="D254" s="138" t="s">
        <v>19</v>
      </c>
      <c r="E254" s="138"/>
      <c r="F254" s="138" t="s">
        <v>5</v>
      </c>
      <c r="G254" s="138"/>
      <c r="H254" s="138"/>
      <c r="I254" s="140" t="s">
        <v>75</v>
      </c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1" t="s">
        <v>6</v>
      </c>
    </row>
    <row r="255" spans="2:21" s="1" customFormat="1" ht="21">
      <c r="B255" s="136"/>
      <c r="C255" s="137"/>
      <c r="D255" s="138"/>
      <c r="E255" s="138"/>
      <c r="F255" s="138"/>
      <c r="G255" s="138"/>
      <c r="H255" s="139"/>
      <c r="I255" s="60" t="s">
        <v>7</v>
      </c>
      <c r="J255" s="61" t="s">
        <v>8</v>
      </c>
      <c r="K255" s="61" t="s">
        <v>9</v>
      </c>
      <c r="L255" s="61" t="s">
        <v>10</v>
      </c>
      <c r="M255" s="61" t="s">
        <v>9</v>
      </c>
      <c r="N255" s="61" t="s">
        <v>11</v>
      </c>
      <c r="O255" s="61" t="s">
        <v>11</v>
      </c>
      <c r="P255" s="61" t="s">
        <v>10</v>
      </c>
      <c r="Q255" s="61" t="s">
        <v>12</v>
      </c>
      <c r="R255" s="61" t="s">
        <v>13</v>
      </c>
      <c r="S255" s="61" t="s">
        <v>14</v>
      </c>
      <c r="T255" s="62" t="s">
        <v>15</v>
      </c>
      <c r="U255" s="142"/>
    </row>
    <row r="256" spans="2:21" s="97" customFormat="1" ht="46.5" customHeight="1" thickBot="1">
      <c r="B256" s="98">
        <v>1</v>
      </c>
      <c r="C256" s="65">
        <v>100</v>
      </c>
      <c r="D256" s="124" t="s">
        <v>98</v>
      </c>
      <c r="E256" s="124"/>
      <c r="F256" s="125" t="s">
        <v>99</v>
      </c>
      <c r="G256" s="126"/>
      <c r="H256" s="126"/>
      <c r="I256" s="74"/>
      <c r="J256" s="75"/>
      <c r="K256" s="75"/>
      <c r="L256" s="75"/>
      <c r="M256" s="75" t="s">
        <v>78</v>
      </c>
      <c r="N256" s="75" t="s">
        <v>78</v>
      </c>
      <c r="O256" s="75" t="s">
        <v>78</v>
      </c>
      <c r="P256" s="75" t="s">
        <v>78</v>
      </c>
      <c r="Q256" s="75" t="s">
        <v>78</v>
      </c>
      <c r="R256" s="75" t="s">
        <v>78</v>
      </c>
      <c r="S256" s="75" t="s">
        <v>78</v>
      </c>
      <c r="T256" s="76" t="s">
        <v>78</v>
      </c>
      <c r="U256" s="96" t="s">
        <v>100</v>
      </c>
    </row>
    <row r="257" spans="2:21" s="1" customFormat="1" ht="24.75" thickBot="1" thickTop="1">
      <c r="B257" s="34">
        <v>2</v>
      </c>
      <c r="C257" s="2"/>
      <c r="D257" s="121"/>
      <c r="E257" s="121"/>
      <c r="F257" s="122"/>
      <c r="G257" s="123"/>
      <c r="H257" s="123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6"/>
      <c r="U257" s="30"/>
    </row>
    <row r="258" spans="2:21" s="1" customFormat="1" ht="24.75" thickBot="1" thickTop="1">
      <c r="B258" s="34">
        <v>3</v>
      </c>
      <c r="C258" s="2"/>
      <c r="D258" s="121"/>
      <c r="E258" s="121"/>
      <c r="F258" s="122"/>
      <c r="G258" s="123"/>
      <c r="H258" s="123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6"/>
      <c r="U258" s="30"/>
    </row>
    <row r="259" spans="2:21" s="1" customFormat="1" ht="24.75" thickBot="1" thickTop="1">
      <c r="B259" s="34">
        <v>4</v>
      </c>
      <c r="C259" s="2"/>
      <c r="D259" s="121"/>
      <c r="E259" s="121"/>
      <c r="F259" s="122"/>
      <c r="G259" s="123"/>
      <c r="H259" s="123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6"/>
      <c r="U259" s="30"/>
    </row>
    <row r="260" spans="2:21" s="1" customFormat="1" ht="24.75" thickBot="1" thickTop="1">
      <c r="B260" s="34">
        <v>5</v>
      </c>
      <c r="C260" s="2"/>
      <c r="D260" s="121"/>
      <c r="E260" s="121"/>
      <c r="F260" s="122"/>
      <c r="G260" s="123"/>
      <c r="H260" s="123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30"/>
    </row>
    <row r="261" spans="2:21" s="1" customFormat="1" ht="24.75" thickBot="1" thickTop="1">
      <c r="B261" s="35">
        <v>6</v>
      </c>
      <c r="C261" s="3"/>
      <c r="D261" s="121"/>
      <c r="E261" s="121"/>
      <c r="F261" s="122"/>
      <c r="G261" s="123"/>
      <c r="H261" s="123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30"/>
    </row>
    <row r="262" spans="2:21" s="1" customFormat="1" ht="24.75" thickBot="1" thickTop="1">
      <c r="B262" s="36">
        <v>7</v>
      </c>
      <c r="C262" s="7"/>
      <c r="D262" s="121"/>
      <c r="E262" s="121"/>
      <c r="F262" s="122"/>
      <c r="G262" s="123"/>
      <c r="H262" s="123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0"/>
      <c r="U262" s="31"/>
    </row>
    <row r="263" spans="2:21" s="1" customFormat="1" ht="24.75" thickBot="1" thickTop="1">
      <c r="B263" s="36">
        <v>8</v>
      </c>
      <c r="C263" s="7"/>
      <c r="D263" s="121"/>
      <c r="E263" s="121"/>
      <c r="F263" s="122"/>
      <c r="G263" s="123"/>
      <c r="H263" s="123"/>
      <c r="I263" s="11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3"/>
      <c r="U263" s="31"/>
    </row>
    <row r="264" spans="2:21" s="1" customFormat="1" ht="24.75" thickBot="1" thickTop="1">
      <c r="B264" s="36">
        <v>9</v>
      </c>
      <c r="C264" s="7"/>
      <c r="D264" s="121"/>
      <c r="E264" s="121"/>
      <c r="F264" s="122"/>
      <c r="G264" s="123"/>
      <c r="H264" s="123"/>
      <c r="I264" s="11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3"/>
      <c r="U264" s="31"/>
    </row>
    <row r="265" spans="2:21" s="1" customFormat="1" ht="24.75" thickBot="1" thickTop="1">
      <c r="B265" s="37">
        <v>10</v>
      </c>
      <c r="C265" s="17"/>
      <c r="D265" s="118"/>
      <c r="E265" s="118"/>
      <c r="F265" s="119"/>
      <c r="G265" s="120"/>
      <c r="H265" s="120"/>
      <c r="I265" s="18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20"/>
      <c r="U265" s="32"/>
    </row>
    <row r="266" ht="15.75" thickTop="1"/>
    <row r="270" ht="15.75" thickBot="1"/>
    <row r="271" spans="2:21" s="1" customFormat="1" ht="16.5" thickBot="1" thickTop="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2"/>
    </row>
    <row r="272" spans="2:21" s="1" customFormat="1" ht="29.25" thickTop="1">
      <c r="B272" s="133" t="s">
        <v>26</v>
      </c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5"/>
    </row>
    <row r="273" spans="1:21" s="1" customFormat="1" ht="71.25" customHeight="1">
      <c r="A273" s="15"/>
      <c r="B273" s="54" t="s">
        <v>18</v>
      </c>
      <c r="C273" s="160" t="s">
        <v>0</v>
      </c>
      <c r="D273" s="161"/>
      <c r="E273" s="161"/>
      <c r="F273" s="161"/>
      <c r="G273" s="160" t="s">
        <v>1</v>
      </c>
      <c r="H273" s="162"/>
      <c r="I273" s="160" t="s">
        <v>2</v>
      </c>
      <c r="J273" s="161"/>
      <c r="K273" s="161"/>
      <c r="L273" s="161"/>
      <c r="M273" s="161"/>
      <c r="N273" s="162"/>
      <c r="O273" s="160" t="s">
        <v>74</v>
      </c>
      <c r="P273" s="161"/>
      <c r="Q273" s="161"/>
      <c r="R273" s="161"/>
      <c r="S273" s="161"/>
      <c r="T273" s="162"/>
      <c r="U273" s="55" t="s">
        <v>17</v>
      </c>
    </row>
    <row r="274" spans="1:21" s="1" customFormat="1" ht="44.25" customHeight="1" thickBot="1">
      <c r="A274" s="15"/>
      <c r="B274" s="16"/>
      <c r="C274" s="154" t="s">
        <v>54</v>
      </c>
      <c r="D274" s="155"/>
      <c r="E274" s="155"/>
      <c r="F274" s="155"/>
      <c r="G274" s="154" t="s">
        <v>55</v>
      </c>
      <c r="H274" s="156"/>
      <c r="I274" s="157">
        <v>10</v>
      </c>
      <c r="J274" s="158"/>
      <c r="K274" s="158"/>
      <c r="L274" s="158"/>
      <c r="M274" s="158"/>
      <c r="N274" s="159"/>
      <c r="O274" s="157">
        <v>10</v>
      </c>
      <c r="P274" s="158"/>
      <c r="Q274" s="158"/>
      <c r="R274" s="158"/>
      <c r="S274" s="158"/>
      <c r="T274" s="159"/>
      <c r="U274" s="53">
        <v>10</v>
      </c>
    </row>
    <row r="275" spans="2:21" s="1" customFormat="1" ht="16.5" thickBot="1" thickTop="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2"/>
    </row>
    <row r="276" spans="2:21" s="1" customFormat="1" ht="29.25" thickTop="1">
      <c r="B276" s="133" t="s">
        <v>27</v>
      </c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5"/>
    </row>
    <row r="277" spans="2:21" s="1" customFormat="1" ht="105" customHeight="1">
      <c r="B277" s="143" t="s">
        <v>20</v>
      </c>
      <c r="C277" s="144"/>
      <c r="D277" s="56" t="s">
        <v>21</v>
      </c>
      <c r="E277" s="57" t="s">
        <v>22</v>
      </c>
      <c r="F277" s="57" t="s">
        <v>16</v>
      </c>
      <c r="G277" s="58" t="s">
        <v>23</v>
      </c>
      <c r="H277" s="57" t="s">
        <v>24</v>
      </c>
      <c r="I277" s="145" t="s">
        <v>25</v>
      </c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4"/>
      <c r="U277" s="59" t="s">
        <v>29</v>
      </c>
    </row>
    <row r="278" spans="2:21" s="1" customFormat="1" ht="60" customHeight="1">
      <c r="B278" s="206" t="s">
        <v>115</v>
      </c>
      <c r="C278" s="207"/>
      <c r="D278" s="113">
        <v>224110203</v>
      </c>
      <c r="E278" s="114">
        <v>100000000</v>
      </c>
      <c r="F278" s="42"/>
      <c r="G278" s="43"/>
      <c r="H278" s="44"/>
      <c r="I278" s="149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1"/>
      <c r="U278" s="107">
        <f>+E278</f>
        <v>100000000</v>
      </c>
    </row>
    <row r="279" spans="2:21" s="1" customFormat="1" ht="19.5" thickBot="1">
      <c r="B279" s="166"/>
      <c r="C279" s="167"/>
      <c r="D279" s="39"/>
      <c r="E279" s="46"/>
      <c r="F279" s="38"/>
      <c r="G279" s="38"/>
      <c r="H279" s="21"/>
      <c r="I279" s="152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08"/>
    </row>
    <row r="280" spans="2:21" s="1" customFormat="1" ht="30" thickBot="1" thickTop="1">
      <c r="B280" s="48"/>
      <c r="C280" s="48"/>
      <c r="D280" s="49"/>
      <c r="E280" s="50"/>
      <c r="F280" s="49"/>
      <c r="G280" s="49"/>
      <c r="H280" s="51"/>
      <c r="I280" s="128" t="s">
        <v>30</v>
      </c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09">
        <f>+U278</f>
        <v>100000000</v>
      </c>
    </row>
    <row r="281" spans="2:21" s="1" customFormat="1" ht="16.5" thickBot="1" thickTop="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2"/>
    </row>
    <row r="282" spans="2:21" s="1" customFormat="1" ht="29.25" thickTop="1">
      <c r="B282" s="133" t="s">
        <v>28</v>
      </c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5"/>
    </row>
    <row r="283" spans="2:21" s="1" customFormat="1" ht="21.75" customHeight="1" thickBot="1">
      <c r="B283" s="136" t="s">
        <v>3</v>
      </c>
      <c r="C283" s="137" t="s">
        <v>4</v>
      </c>
      <c r="D283" s="138" t="s">
        <v>19</v>
      </c>
      <c r="E283" s="138"/>
      <c r="F283" s="138" t="s">
        <v>5</v>
      </c>
      <c r="G283" s="138"/>
      <c r="H283" s="138"/>
      <c r="I283" s="140" t="s">
        <v>75</v>
      </c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1" t="s">
        <v>6</v>
      </c>
    </row>
    <row r="284" spans="2:21" s="1" customFormat="1" ht="21">
      <c r="B284" s="136"/>
      <c r="C284" s="137"/>
      <c r="D284" s="138"/>
      <c r="E284" s="138"/>
      <c r="F284" s="138"/>
      <c r="G284" s="138"/>
      <c r="H284" s="139"/>
      <c r="I284" s="60" t="s">
        <v>7</v>
      </c>
      <c r="J284" s="61" t="s">
        <v>8</v>
      </c>
      <c r="K284" s="61" t="s">
        <v>9</v>
      </c>
      <c r="L284" s="61" t="s">
        <v>10</v>
      </c>
      <c r="M284" s="61" t="s">
        <v>9</v>
      </c>
      <c r="N284" s="61" t="s">
        <v>11</v>
      </c>
      <c r="O284" s="61" t="s">
        <v>11</v>
      </c>
      <c r="P284" s="61" t="s">
        <v>10</v>
      </c>
      <c r="Q284" s="61" t="s">
        <v>12</v>
      </c>
      <c r="R284" s="61" t="s">
        <v>13</v>
      </c>
      <c r="S284" s="61" t="s">
        <v>14</v>
      </c>
      <c r="T284" s="62" t="s">
        <v>15</v>
      </c>
      <c r="U284" s="142"/>
    </row>
    <row r="285" spans="2:21" s="1" customFormat="1" ht="51.75" customHeight="1" thickBot="1">
      <c r="B285" s="33">
        <v>1</v>
      </c>
      <c r="C285" s="65">
        <v>20</v>
      </c>
      <c r="D285" s="124" t="s">
        <v>101</v>
      </c>
      <c r="E285" s="124"/>
      <c r="F285" s="125" t="s">
        <v>102</v>
      </c>
      <c r="G285" s="126"/>
      <c r="H285" s="126"/>
      <c r="I285" s="74"/>
      <c r="J285" s="75"/>
      <c r="K285" s="75"/>
      <c r="L285" s="75" t="s">
        <v>78</v>
      </c>
      <c r="M285" s="75" t="s">
        <v>78</v>
      </c>
      <c r="N285" s="75" t="s">
        <v>78</v>
      </c>
      <c r="O285" s="75" t="s">
        <v>78</v>
      </c>
      <c r="P285" s="75" t="s">
        <v>78</v>
      </c>
      <c r="Q285" s="75" t="s">
        <v>78</v>
      </c>
      <c r="R285" s="75" t="s">
        <v>78</v>
      </c>
      <c r="S285" s="75" t="s">
        <v>78</v>
      </c>
      <c r="T285" s="76" t="s">
        <v>78</v>
      </c>
      <c r="U285" s="96" t="s">
        <v>105</v>
      </c>
    </row>
    <row r="286" spans="2:21" s="1" customFormat="1" ht="45" customHeight="1" thickBot="1" thickTop="1">
      <c r="B286" s="34">
        <v>2</v>
      </c>
      <c r="C286" s="66">
        <v>5</v>
      </c>
      <c r="D286" s="127" t="s">
        <v>101</v>
      </c>
      <c r="E286" s="127"/>
      <c r="F286" s="208" t="s">
        <v>103</v>
      </c>
      <c r="G286" s="209"/>
      <c r="H286" s="209"/>
      <c r="I286" s="88" t="s">
        <v>78</v>
      </c>
      <c r="J286" s="89" t="s">
        <v>78</v>
      </c>
      <c r="K286" s="89" t="s">
        <v>78</v>
      </c>
      <c r="L286" s="89" t="s">
        <v>78</v>
      </c>
      <c r="M286" s="89" t="s">
        <v>78</v>
      </c>
      <c r="N286" s="89" t="s">
        <v>78</v>
      </c>
      <c r="O286" s="89" t="s">
        <v>78</v>
      </c>
      <c r="P286" s="89" t="s">
        <v>78</v>
      </c>
      <c r="Q286" s="89" t="s">
        <v>78</v>
      </c>
      <c r="R286" s="89" t="s">
        <v>78</v>
      </c>
      <c r="S286" s="89" t="s">
        <v>78</v>
      </c>
      <c r="T286" s="76" t="s">
        <v>78</v>
      </c>
      <c r="U286" s="77" t="s">
        <v>105</v>
      </c>
    </row>
    <row r="287" spans="2:21" s="1" customFormat="1" ht="60.75" customHeight="1" thickBot="1" thickTop="1">
      <c r="B287" s="34">
        <v>3</v>
      </c>
      <c r="C287" s="66">
        <v>75</v>
      </c>
      <c r="D287" s="127" t="s">
        <v>101</v>
      </c>
      <c r="E287" s="127"/>
      <c r="F287" s="208" t="s">
        <v>104</v>
      </c>
      <c r="G287" s="209"/>
      <c r="H287" s="209"/>
      <c r="I287" s="88"/>
      <c r="J287" s="89"/>
      <c r="K287" s="89"/>
      <c r="L287" s="89" t="s">
        <v>78</v>
      </c>
      <c r="M287" s="89" t="s">
        <v>78</v>
      </c>
      <c r="N287" s="89" t="s">
        <v>78</v>
      </c>
      <c r="O287" s="89" t="s">
        <v>78</v>
      </c>
      <c r="P287" s="89" t="s">
        <v>78</v>
      </c>
      <c r="Q287" s="89" t="s">
        <v>78</v>
      </c>
      <c r="R287" s="89" t="s">
        <v>78</v>
      </c>
      <c r="S287" s="89" t="s">
        <v>78</v>
      </c>
      <c r="T287" s="90" t="s">
        <v>78</v>
      </c>
      <c r="U287" s="77" t="s">
        <v>105</v>
      </c>
    </row>
    <row r="288" spans="2:21" s="1" customFormat="1" ht="24.75" thickBot="1" thickTop="1">
      <c r="B288" s="34">
        <v>4</v>
      </c>
      <c r="C288" s="2"/>
      <c r="D288" s="121"/>
      <c r="E288" s="121"/>
      <c r="F288" s="122"/>
      <c r="G288" s="123"/>
      <c r="H288" s="123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6"/>
      <c r="U288" s="30"/>
    </row>
    <row r="289" spans="2:21" s="1" customFormat="1" ht="24.75" thickBot="1" thickTop="1">
      <c r="B289" s="34">
        <v>5</v>
      </c>
      <c r="C289" s="2"/>
      <c r="D289" s="121"/>
      <c r="E289" s="121"/>
      <c r="F289" s="122"/>
      <c r="G289" s="123"/>
      <c r="H289" s="123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30"/>
    </row>
    <row r="290" spans="2:21" s="1" customFormat="1" ht="24.75" thickBot="1" thickTop="1">
      <c r="B290" s="35">
        <v>6</v>
      </c>
      <c r="C290" s="3"/>
      <c r="D290" s="121"/>
      <c r="E290" s="121"/>
      <c r="F290" s="122"/>
      <c r="G290" s="123"/>
      <c r="H290" s="123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30"/>
    </row>
    <row r="291" spans="2:21" s="1" customFormat="1" ht="24.75" thickBot="1" thickTop="1">
      <c r="B291" s="36">
        <v>7</v>
      </c>
      <c r="C291" s="7"/>
      <c r="D291" s="121"/>
      <c r="E291" s="121"/>
      <c r="F291" s="122"/>
      <c r="G291" s="123"/>
      <c r="H291" s="123"/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0"/>
      <c r="U291" s="31"/>
    </row>
    <row r="292" spans="2:21" s="1" customFormat="1" ht="24.75" thickBot="1" thickTop="1">
      <c r="B292" s="36">
        <v>8</v>
      </c>
      <c r="C292" s="7"/>
      <c r="D292" s="121"/>
      <c r="E292" s="121"/>
      <c r="F292" s="122"/>
      <c r="G292" s="123"/>
      <c r="H292" s="123"/>
      <c r="I292" s="11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3"/>
      <c r="U292" s="31"/>
    </row>
    <row r="293" spans="2:21" s="1" customFormat="1" ht="24.75" thickBot="1" thickTop="1">
      <c r="B293" s="36">
        <v>9</v>
      </c>
      <c r="C293" s="7"/>
      <c r="D293" s="121"/>
      <c r="E293" s="121"/>
      <c r="F293" s="122"/>
      <c r="G293" s="123"/>
      <c r="H293" s="123"/>
      <c r="I293" s="11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3"/>
      <c r="U293" s="31"/>
    </row>
    <row r="294" spans="2:21" s="1" customFormat="1" ht="24.75" thickBot="1" thickTop="1">
      <c r="B294" s="37">
        <v>10</v>
      </c>
      <c r="C294" s="17"/>
      <c r="D294" s="118"/>
      <c r="E294" s="118"/>
      <c r="F294" s="119"/>
      <c r="G294" s="120"/>
      <c r="H294" s="120"/>
      <c r="I294" s="18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20"/>
      <c r="U294" s="32"/>
    </row>
    <row r="295" ht="15.75" thickTop="1"/>
    <row r="299" ht="15.75" thickBot="1"/>
    <row r="300" spans="2:21" s="1" customFormat="1" ht="16.5" thickBot="1" thickTop="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</row>
    <row r="301" spans="2:21" s="1" customFormat="1" ht="29.25" thickTop="1">
      <c r="B301" s="133" t="s">
        <v>26</v>
      </c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5"/>
    </row>
    <row r="302" spans="1:21" s="1" customFormat="1" ht="74.25" customHeight="1">
      <c r="A302" s="15"/>
      <c r="B302" s="54" t="s">
        <v>18</v>
      </c>
      <c r="C302" s="160" t="s">
        <v>0</v>
      </c>
      <c r="D302" s="161"/>
      <c r="E302" s="161"/>
      <c r="F302" s="161"/>
      <c r="G302" s="160" t="s">
        <v>1</v>
      </c>
      <c r="H302" s="162"/>
      <c r="I302" s="160" t="s">
        <v>2</v>
      </c>
      <c r="J302" s="161"/>
      <c r="K302" s="161"/>
      <c r="L302" s="161"/>
      <c r="M302" s="161"/>
      <c r="N302" s="162"/>
      <c r="O302" s="160" t="s">
        <v>74</v>
      </c>
      <c r="P302" s="161"/>
      <c r="Q302" s="161"/>
      <c r="R302" s="161"/>
      <c r="S302" s="161"/>
      <c r="T302" s="162"/>
      <c r="U302" s="55" t="s">
        <v>17</v>
      </c>
    </row>
    <row r="303" spans="1:21" s="1" customFormat="1" ht="44.25" customHeight="1" thickBot="1">
      <c r="A303" s="15"/>
      <c r="B303" s="16"/>
      <c r="C303" s="154" t="s">
        <v>56</v>
      </c>
      <c r="D303" s="155"/>
      <c r="E303" s="155"/>
      <c r="F303" s="155"/>
      <c r="G303" s="154" t="s">
        <v>57</v>
      </c>
      <c r="H303" s="156"/>
      <c r="I303" s="157" t="s">
        <v>31</v>
      </c>
      <c r="J303" s="158"/>
      <c r="K303" s="158"/>
      <c r="L303" s="158"/>
      <c r="M303" s="158"/>
      <c r="N303" s="159"/>
      <c r="O303" s="157">
        <v>1000</v>
      </c>
      <c r="P303" s="158"/>
      <c r="Q303" s="158"/>
      <c r="R303" s="158"/>
      <c r="S303" s="158"/>
      <c r="T303" s="159"/>
      <c r="U303" s="53">
        <v>3000</v>
      </c>
    </row>
    <row r="304" spans="2:21" s="1" customFormat="1" ht="16.5" thickBot="1" thickTop="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2"/>
    </row>
    <row r="305" spans="2:21" s="1" customFormat="1" ht="29.25" thickTop="1">
      <c r="B305" s="133" t="s">
        <v>27</v>
      </c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5"/>
    </row>
    <row r="306" spans="2:21" s="1" customFormat="1" ht="105" customHeight="1">
      <c r="B306" s="143" t="s">
        <v>20</v>
      </c>
      <c r="C306" s="144"/>
      <c r="D306" s="56" t="s">
        <v>21</v>
      </c>
      <c r="E306" s="57" t="s">
        <v>22</v>
      </c>
      <c r="F306" s="57" t="s">
        <v>16</v>
      </c>
      <c r="G306" s="58" t="s">
        <v>23</v>
      </c>
      <c r="H306" s="57" t="s">
        <v>24</v>
      </c>
      <c r="I306" s="145" t="s">
        <v>25</v>
      </c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4"/>
      <c r="U306" s="59" t="s">
        <v>29</v>
      </c>
    </row>
    <row r="307" spans="2:21" s="1" customFormat="1" ht="48" customHeight="1">
      <c r="B307" s="206" t="s">
        <v>115</v>
      </c>
      <c r="C307" s="207"/>
      <c r="D307" s="113">
        <v>224110203</v>
      </c>
      <c r="E307" s="114">
        <v>100000000</v>
      </c>
      <c r="F307" s="42"/>
      <c r="G307" s="43"/>
      <c r="H307" s="44"/>
      <c r="I307" s="149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1"/>
      <c r="U307" s="107">
        <f>+E307</f>
        <v>100000000</v>
      </c>
    </row>
    <row r="308" spans="2:21" s="1" customFormat="1" ht="19.5" thickBot="1">
      <c r="B308" s="166"/>
      <c r="C308" s="167"/>
      <c r="D308" s="39"/>
      <c r="E308" s="46"/>
      <c r="F308" s="38"/>
      <c r="G308" s="38"/>
      <c r="H308" s="21"/>
      <c r="I308" s="152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08"/>
    </row>
    <row r="309" spans="2:21" s="1" customFormat="1" ht="30" thickBot="1" thickTop="1">
      <c r="B309" s="48"/>
      <c r="C309" s="48"/>
      <c r="D309" s="49"/>
      <c r="E309" s="50"/>
      <c r="F309" s="49"/>
      <c r="G309" s="49"/>
      <c r="H309" s="51"/>
      <c r="I309" s="128" t="s">
        <v>30</v>
      </c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09">
        <f>+U307</f>
        <v>100000000</v>
      </c>
    </row>
    <row r="310" spans="2:21" s="1" customFormat="1" ht="16.5" thickBot="1" thickTop="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2"/>
    </row>
    <row r="311" spans="2:21" s="1" customFormat="1" ht="29.25" thickTop="1">
      <c r="B311" s="133" t="s">
        <v>28</v>
      </c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5"/>
    </row>
    <row r="312" spans="2:21" s="1" customFormat="1" ht="21.75" customHeight="1" thickBot="1">
      <c r="B312" s="136" t="s">
        <v>3</v>
      </c>
      <c r="C312" s="137" t="s">
        <v>4</v>
      </c>
      <c r="D312" s="138" t="s">
        <v>19</v>
      </c>
      <c r="E312" s="138"/>
      <c r="F312" s="138" t="s">
        <v>5</v>
      </c>
      <c r="G312" s="138"/>
      <c r="H312" s="138"/>
      <c r="I312" s="140" t="s">
        <v>75</v>
      </c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1" t="s">
        <v>6</v>
      </c>
    </row>
    <row r="313" spans="2:21" s="1" customFormat="1" ht="21">
      <c r="B313" s="136"/>
      <c r="C313" s="137"/>
      <c r="D313" s="138"/>
      <c r="E313" s="138"/>
      <c r="F313" s="138"/>
      <c r="G313" s="138"/>
      <c r="H313" s="139"/>
      <c r="I313" s="60" t="s">
        <v>7</v>
      </c>
      <c r="J313" s="61" t="s">
        <v>8</v>
      </c>
      <c r="K313" s="61" t="s">
        <v>9</v>
      </c>
      <c r="L313" s="61" t="s">
        <v>10</v>
      </c>
      <c r="M313" s="61" t="s">
        <v>9</v>
      </c>
      <c r="N313" s="61" t="s">
        <v>11</v>
      </c>
      <c r="O313" s="61" t="s">
        <v>11</v>
      </c>
      <c r="P313" s="61" t="s">
        <v>10</v>
      </c>
      <c r="Q313" s="61" t="s">
        <v>12</v>
      </c>
      <c r="R313" s="61" t="s">
        <v>13</v>
      </c>
      <c r="S313" s="61" t="s">
        <v>14</v>
      </c>
      <c r="T313" s="62" t="s">
        <v>15</v>
      </c>
      <c r="U313" s="142"/>
    </row>
    <row r="314" spans="2:21" s="1" customFormat="1" ht="40.5" customHeight="1" thickBot="1">
      <c r="B314" s="33">
        <v>1</v>
      </c>
      <c r="C314" s="65">
        <v>20</v>
      </c>
      <c r="D314" s="124" t="s">
        <v>101</v>
      </c>
      <c r="E314" s="124"/>
      <c r="F314" s="125" t="s">
        <v>102</v>
      </c>
      <c r="G314" s="126"/>
      <c r="H314" s="126"/>
      <c r="I314" s="74"/>
      <c r="J314" s="75"/>
      <c r="K314" s="75" t="s">
        <v>78</v>
      </c>
      <c r="L314" s="75" t="s">
        <v>78</v>
      </c>
      <c r="M314" s="75" t="s">
        <v>78</v>
      </c>
      <c r="N314" s="75" t="s">
        <v>78</v>
      </c>
      <c r="O314" s="75" t="s">
        <v>78</v>
      </c>
      <c r="P314" s="75" t="s">
        <v>78</v>
      </c>
      <c r="Q314" s="75" t="s">
        <v>78</v>
      </c>
      <c r="R314" s="75" t="s">
        <v>78</v>
      </c>
      <c r="S314" s="75" t="s">
        <v>78</v>
      </c>
      <c r="T314" s="76" t="s">
        <v>78</v>
      </c>
      <c r="U314" s="96" t="s">
        <v>105</v>
      </c>
    </row>
    <row r="315" spans="2:21" s="1" customFormat="1" ht="42" customHeight="1" thickBot="1" thickTop="1">
      <c r="B315" s="34">
        <v>2</v>
      </c>
      <c r="C315" s="66">
        <v>5</v>
      </c>
      <c r="D315" s="127" t="s">
        <v>101</v>
      </c>
      <c r="E315" s="127"/>
      <c r="F315" s="208" t="s">
        <v>103</v>
      </c>
      <c r="G315" s="209"/>
      <c r="H315" s="209"/>
      <c r="I315" s="88"/>
      <c r="J315" s="89" t="s">
        <v>78</v>
      </c>
      <c r="K315" s="75" t="s">
        <v>78</v>
      </c>
      <c r="L315" s="75" t="s">
        <v>78</v>
      </c>
      <c r="M315" s="75" t="s">
        <v>78</v>
      </c>
      <c r="N315" s="75" t="s">
        <v>78</v>
      </c>
      <c r="O315" s="75" t="s">
        <v>78</v>
      </c>
      <c r="P315" s="75" t="s">
        <v>78</v>
      </c>
      <c r="Q315" s="75" t="s">
        <v>78</v>
      </c>
      <c r="R315" s="75" t="s">
        <v>78</v>
      </c>
      <c r="S315" s="75" t="s">
        <v>78</v>
      </c>
      <c r="T315" s="76" t="s">
        <v>78</v>
      </c>
      <c r="U315" s="77" t="s">
        <v>105</v>
      </c>
    </row>
    <row r="316" spans="2:21" s="1" customFormat="1" ht="56.25" customHeight="1" thickBot="1" thickTop="1">
      <c r="B316" s="34">
        <v>3</v>
      </c>
      <c r="C316" s="66">
        <v>75</v>
      </c>
      <c r="D316" s="127" t="s">
        <v>101</v>
      </c>
      <c r="E316" s="127"/>
      <c r="F316" s="208" t="s">
        <v>104</v>
      </c>
      <c r="G316" s="209"/>
      <c r="H316" s="209"/>
      <c r="I316" s="88"/>
      <c r="J316" s="89"/>
      <c r="K316" s="89" t="s">
        <v>78</v>
      </c>
      <c r="L316" s="89" t="s">
        <v>78</v>
      </c>
      <c r="M316" s="89" t="s">
        <v>78</v>
      </c>
      <c r="N316" s="89" t="s">
        <v>78</v>
      </c>
      <c r="O316" s="89" t="s">
        <v>78</v>
      </c>
      <c r="P316" s="89" t="s">
        <v>78</v>
      </c>
      <c r="Q316" s="89" t="s">
        <v>78</v>
      </c>
      <c r="R316" s="89" t="s">
        <v>78</v>
      </c>
      <c r="S316" s="89" t="s">
        <v>78</v>
      </c>
      <c r="T316" s="90" t="s">
        <v>78</v>
      </c>
      <c r="U316" s="77" t="s">
        <v>105</v>
      </c>
    </row>
    <row r="317" spans="2:21" s="1" customFormat="1" ht="24.75" thickBot="1" thickTop="1">
      <c r="B317" s="34">
        <v>4</v>
      </c>
      <c r="C317" s="2"/>
      <c r="D317" s="121"/>
      <c r="E317" s="121"/>
      <c r="F317" s="122"/>
      <c r="G317" s="123"/>
      <c r="H317" s="123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30"/>
    </row>
    <row r="318" spans="2:21" s="1" customFormat="1" ht="24.75" thickBot="1" thickTop="1">
      <c r="B318" s="34">
        <v>5</v>
      </c>
      <c r="C318" s="2"/>
      <c r="D318" s="121"/>
      <c r="E318" s="121"/>
      <c r="F318" s="122"/>
      <c r="G318" s="123"/>
      <c r="H318" s="123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30"/>
    </row>
    <row r="319" spans="2:21" s="1" customFormat="1" ht="24.75" thickBot="1" thickTop="1">
      <c r="B319" s="35">
        <v>6</v>
      </c>
      <c r="C319" s="3"/>
      <c r="D319" s="121"/>
      <c r="E319" s="121"/>
      <c r="F319" s="122"/>
      <c r="G319" s="123"/>
      <c r="H319" s="123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30"/>
    </row>
    <row r="320" spans="2:21" s="1" customFormat="1" ht="24.75" thickBot="1" thickTop="1">
      <c r="B320" s="36">
        <v>7</v>
      </c>
      <c r="C320" s="7"/>
      <c r="D320" s="121"/>
      <c r="E320" s="121"/>
      <c r="F320" s="122"/>
      <c r="G320" s="123"/>
      <c r="H320" s="123"/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0"/>
      <c r="U320" s="31"/>
    </row>
    <row r="321" spans="2:21" s="1" customFormat="1" ht="24.75" thickBot="1" thickTop="1">
      <c r="B321" s="36">
        <v>8</v>
      </c>
      <c r="C321" s="7"/>
      <c r="D321" s="121"/>
      <c r="E321" s="121"/>
      <c r="F321" s="122"/>
      <c r="G321" s="123"/>
      <c r="H321" s="123"/>
      <c r="I321" s="11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3"/>
      <c r="U321" s="31"/>
    </row>
    <row r="322" spans="2:21" s="1" customFormat="1" ht="24.75" thickBot="1" thickTop="1">
      <c r="B322" s="36">
        <v>9</v>
      </c>
      <c r="C322" s="7"/>
      <c r="D322" s="121"/>
      <c r="E322" s="121"/>
      <c r="F322" s="122"/>
      <c r="G322" s="123"/>
      <c r="H322" s="123"/>
      <c r="I322" s="11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3"/>
      <c r="U322" s="31"/>
    </row>
    <row r="323" spans="2:21" s="1" customFormat="1" ht="24.75" thickBot="1" thickTop="1">
      <c r="B323" s="37">
        <v>10</v>
      </c>
      <c r="C323" s="17"/>
      <c r="D323" s="118"/>
      <c r="E323" s="118"/>
      <c r="F323" s="119"/>
      <c r="G323" s="120"/>
      <c r="H323" s="120"/>
      <c r="I323" s="18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20"/>
      <c r="U323" s="32"/>
    </row>
    <row r="324" ht="15.75" thickTop="1"/>
    <row r="328" ht="15.75" thickBot="1"/>
    <row r="329" spans="2:21" s="1" customFormat="1" ht="16.5" thickBot="1" thickTop="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2"/>
    </row>
    <row r="330" spans="2:21" s="1" customFormat="1" ht="29.25" thickTop="1">
      <c r="B330" s="133" t="s">
        <v>26</v>
      </c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5"/>
    </row>
    <row r="331" spans="1:21" s="1" customFormat="1" ht="67.5" customHeight="1">
      <c r="A331" s="15"/>
      <c r="B331" s="54" t="s">
        <v>18</v>
      </c>
      <c r="C331" s="160" t="s">
        <v>0</v>
      </c>
      <c r="D331" s="161"/>
      <c r="E331" s="161"/>
      <c r="F331" s="161"/>
      <c r="G331" s="160" t="s">
        <v>1</v>
      </c>
      <c r="H331" s="162"/>
      <c r="I331" s="160" t="s">
        <v>2</v>
      </c>
      <c r="J331" s="161"/>
      <c r="K331" s="161"/>
      <c r="L331" s="161"/>
      <c r="M331" s="161"/>
      <c r="N331" s="162"/>
      <c r="O331" s="160" t="s">
        <v>74</v>
      </c>
      <c r="P331" s="161"/>
      <c r="Q331" s="161"/>
      <c r="R331" s="161"/>
      <c r="S331" s="161"/>
      <c r="T331" s="162"/>
      <c r="U331" s="55" t="s">
        <v>17</v>
      </c>
    </row>
    <row r="332" spans="1:21" s="1" customFormat="1" ht="44.25" customHeight="1" thickBot="1">
      <c r="A332" s="15"/>
      <c r="B332" s="16"/>
      <c r="C332" s="154" t="s">
        <v>58</v>
      </c>
      <c r="D332" s="155"/>
      <c r="E332" s="155"/>
      <c r="F332" s="155"/>
      <c r="G332" s="154" t="s">
        <v>59</v>
      </c>
      <c r="H332" s="156"/>
      <c r="I332" s="157">
        <v>0</v>
      </c>
      <c r="J332" s="158"/>
      <c r="K332" s="158"/>
      <c r="L332" s="158"/>
      <c r="M332" s="158"/>
      <c r="N332" s="159"/>
      <c r="O332" s="157">
        <v>0</v>
      </c>
      <c r="P332" s="158"/>
      <c r="Q332" s="158"/>
      <c r="R332" s="158"/>
      <c r="S332" s="158"/>
      <c r="T332" s="159"/>
      <c r="U332" s="53">
        <v>1</v>
      </c>
    </row>
    <row r="333" spans="2:21" s="1" customFormat="1" ht="16.5" thickBot="1" thickTop="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2"/>
    </row>
    <row r="334" spans="2:21" s="1" customFormat="1" ht="29.25" thickTop="1">
      <c r="B334" s="133" t="s">
        <v>27</v>
      </c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5"/>
    </row>
    <row r="335" spans="2:21" s="1" customFormat="1" ht="105" customHeight="1">
      <c r="B335" s="143" t="s">
        <v>20</v>
      </c>
      <c r="C335" s="144"/>
      <c r="D335" s="56" t="s">
        <v>21</v>
      </c>
      <c r="E335" s="57" t="s">
        <v>22</v>
      </c>
      <c r="F335" s="57" t="s">
        <v>16</v>
      </c>
      <c r="G335" s="58" t="s">
        <v>23</v>
      </c>
      <c r="H335" s="57" t="s">
        <v>24</v>
      </c>
      <c r="I335" s="145" t="s">
        <v>25</v>
      </c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4"/>
      <c r="U335" s="59" t="s">
        <v>29</v>
      </c>
    </row>
    <row r="336" spans="2:21" s="1" customFormat="1" ht="15">
      <c r="B336" s="147"/>
      <c r="C336" s="148"/>
      <c r="D336" s="40"/>
      <c r="E336" s="41"/>
      <c r="F336" s="42"/>
      <c r="G336" s="43"/>
      <c r="H336" s="44"/>
      <c r="I336" s="149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1"/>
      <c r="U336" s="45"/>
    </row>
    <row r="337" spans="2:21" s="1" customFormat="1" ht="15.75" thickBot="1">
      <c r="B337" s="166"/>
      <c r="C337" s="167"/>
      <c r="D337" s="39"/>
      <c r="E337" s="46"/>
      <c r="F337" s="38"/>
      <c r="G337" s="38"/>
      <c r="H337" s="21"/>
      <c r="I337" s="152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47"/>
    </row>
    <row r="338" spans="2:21" s="1" customFormat="1" ht="30" thickBot="1" thickTop="1">
      <c r="B338" s="48"/>
      <c r="C338" s="48"/>
      <c r="D338" s="49"/>
      <c r="E338" s="50"/>
      <c r="F338" s="49"/>
      <c r="G338" s="49"/>
      <c r="H338" s="51"/>
      <c r="I338" s="128" t="s">
        <v>30</v>
      </c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22"/>
    </row>
    <row r="339" spans="2:21" s="1" customFormat="1" ht="16.5" thickBot="1" thickTop="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2"/>
    </row>
    <row r="340" spans="2:21" s="1" customFormat="1" ht="29.25" thickTop="1">
      <c r="B340" s="133" t="s">
        <v>28</v>
      </c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5"/>
    </row>
    <row r="341" spans="2:21" s="1" customFormat="1" ht="21.75" customHeight="1" thickBot="1">
      <c r="B341" s="136" t="s">
        <v>3</v>
      </c>
      <c r="C341" s="137" t="s">
        <v>4</v>
      </c>
      <c r="D341" s="138" t="s">
        <v>19</v>
      </c>
      <c r="E341" s="138"/>
      <c r="F341" s="138" t="s">
        <v>5</v>
      </c>
      <c r="G341" s="138"/>
      <c r="H341" s="138"/>
      <c r="I341" s="140" t="s">
        <v>75</v>
      </c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1" t="s">
        <v>6</v>
      </c>
    </row>
    <row r="342" spans="2:21" s="1" customFormat="1" ht="21">
      <c r="B342" s="136"/>
      <c r="C342" s="137"/>
      <c r="D342" s="138"/>
      <c r="E342" s="138"/>
      <c r="F342" s="138"/>
      <c r="G342" s="138"/>
      <c r="H342" s="139"/>
      <c r="I342" s="60" t="s">
        <v>7</v>
      </c>
      <c r="J342" s="61" t="s">
        <v>8</v>
      </c>
      <c r="K342" s="61" t="s">
        <v>9</v>
      </c>
      <c r="L342" s="61" t="s">
        <v>10</v>
      </c>
      <c r="M342" s="61" t="s">
        <v>9</v>
      </c>
      <c r="N342" s="61" t="s">
        <v>11</v>
      </c>
      <c r="O342" s="61" t="s">
        <v>11</v>
      </c>
      <c r="P342" s="61" t="s">
        <v>10</v>
      </c>
      <c r="Q342" s="61" t="s">
        <v>12</v>
      </c>
      <c r="R342" s="61" t="s">
        <v>13</v>
      </c>
      <c r="S342" s="61" t="s">
        <v>14</v>
      </c>
      <c r="T342" s="62" t="s">
        <v>15</v>
      </c>
      <c r="U342" s="142"/>
    </row>
    <row r="343" spans="2:21" s="1" customFormat="1" ht="24" thickBot="1">
      <c r="B343" s="33">
        <v>1</v>
      </c>
      <c r="C343" s="25"/>
      <c r="D343" s="210"/>
      <c r="E343" s="210"/>
      <c r="F343" s="211"/>
      <c r="G343" s="212"/>
      <c r="H343" s="212"/>
      <c r="I343" s="26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8"/>
      <c r="U343" s="29"/>
    </row>
    <row r="344" spans="2:21" s="1" customFormat="1" ht="24.75" thickBot="1" thickTop="1">
      <c r="B344" s="34">
        <v>2</v>
      </c>
      <c r="C344" s="2"/>
      <c r="D344" s="121"/>
      <c r="E344" s="121"/>
      <c r="F344" s="122"/>
      <c r="G344" s="123"/>
      <c r="H344" s="123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6"/>
      <c r="U344" s="30"/>
    </row>
    <row r="345" spans="2:21" s="1" customFormat="1" ht="24.75" thickBot="1" thickTop="1">
      <c r="B345" s="34">
        <v>3</v>
      </c>
      <c r="C345" s="2"/>
      <c r="D345" s="121"/>
      <c r="E345" s="121"/>
      <c r="F345" s="122"/>
      <c r="G345" s="123"/>
      <c r="H345" s="123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6"/>
      <c r="U345" s="30"/>
    </row>
    <row r="346" spans="2:21" s="1" customFormat="1" ht="24.75" thickBot="1" thickTop="1">
      <c r="B346" s="34">
        <v>4</v>
      </c>
      <c r="C346" s="2"/>
      <c r="D346" s="121"/>
      <c r="E346" s="121"/>
      <c r="F346" s="122"/>
      <c r="G346" s="123"/>
      <c r="H346" s="123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6"/>
      <c r="U346" s="30"/>
    </row>
    <row r="347" spans="2:21" s="1" customFormat="1" ht="24.75" thickBot="1" thickTop="1">
      <c r="B347" s="34">
        <v>5</v>
      </c>
      <c r="C347" s="2"/>
      <c r="D347" s="121"/>
      <c r="E347" s="121"/>
      <c r="F347" s="122"/>
      <c r="G347" s="123"/>
      <c r="H347" s="123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30"/>
    </row>
    <row r="348" spans="2:21" s="1" customFormat="1" ht="24.75" thickBot="1" thickTop="1">
      <c r="B348" s="35">
        <v>6</v>
      </c>
      <c r="C348" s="3"/>
      <c r="D348" s="121"/>
      <c r="E348" s="121"/>
      <c r="F348" s="122"/>
      <c r="G348" s="123"/>
      <c r="H348" s="123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30"/>
    </row>
    <row r="349" spans="2:21" s="1" customFormat="1" ht="24.75" thickBot="1" thickTop="1">
      <c r="B349" s="36">
        <v>7</v>
      </c>
      <c r="C349" s="7"/>
      <c r="D349" s="121"/>
      <c r="E349" s="121"/>
      <c r="F349" s="122"/>
      <c r="G349" s="123"/>
      <c r="H349" s="123"/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0"/>
      <c r="U349" s="31"/>
    </row>
    <row r="350" spans="2:21" s="1" customFormat="1" ht="24.75" thickBot="1" thickTop="1">
      <c r="B350" s="36">
        <v>8</v>
      </c>
      <c r="C350" s="7"/>
      <c r="D350" s="121"/>
      <c r="E350" s="121"/>
      <c r="F350" s="122"/>
      <c r="G350" s="123"/>
      <c r="H350" s="123"/>
      <c r="I350" s="11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3"/>
      <c r="U350" s="31"/>
    </row>
    <row r="351" spans="2:21" s="1" customFormat="1" ht="24.75" thickBot="1" thickTop="1">
      <c r="B351" s="36">
        <v>9</v>
      </c>
      <c r="C351" s="7"/>
      <c r="D351" s="121"/>
      <c r="E351" s="121"/>
      <c r="F351" s="122"/>
      <c r="G351" s="123"/>
      <c r="H351" s="123"/>
      <c r="I351" s="11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3"/>
      <c r="U351" s="31"/>
    </row>
    <row r="352" spans="2:21" s="1" customFormat="1" ht="24.75" thickBot="1" thickTop="1">
      <c r="B352" s="37">
        <v>10</v>
      </c>
      <c r="C352" s="17"/>
      <c r="D352" s="118"/>
      <c r="E352" s="118"/>
      <c r="F352" s="119"/>
      <c r="G352" s="120"/>
      <c r="H352" s="120"/>
      <c r="I352" s="18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20"/>
      <c r="U352" s="32"/>
    </row>
    <row r="353" ht="15.75" thickTop="1"/>
    <row r="357" ht="15.75" thickBot="1"/>
    <row r="358" spans="2:21" s="1" customFormat="1" ht="16.5" thickBot="1" thickTop="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2"/>
    </row>
    <row r="359" spans="2:21" s="1" customFormat="1" ht="29.25" thickTop="1">
      <c r="B359" s="133" t="s">
        <v>26</v>
      </c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5"/>
    </row>
    <row r="360" spans="1:21" s="1" customFormat="1" ht="74.25" customHeight="1">
      <c r="A360" s="15"/>
      <c r="B360" s="54" t="s">
        <v>18</v>
      </c>
      <c r="C360" s="160" t="s">
        <v>0</v>
      </c>
      <c r="D360" s="161"/>
      <c r="E360" s="161"/>
      <c r="F360" s="161"/>
      <c r="G360" s="160" t="s">
        <v>1</v>
      </c>
      <c r="H360" s="162"/>
      <c r="I360" s="160" t="s">
        <v>2</v>
      </c>
      <c r="J360" s="161"/>
      <c r="K360" s="161"/>
      <c r="L360" s="161"/>
      <c r="M360" s="161"/>
      <c r="N360" s="162"/>
      <c r="O360" s="160" t="s">
        <v>74</v>
      </c>
      <c r="P360" s="161"/>
      <c r="Q360" s="161"/>
      <c r="R360" s="161"/>
      <c r="S360" s="161"/>
      <c r="T360" s="162"/>
      <c r="U360" s="55" t="s">
        <v>17</v>
      </c>
    </row>
    <row r="361" spans="1:21" s="1" customFormat="1" ht="44.25" customHeight="1" thickBot="1">
      <c r="A361" s="15"/>
      <c r="B361" s="16"/>
      <c r="C361" s="154" t="s">
        <v>60</v>
      </c>
      <c r="D361" s="155"/>
      <c r="E361" s="155"/>
      <c r="F361" s="155"/>
      <c r="G361" s="154" t="s">
        <v>61</v>
      </c>
      <c r="H361" s="156"/>
      <c r="I361" s="157">
        <v>8</v>
      </c>
      <c r="J361" s="158"/>
      <c r="K361" s="158"/>
      <c r="L361" s="158"/>
      <c r="M361" s="158"/>
      <c r="N361" s="159"/>
      <c r="O361" s="157">
        <v>2</v>
      </c>
      <c r="P361" s="158"/>
      <c r="Q361" s="158"/>
      <c r="R361" s="158"/>
      <c r="S361" s="158"/>
      <c r="T361" s="159"/>
      <c r="U361" s="53">
        <v>6</v>
      </c>
    </row>
    <row r="362" spans="2:21" s="1" customFormat="1" ht="16.5" thickBot="1" thickTop="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2"/>
    </row>
    <row r="363" spans="2:21" s="1" customFormat="1" ht="29.25" thickTop="1">
      <c r="B363" s="133" t="s">
        <v>27</v>
      </c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5"/>
    </row>
    <row r="364" spans="2:21" s="1" customFormat="1" ht="105" customHeight="1">
      <c r="B364" s="143" t="s">
        <v>20</v>
      </c>
      <c r="C364" s="144"/>
      <c r="D364" s="56" t="s">
        <v>21</v>
      </c>
      <c r="E364" s="57" t="s">
        <v>22</v>
      </c>
      <c r="F364" s="57" t="s">
        <v>16</v>
      </c>
      <c r="G364" s="58" t="s">
        <v>23</v>
      </c>
      <c r="H364" s="57" t="s">
        <v>24</v>
      </c>
      <c r="I364" s="145" t="s">
        <v>25</v>
      </c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4"/>
      <c r="U364" s="59" t="s">
        <v>29</v>
      </c>
    </row>
    <row r="365" spans="2:21" s="1" customFormat="1" ht="18.75">
      <c r="B365" s="147" t="s">
        <v>116</v>
      </c>
      <c r="C365" s="148"/>
      <c r="D365" s="101">
        <v>224110103</v>
      </c>
      <c r="E365" s="102">
        <v>60000000</v>
      </c>
      <c r="F365" s="42"/>
      <c r="G365" s="43"/>
      <c r="H365" s="44"/>
      <c r="I365" s="149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1"/>
      <c r="U365" s="107">
        <f>+E365</f>
        <v>60000000</v>
      </c>
    </row>
    <row r="366" spans="2:21" s="1" customFormat="1" ht="19.5" thickBot="1">
      <c r="B366" s="166"/>
      <c r="C366" s="167"/>
      <c r="D366" s="39"/>
      <c r="E366" s="46"/>
      <c r="F366" s="38"/>
      <c r="G366" s="38"/>
      <c r="H366" s="21"/>
      <c r="I366" s="152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08"/>
    </row>
    <row r="367" spans="2:21" s="1" customFormat="1" ht="30" thickBot="1" thickTop="1">
      <c r="B367" s="48"/>
      <c r="C367" s="48"/>
      <c r="D367" s="49"/>
      <c r="E367" s="50"/>
      <c r="F367" s="49"/>
      <c r="G367" s="49"/>
      <c r="H367" s="51"/>
      <c r="I367" s="128" t="s">
        <v>30</v>
      </c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09">
        <f>+U365</f>
        <v>60000000</v>
      </c>
    </row>
    <row r="368" spans="2:21" s="1" customFormat="1" ht="16.5" thickBot="1" thickTop="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2"/>
    </row>
    <row r="369" spans="2:21" s="1" customFormat="1" ht="29.25" thickTop="1">
      <c r="B369" s="133" t="s">
        <v>28</v>
      </c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5"/>
    </row>
    <row r="370" spans="2:21" s="1" customFormat="1" ht="21.75" customHeight="1" thickBot="1">
      <c r="B370" s="136" t="s">
        <v>3</v>
      </c>
      <c r="C370" s="137" t="s">
        <v>4</v>
      </c>
      <c r="D370" s="138" t="s">
        <v>19</v>
      </c>
      <c r="E370" s="138"/>
      <c r="F370" s="138" t="s">
        <v>5</v>
      </c>
      <c r="G370" s="138"/>
      <c r="H370" s="138"/>
      <c r="I370" s="140" t="s">
        <v>75</v>
      </c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1" t="s">
        <v>6</v>
      </c>
    </row>
    <row r="371" spans="2:21" s="1" customFormat="1" ht="21">
      <c r="B371" s="136"/>
      <c r="C371" s="137"/>
      <c r="D371" s="138"/>
      <c r="E371" s="138"/>
      <c r="F371" s="138"/>
      <c r="G371" s="138"/>
      <c r="H371" s="139"/>
      <c r="I371" s="60" t="s">
        <v>7</v>
      </c>
      <c r="J371" s="61" t="s">
        <v>8</v>
      </c>
      <c r="K371" s="61" t="s">
        <v>9</v>
      </c>
      <c r="L371" s="61" t="s">
        <v>10</v>
      </c>
      <c r="M371" s="61" t="s">
        <v>9</v>
      </c>
      <c r="N371" s="61" t="s">
        <v>11</v>
      </c>
      <c r="O371" s="61" t="s">
        <v>11</v>
      </c>
      <c r="P371" s="61" t="s">
        <v>10</v>
      </c>
      <c r="Q371" s="61" t="s">
        <v>12</v>
      </c>
      <c r="R371" s="61" t="s">
        <v>13</v>
      </c>
      <c r="S371" s="61" t="s">
        <v>14</v>
      </c>
      <c r="T371" s="62" t="s">
        <v>15</v>
      </c>
      <c r="U371" s="142"/>
    </row>
    <row r="372" spans="2:21" s="1" customFormat="1" ht="57.75" customHeight="1" thickBot="1">
      <c r="B372" s="33">
        <v>1</v>
      </c>
      <c r="C372" s="65">
        <v>17</v>
      </c>
      <c r="D372" s="180" t="s">
        <v>101</v>
      </c>
      <c r="E372" s="181"/>
      <c r="F372" s="125" t="s">
        <v>106</v>
      </c>
      <c r="G372" s="126"/>
      <c r="H372" s="126"/>
      <c r="I372" s="26"/>
      <c r="J372" s="27"/>
      <c r="K372" s="27" t="s">
        <v>78</v>
      </c>
      <c r="L372" s="27" t="s">
        <v>78</v>
      </c>
      <c r="M372" s="27" t="s">
        <v>78</v>
      </c>
      <c r="N372" s="27" t="s">
        <v>78</v>
      </c>
      <c r="O372" s="27" t="s">
        <v>78</v>
      </c>
      <c r="P372" s="27" t="s">
        <v>78</v>
      </c>
      <c r="Q372" s="27" t="s">
        <v>78</v>
      </c>
      <c r="R372" s="27" t="s">
        <v>78</v>
      </c>
      <c r="S372" s="27" t="s">
        <v>78</v>
      </c>
      <c r="T372" s="28" t="s">
        <v>78</v>
      </c>
      <c r="U372" s="69" t="s">
        <v>107</v>
      </c>
    </row>
    <row r="373" spans="2:21" s="1" customFormat="1" ht="24.75" thickBot="1" thickTop="1">
      <c r="B373" s="34">
        <v>2</v>
      </c>
      <c r="C373" s="2"/>
      <c r="D373" s="121"/>
      <c r="E373" s="121"/>
      <c r="F373" s="122"/>
      <c r="G373" s="123"/>
      <c r="H373" s="123"/>
      <c r="I373" s="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6"/>
      <c r="U373" s="30"/>
    </row>
    <row r="374" spans="2:21" s="1" customFormat="1" ht="24.75" thickBot="1" thickTop="1">
      <c r="B374" s="34">
        <v>3</v>
      </c>
      <c r="C374" s="2"/>
      <c r="D374" s="121"/>
      <c r="E374" s="121"/>
      <c r="F374" s="122"/>
      <c r="G374" s="123"/>
      <c r="H374" s="123"/>
      <c r="I374" s="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30"/>
    </row>
    <row r="375" spans="2:21" s="1" customFormat="1" ht="24.75" thickBot="1" thickTop="1">
      <c r="B375" s="34">
        <v>4</v>
      </c>
      <c r="C375" s="2"/>
      <c r="D375" s="121"/>
      <c r="E375" s="121"/>
      <c r="F375" s="122"/>
      <c r="G375" s="123"/>
      <c r="H375" s="123"/>
      <c r="I375" s="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6"/>
      <c r="U375" s="30"/>
    </row>
    <row r="376" spans="2:21" s="1" customFormat="1" ht="24.75" thickBot="1" thickTop="1">
      <c r="B376" s="34">
        <v>5</v>
      </c>
      <c r="C376" s="2"/>
      <c r="D376" s="121"/>
      <c r="E376" s="121"/>
      <c r="F376" s="122"/>
      <c r="G376" s="123"/>
      <c r="H376" s="123"/>
      <c r="I376" s="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6"/>
      <c r="U376" s="30"/>
    </row>
    <row r="377" spans="2:21" s="1" customFormat="1" ht="24.75" thickBot="1" thickTop="1">
      <c r="B377" s="35">
        <v>6</v>
      </c>
      <c r="C377" s="3"/>
      <c r="D377" s="121"/>
      <c r="E377" s="121"/>
      <c r="F377" s="122"/>
      <c r="G377" s="123"/>
      <c r="H377" s="123"/>
      <c r="I377" s="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6"/>
      <c r="U377" s="30"/>
    </row>
    <row r="378" spans="2:21" s="1" customFormat="1" ht="24.75" thickBot="1" thickTop="1">
      <c r="B378" s="36">
        <v>7</v>
      </c>
      <c r="C378" s="7"/>
      <c r="D378" s="121"/>
      <c r="E378" s="121"/>
      <c r="F378" s="122"/>
      <c r="G378" s="123"/>
      <c r="H378" s="123"/>
      <c r="I378" s="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0"/>
      <c r="U378" s="31"/>
    </row>
    <row r="379" spans="2:21" s="1" customFormat="1" ht="24.75" thickBot="1" thickTop="1">
      <c r="B379" s="36">
        <v>8</v>
      </c>
      <c r="C379" s="7"/>
      <c r="D379" s="121"/>
      <c r="E379" s="121"/>
      <c r="F379" s="122"/>
      <c r="G379" s="123"/>
      <c r="H379" s="123"/>
      <c r="I379" s="11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3"/>
      <c r="U379" s="31"/>
    </row>
    <row r="380" spans="2:21" s="1" customFormat="1" ht="24.75" thickBot="1" thickTop="1">
      <c r="B380" s="36">
        <v>9</v>
      </c>
      <c r="C380" s="7"/>
      <c r="D380" s="121"/>
      <c r="E380" s="121"/>
      <c r="F380" s="122"/>
      <c r="G380" s="123"/>
      <c r="H380" s="123"/>
      <c r="I380" s="11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3"/>
      <c r="U380" s="31"/>
    </row>
    <row r="381" spans="2:21" s="1" customFormat="1" ht="24.75" thickBot="1" thickTop="1">
      <c r="B381" s="37">
        <v>10</v>
      </c>
      <c r="C381" s="17"/>
      <c r="D381" s="118"/>
      <c r="E381" s="118"/>
      <c r="F381" s="119"/>
      <c r="G381" s="120"/>
      <c r="H381" s="120"/>
      <c r="I381" s="18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20"/>
      <c r="U381" s="32"/>
    </row>
    <row r="382" ht="15.75" thickTop="1"/>
    <row r="386" ht="15.75" thickBot="1"/>
    <row r="387" spans="2:21" s="1" customFormat="1" ht="16.5" thickBot="1" thickTop="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2"/>
    </row>
    <row r="388" spans="2:21" s="1" customFormat="1" ht="29.25" thickTop="1">
      <c r="B388" s="133" t="s">
        <v>26</v>
      </c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5"/>
    </row>
    <row r="389" spans="1:21" s="1" customFormat="1" ht="71.25" customHeight="1">
      <c r="A389" s="15"/>
      <c r="B389" s="54" t="s">
        <v>18</v>
      </c>
      <c r="C389" s="160" t="s">
        <v>0</v>
      </c>
      <c r="D389" s="161"/>
      <c r="E389" s="161"/>
      <c r="F389" s="161"/>
      <c r="G389" s="160" t="s">
        <v>1</v>
      </c>
      <c r="H389" s="162"/>
      <c r="I389" s="160" t="s">
        <v>2</v>
      </c>
      <c r="J389" s="161"/>
      <c r="K389" s="161"/>
      <c r="L389" s="161"/>
      <c r="M389" s="161"/>
      <c r="N389" s="162"/>
      <c r="O389" s="160" t="s">
        <v>74</v>
      </c>
      <c r="P389" s="161"/>
      <c r="Q389" s="161"/>
      <c r="R389" s="161"/>
      <c r="S389" s="161"/>
      <c r="T389" s="162"/>
      <c r="U389" s="55" t="s">
        <v>17</v>
      </c>
    </row>
    <row r="390" spans="1:21" s="1" customFormat="1" ht="44.25" customHeight="1" thickBot="1">
      <c r="A390" s="15"/>
      <c r="B390" s="16"/>
      <c r="C390" s="154" t="s">
        <v>62</v>
      </c>
      <c r="D390" s="155"/>
      <c r="E390" s="155"/>
      <c r="F390" s="155"/>
      <c r="G390" s="154" t="s">
        <v>63</v>
      </c>
      <c r="H390" s="156"/>
      <c r="I390" s="157">
        <v>1</v>
      </c>
      <c r="J390" s="158"/>
      <c r="K390" s="158"/>
      <c r="L390" s="158"/>
      <c r="M390" s="158"/>
      <c r="N390" s="159"/>
      <c r="O390" s="157">
        <v>1</v>
      </c>
      <c r="P390" s="158"/>
      <c r="Q390" s="158"/>
      <c r="R390" s="158"/>
      <c r="S390" s="158"/>
      <c r="T390" s="159"/>
      <c r="U390" s="53">
        <v>3</v>
      </c>
    </row>
    <row r="391" spans="2:21" s="1" customFormat="1" ht="16.5" thickBot="1" thickTop="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2"/>
    </row>
    <row r="392" spans="2:21" s="1" customFormat="1" ht="29.25" thickTop="1">
      <c r="B392" s="133" t="s">
        <v>27</v>
      </c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5"/>
    </row>
    <row r="393" spans="2:21" s="1" customFormat="1" ht="105" customHeight="1">
      <c r="B393" s="143" t="s">
        <v>20</v>
      </c>
      <c r="C393" s="144"/>
      <c r="D393" s="56" t="s">
        <v>21</v>
      </c>
      <c r="E393" s="57" t="s">
        <v>22</v>
      </c>
      <c r="F393" s="57" t="s">
        <v>16</v>
      </c>
      <c r="G393" s="58" t="s">
        <v>23</v>
      </c>
      <c r="H393" s="57" t="s">
        <v>24</v>
      </c>
      <c r="I393" s="145" t="s">
        <v>25</v>
      </c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4"/>
      <c r="U393" s="59" t="s">
        <v>29</v>
      </c>
    </row>
    <row r="394" spans="2:21" s="1" customFormat="1" ht="15">
      <c r="B394" s="147"/>
      <c r="C394" s="148"/>
      <c r="D394" s="40"/>
      <c r="E394" s="41"/>
      <c r="F394" s="42"/>
      <c r="G394" s="43"/>
      <c r="H394" s="44"/>
      <c r="I394" s="149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1"/>
      <c r="U394" s="45"/>
    </row>
    <row r="395" spans="2:21" s="1" customFormat="1" ht="15.75" thickBot="1">
      <c r="B395" s="166"/>
      <c r="C395" s="167"/>
      <c r="D395" s="39"/>
      <c r="E395" s="46"/>
      <c r="F395" s="38"/>
      <c r="G395" s="38"/>
      <c r="H395" s="21"/>
      <c r="I395" s="152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47"/>
    </row>
    <row r="396" spans="2:21" s="1" customFormat="1" ht="30" thickBot="1" thickTop="1">
      <c r="B396" s="48"/>
      <c r="C396" s="48"/>
      <c r="D396" s="49"/>
      <c r="E396" s="50"/>
      <c r="F396" s="49"/>
      <c r="G396" s="49"/>
      <c r="H396" s="51"/>
      <c r="I396" s="128" t="s">
        <v>30</v>
      </c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22"/>
    </row>
    <row r="397" spans="2:21" s="1" customFormat="1" ht="16.5" thickBot="1" thickTop="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2"/>
    </row>
    <row r="398" spans="2:21" s="1" customFormat="1" ht="29.25" thickTop="1">
      <c r="B398" s="133" t="s">
        <v>28</v>
      </c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5"/>
    </row>
    <row r="399" spans="2:21" s="1" customFormat="1" ht="21.75" customHeight="1" thickBot="1">
      <c r="B399" s="136" t="s">
        <v>3</v>
      </c>
      <c r="C399" s="137" t="s">
        <v>4</v>
      </c>
      <c r="D399" s="138" t="s">
        <v>19</v>
      </c>
      <c r="E399" s="138"/>
      <c r="F399" s="138" t="s">
        <v>5</v>
      </c>
      <c r="G399" s="138"/>
      <c r="H399" s="138"/>
      <c r="I399" s="140" t="s">
        <v>75</v>
      </c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1" t="s">
        <v>6</v>
      </c>
    </row>
    <row r="400" spans="2:21" s="1" customFormat="1" ht="21">
      <c r="B400" s="136"/>
      <c r="C400" s="137"/>
      <c r="D400" s="138"/>
      <c r="E400" s="138"/>
      <c r="F400" s="138"/>
      <c r="G400" s="138"/>
      <c r="H400" s="139"/>
      <c r="I400" s="60" t="s">
        <v>7</v>
      </c>
      <c r="J400" s="61" t="s">
        <v>8</v>
      </c>
      <c r="K400" s="61" t="s">
        <v>9</v>
      </c>
      <c r="L400" s="61" t="s">
        <v>10</v>
      </c>
      <c r="M400" s="61" t="s">
        <v>9</v>
      </c>
      <c r="N400" s="61" t="s">
        <v>11</v>
      </c>
      <c r="O400" s="61" t="s">
        <v>11</v>
      </c>
      <c r="P400" s="61" t="s">
        <v>10</v>
      </c>
      <c r="Q400" s="61" t="s">
        <v>12</v>
      </c>
      <c r="R400" s="61" t="s">
        <v>13</v>
      </c>
      <c r="S400" s="61" t="s">
        <v>14</v>
      </c>
      <c r="T400" s="62" t="s">
        <v>15</v>
      </c>
      <c r="U400" s="142"/>
    </row>
    <row r="401" spans="2:21" s="1" customFormat="1" ht="24" thickBot="1">
      <c r="B401" s="33">
        <v>1</v>
      </c>
      <c r="C401" s="25"/>
      <c r="D401" s="210"/>
      <c r="E401" s="210"/>
      <c r="F401" s="211"/>
      <c r="G401" s="212"/>
      <c r="H401" s="212"/>
      <c r="I401" s="26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8"/>
      <c r="U401" s="29"/>
    </row>
    <row r="402" spans="2:21" s="1" customFormat="1" ht="24.75" thickBot="1" thickTop="1">
      <c r="B402" s="34">
        <v>2</v>
      </c>
      <c r="C402" s="2"/>
      <c r="D402" s="121"/>
      <c r="E402" s="121"/>
      <c r="F402" s="122"/>
      <c r="G402" s="123"/>
      <c r="H402" s="123"/>
      <c r="I402" s="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6"/>
      <c r="U402" s="30"/>
    </row>
    <row r="403" spans="2:21" s="1" customFormat="1" ht="24.75" thickBot="1" thickTop="1">
      <c r="B403" s="34">
        <v>3</v>
      </c>
      <c r="C403" s="2"/>
      <c r="D403" s="121"/>
      <c r="E403" s="121"/>
      <c r="F403" s="122"/>
      <c r="G403" s="123"/>
      <c r="H403" s="123"/>
      <c r="I403" s="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6"/>
      <c r="U403" s="30"/>
    </row>
    <row r="404" spans="2:21" s="1" customFormat="1" ht="24.75" thickBot="1" thickTop="1">
      <c r="B404" s="34">
        <v>4</v>
      </c>
      <c r="C404" s="2"/>
      <c r="D404" s="121"/>
      <c r="E404" s="121"/>
      <c r="F404" s="122"/>
      <c r="G404" s="123"/>
      <c r="H404" s="123"/>
      <c r="I404" s="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6"/>
      <c r="U404" s="30"/>
    </row>
    <row r="405" spans="2:21" s="1" customFormat="1" ht="24.75" thickBot="1" thickTop="1">
      <c r="B405" s="34">
        <v>5</v>
      </c>
      <c r="C405" s="2"/>
      <c r="D405" s="121"/>
      <c r="E405" s="121"/>
      <c r="F405" s="122"/>
      <c r="G405" s="123"/>
      <c r="H405" s="123"/>
      <c r="I405" s="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30"/>
    </row>
    <row r="406" spans="2:21" s="1" customFormat="1" ht="24.75" thickBot="1" thickTop="1">
      <c r="B406" s="35">
        <v>6</v>
      </c>
      <c r="C406" s="3"/>
      <c r="D406" s="121"/>
      <c r="E406" s="121"/>
      <c r="F406" s="122"/>
      <c r="G406" s="123"/>
      <c r="H406" s="123"/>
      <c r="I406" s="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30"/>
    </row>
    <row r="407" spans="2:21" s="1" customFormat="1" ht="24.75" thickBot="1" thickTop="1">
      <c r="B407" s="36">
        <v>7</v>
      </c>
      <c r="C407" s="7"/>
      <c r="D407" s="121"/>
      <c r="E407" s="121"/>
      <c r="F407" s="122"/>
      <c r="G407" s="123"/>
      <c r="H407" s="123"/>
      <c r="I407" s="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0"/>
      <c r="U407" s="31"/>
    </row>
    <row r="408" spans="2:21" s="1" customFormat="1" ht="24.75" thickBot="1" thickTop="1">
      <c r="B408" s="36">
        <v>8</v>
      </c>
      <c r="C408" s="7"/>
      <c r="D408" s="121"/>
      <c r="E408" s="121"/>
      <c r="F408" s="122"/>
      <c r="G408" s="123"/>
      <c r="H408" s="123"/>
      <c r="I408" s="11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3"/>
      <c r="U408" s="31"/>
    </row>
    <row r="409" spans="2:21" s="1" customFormat="1" ht="24.75" thickBot="1" thickTop="1">
      <c r="B409" s="36">
        <v>9</v>
      </c>
      <c r="C409" s="7"/>
      <c r="D409" s="121"/>
      <c r="E409" s="121"/>
      <c r="F409" s="122"/>
      <c r="G409" s="123"/>
      <c r="H409" s="123"/>
      <c r="I409" s="11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3"/>
      <c r="U409" s="31"/>
    </row>
    <row r="410" spans="2:21" s="1" customFormat="1" ht="24.75" thickBot="1" thickTop="1">
      <c r="B410" s="37">
        <v>10</v>
      </c>
      <c r="C410" s="17"/>
      <c r="D410" s="118"/>
      <c r="E410" s="118"/>
      <c r="F410" s="119"/>
      <c r="G410" s="120"/>
      <c r="H410" s="120"/>
      <c r="I410" s="18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20"/>
      <c r="U410" s="32"/>
    </row>
    <row r="411" ht="15.75" thickTop="1"/>
    <row r="415" ht="15.75" thickBot="1"/>
    <row r="416" spans="2:21" s="1" customFormat="1" ht="16.5" thickBot="1" thickTop="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2"/>
    </row>
    <row r="417" spans="2:21" s="1" customFormat="1" ht="29.25" thickTop="1">
      <c r="B417" s="133" t="s">
        <v>26</v>
      </c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5"/>
    </row>
    <row r="418" spans="1:21" s="1" customFormat="1" ht="75" customHeight="1">
      <c r="A418" s="15"/>
      <c r="B418" s="54" t="s">
        <v>18</v>
      </c>
      <c r="C418" s="160" t="s">
        <v>0</v>
      </c>
      <c r="D418" s="161"/>
      <c r="E418" s="161"/>
      <c r="F418" s="161"/>
      <c r="G418" s="160" t="s">
        <v>1</v>
      </c>
      <c r="H418" s="162"/>
      <c r="I418" s="160" t="s">
        <v>2</v>
      </c>
      <c r="J418" s="161"/>
      <c r="K418" s="161"/>
      <c r="L418" s="161"/>
      <c r="M418" s="161"/>
      <c r="N418" s="162"/>
      <c r="O418" s="160" t="s">
        <v>74</v>
      </c>
      <c r="P418" s="161"/>
      <c r="Q418" s="161"/>
      <c r="R418" s="161"/>
      <c r="S418" s="161"/>
      <c r="T418" s="162"/>
      <c r="U418" s="55" t="s">
        <v>17</v>
      </c>
    </row>
    <row r="419" spans="1:21" s="1" customFormat="1" ht="44.25" customHeight="1" thickBot="1">
      <c r="A419" s="15"/>
      <c r="B419" s="16"/>
      <c r="C419" s="154" t="s">
        <v>64</v>
      </c>
      <c r="D419" s="155"/>
      <c r="E419" s="155"/>
      <c r="F419" s="155"/>
      <c r="G419" s="154" t="s">
        <v>65</v>
      </c>
      <c r="H419" s="156"/>
      <c r="I419" s="157">
        <v>12000</v>
      </c>
      <c r="J419" s="158"/>
      <c r="K419" s="158"/>
      <c r="L419" s="158"/>
      <c r="M419" s="158"/>
      <c r="N419" s="159"/>
      <c r="O419" s="157">
        <v>1000</v>
      </c>
      <c r="P419" s="158"/>
      <c r="Q419" s="158"/>
      <c r="R419" s="158"/>
      <c r="S419" s="158"/>
      <c r="T419" s="159"/>
      <c r="U419" s="53">
        <v>3000</v>
      </c>
    </row>
    <row r="420" spans="2:21" s="1" customFormat="1" ht="16.5" thickBot="1" thickTop="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2"/>
    </row>
    <row r="421" spans="2:21" s="1" customFormat="1" ht="29.25" thickTop="1">
      <c r="B421" s="133" t="s">
        <v>27</v>
      </c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5"/>
    </row>
    <row r="422" spans="2:21" s="1" customFormat="1" ht="105" customHeight="1">
      <c r="B422" s="143" t="s">
        <v>20</v>
      </c>
      <c r="C422" s="144"/>
      <c r="D422" s="56" t="s">
        <v>21</v>
      </c>
      <c r="E422" s="57" t="s">
        <v>22</v>
      </c>
      <c r="F422" s="57" t="s">
        <v>16</v>
      </c>
      <c r="G422" s="58" t="s">
        <v>23</v>
      </c>
      <c r="H422" s="57" t="s">
        <v>24</v>
      </c>
      <c r="I422" s="145" t="s">
        <v>25</v>
      </c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4"/>
      <c r="U422" s="59" t="s">
        <v>29</v>
      </c>
    </row>
    <row r="423" spans="2:21" s="1" customFormat="1" ht="18.75">
      <c r="B423" s="147" t="s">
        <v>117</v>
      </c>
      <c r="C423" s="148"/>
      <c r="D423" s="101">
        <v>224110302</v>
      </c>
      <c r="E423" s="102">
        <v>61669106</v>
      </c>
      <c r="F423" s="42"/>
      <c r="G423" s="43"/>
      <c r="H423" s="44"/>
      <c r="I423" s="149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1"/>
      <c r="U423" s="107">
        <f>+E423</f>
        <v>61669106</v>
      </c>
    </row>
    <row r="424" spans="2:21" s="1" customFormat="1" ht="19.5" thickBot="1">
      <c r="B424" s="166"/>
      <c r="C424" s="167"/>
      <c r="D424" s="39"/>
      <c r="E424" s="46"/>
      <c r="F424" s="38"/>
      <c r="G424" s="38"/>
      <c r="H424" s="21"/>
      <c r="I424" s="152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08"/>
    </row>
    <row r="425" spans="2:21" s="1" customFormat="1" ht="30" thickBot="1" thickTop="1">
      <c r="B425" s="48"/>
      <c r="C425" s="48"/>
      <c r="D425" s="49"/>
      <c r="E425" s="50"/>
      <c r="F425" s="49"/>
      <c r="G425" s="49"/>
      <c r="H425" s="51"/>
      <c r="I425" s="128" t="s">
        <v>30</v>
      </c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09">
        <f>+U423</f>
        <v>61669106</v>
      </c>
    </row>
    <row r="426" spans="2:21" s="1" customFormat="1" ht="16.5" thickBot="1" thickTop="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2"/>
    </row>
    <row r="427" spans="2:21" s="1" customFormat="1" ht="29.25" thickTop="1">
      <c r="B427" s="133" t="s">
        <v>28</v>
      </c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5"/>
    </row>
    <row r="428" spans="2:21" s="1" customFormat="1" ht="21.75" customHeight="1" thickBot="1">
      <c r="B428" s="136" t="s">
        <v>3</v>
      </c>
      <c r="C428" s="137" t="s">
        <v>4</v>
      </c>
      <c r="D428" s="138" t="s">
        <v>19</v>
      </c>
      <c r="E428" s="138"/>
      <c r="F428" s="138" t="s">
        <v>5</v>
      </c>
      <c r="G428" s="138"/>
      <c r="H428" s="138"/>
      <c r="I428" s="140" t="s">
        <v>75</v>
      </c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1" t="s">
        <v>6</v>
      </c>
    </row>
    <row r="429" spans="2:21" s="1" customFormat="1" ht="21">
      <c r="B429" s="136"/>
      <c r="C429" s="137"/>
      <c r="D429" s="138"/>
      <c r="E429" s="138"/>
      <c r="F429" s="138"/>
      <c r="G429" s="138"/>
      <c r="H429" s="139"/>
      <c r="I429" s="60" t="s">
        <v>7</v>
      </c>
      <c r="J429" s="61" t="s">
        <v>8</v>
      </c>
      <c r="K429" s="61" t="s">
        <v>9</v>
      </c>
      <c r="L429" s="61" t="s">
        <v>10</v>
      </c>
      <c r="M429" s="61" t="s">
        <v>9</v>
      </c>
      <c r="N429" s="61" t="s">
        <v>11</v>
      </c>
      <c r="O429" s="61" t="s">
        <v>11</v>
      </c>
      <c r="P429" s="61" t="s">
        <v>10</v>
      </c>
      <c r="Q429" s="61" t="s">
        <v>12</v>
      </c>
      <c r="R429" s="61" t="s">
        <v>13</v>
      </c>
      <c r="S429" s="61" t="s">
        <v>14</v>
      </c>
      <c r="T429" s="62" t="s">
        <v>15</v>
      </c>
      <c r="U429" s="142"/>
    </row>
    <row r="430" spans="2:21" s="1" customFormat="1" ht="55.5" customHeight="1" thickBot="1">
      <c r="B430" s="33">
        <v>1</v>
      </c>
      <c r="C430" s="82">
        <v>33</v>
      </c>
      <c r="D430" s="180" t="s">
        <v>101</v>
      </c>
      <c r="E430" s="181"/>
      <c r="F430" s="213" t="s">
        <v>108</v>
      </c>
      <c r="G430" s="214"/>
      <c r="H430" s="214"/>
      <c r="I430" s="26"/>
      <c r="J430" s="27"/>
      <c r="K430" s="27" t="s">
        <v>78</v>
      </c>
      <c r="L430" s="27" t="s">
        <v>78</v>
      </c>
      <c r="M430" s="27" t="s">
        <v>78</v>
      </c>
      <c r="N430" s="27" t="s">
        <v>78</v>
      </c>
      <c r="O430" s="27" t="s">
        <v>78</v>
      </c>
      <c r="P430" s="27" t="s">
        <v>78</v>
      </c>
      <c r="Q430" s="27" t="s">
        <v>78</v>
      </c>
      <c r="R430" s="27" t="s">
        <v>78</v>
      </c>
      <c r="S430" s="27" t="s">
        <v>78</v>
      </c>
      <c r="T430" s="28" t="s">
        <v>78</v>
      </c>
      <c r="U430" s="99" t="s">
        <v>92</v>
      </c>
    </row>
    <row r="431" spans="2:21" s="1" customFormat="1" ht="24.75" thickBot="1" thickTop="1">
      <c r="B431" s="34">
        <v>2</v>
      </c>
      <c r="C431" s="2"/>
      <c r="D431" s="121"/>
      <c r="E431" s="121"/>
      <c r="F431" s="122"/>
      <c r="G431" s="123"/>
      <c r="H431" s="123"/>
      <c r="I431" s="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6"/>
      <c r="U431" s="30"/>
    </row>
    <row r="432" spans="2:21" s="1" customFormat="1" ht="24.75" thickBot="1" thickTop="1">
      <c r="B432" s="34">
        <v>3</v>
      </c>
      <c r="C432" s="2"/>
      <c r="D432" s="121"/>
      <c r="E432" s="121"/>
      <c r="F432" s="122"/>
      <c r="G432" s="123"/>
      <c r="H432" s="123"/>
      <c r="I432" s="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6"/>
      <c r="U432" s="30"/>
    </row>
    <row r="433" spans="2:21" s="1" customFormat="1" ht="24.75" thickBot="1" thickTop="1">
      <c r="B433" s="34">
        <v>4</v>
      </c>
      <c r="C433" s="2"/>
      <c r="D433" s="121"/>
      <c r="E433" s="121"/>
      <c r="F433" s="122"/>
      <c r="G433" s="123"/>
      <c r="H433" s="123"/>
      <c r="I433" s="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6"/>
      <c r="U433" s="30"/>
    </row>
    <row r="434" spans="2:21" s="1" customFormat="1" ht="24.75" thickBot="1" thickTop="1">
      <c r="B434" s="34">
        <v>5</v>
      </c>
      <c r="C434" s="2"/>
      <c r="D434" s="121"/>
      <c r="E434" s="121"/>
      <c r="F434" s="122"/>
      <c r="G434" s="123"/>
      <c r="H434" s="123"/>
      <c r="I434" s="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6"/>
      <c r="U434" s="30"/>
    </row>
    <row r="435" spans="2:21" s="1" customFormat="1" ht="24.75" thickBot="1" thickTop="1">
      <c r="B435" s="35">
        <v>6</v>
      </c>
      <c r="C435" s="3"/>
      <c r="D435" s="121"/>
      <c r="E435" s="121"/>
      <c r="F435" s="122"/>
      <c r="G435" s="123"/>
      <c r="H435" s="123"/>
      <c r="I435" s="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30"/>
    </row>
    <row r="436" spans="2:21" s="1" customFormat="1" ht="24.75" thickBot="1" thickTop="1">
      <c r="B436" s="36">
        <v>7</v>
      </c>
      <c r="C436" s="7"/>
      <c r="D436" s="121"/>
      <c r="E436" s="121"/>
      <c r="F436" s="122"/>
      <c r="G436" s="123"/>
      <c r="H436" s="123"/>
      <c r="I436" s="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10"/>
      <c r="U436" s="31"/>
    </row>
    <row r="437" spans="2:21" s="1" customFormat="1" ht="24.75" thickBot="1" thickTop="1">
      <c r="B437" s="36">
        <v>8</v>
      </c>
      <c r="C437" s="7"/>
      <c r="D437" s="121"/>
      <c r="E437" s="121"/>
      <c r="F437" s="122"/>
      <c r="G437" s="123"/>
      <c r="H437" s="123"/>
      <c r="I437" s="11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3"/>
      <c r="U437" s="31"/>
    </row>
    <row r="438" spans="2:21" s="1" customFormat="1" ht="24.75" thickBot="1" thickTop="1">
      <c r="B438" s="36">
        <v>9</v>
      </c>
      <c r="C438" s="7"/>
      <c r="D438" s="121"/>
      <c r="E438" s="121"/>
      <c r="F438" s="122"/>
      <c r="G438" s="123"/>
      <c r="H438" s="123"/>
      <c r="I438" s="11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3"/>
      <c r="U438" s="31"/>
    </row>
    <row r="439" spans="2:21" s="1" customFormat="1" ht="24.75" thickBot="1" thickTop="1">
      <c r="B439" s="37">
        <v>10</v>
      </c>
      <c r="C439" s="17"/>
      <c r="D439" s="118"/>
      <c r="E439" s="118"/>
      <c r="F439" s="119"/>
      <c r="G439" s="120"/>
      <c r="H439" s="120"/>
      <c r="I439" s="18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20"/>
      <c r="U439" s="32"/>
    </row>
    <row r="440" ht="15.75" thickTop="1"/>
    <row r="444" ht="15.75" thickBot="1"/>
    <row r="445" spans="2:21" s="1" customFormat="1" ht="16.5" thickBot="1" thickTop="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2"/>
    </row>
    <row r="446" spans="2:21" s="1" customFormat="1" ht="29.25" thickTop="1">
      <c r="B446" s="133" t="s">
        <v>26</v>
      </c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5"/>
    </row>
    <row r="447" spans="1:21" s="1" customFormat="1" ht="76.5" customHeight="1">
      <c r="A447" s="15"/>
      <c r="B447" s="54" t="s">
        <v>18</v>
      </c>
      <c r="C447" s="160" t="s">
        <v>0</v>
      </c>
      <c r="D447" s="161"/>
      <c r="E447" s="161"/>
      <c r="F447" s="161"/>
      <c r="G447" s="160" t="s">
        <v>1</v>
      </c>
      <c r="H447" s="162"/>
      <c r="I447" s="160" t="s">
        <v>2</v>
      </c>
      <c r="J447" s="161"/>
      <c r="K447" s="161"/>
      <c r="L447" s="161"/>
      <c r="M447" s="161"/>
      <c r="N447" s="162"/>
      <c r="O447" s="160" t="s">
        <v>74</v>
      </c>
      <c r="P447" s="161"/>
      <c r="Q447" s="161"/>
      <c r="R447" s="161"/>
      <c r="S447" s="161"/>
      <c r="T447" s="162"/>
      <c r="U447" s="55" t="s">
        <v>17</v>
      </c>
    </row>
    <row r="448" spans="1:21" s="1" customFormat="1" ht="65.25" customHeight="1" thickBot="1">
      <c r="A448" s="15"/>
      <c r="B448" s="16"/>
      <c r="C448" s="154" t="s">
        <v>66</v>
      </c>
      <c r="D448" s="155"/>
      <c r="E448" s="155"/>
      <c r="F448" s="155"/>
      <c r="G448" s="154" t="s">
        <v>67</v>
      </c>
      <c r="H448" s="156"/>
      <c r="I448" s="157">
        <v>17</v>
      </c>
      <c r="J448" s="158"/>
      <c r="K448" s="158"/>
      <c r="L448" s="158"/>
      <c r="M448" s="158"/>
      <c r="N448" s="159"/>
      <c r="O448" s="157">
        <v>2</v>
      </c>
      <c r="P448" s="158"/>
      <c r="Q448" s="158"/>
      <c r="R448" s="158"/>
      <c r="S448" s="158"/>
      <c r="T448" s="159"/>
      <c r="U448" s="53">
        <v>10</v>
      </c>
    </row>
    <row r="449" spans="2:21" s="1" customFormat="1" ht="16.5" thickBot="1" thickTop="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2"/>
    </row>
    <row r="450" spans="2:21" s="1" customFormat="1" ht="29.25" thickTop="1">
      <c r="B450" s="133" t="s">
        <v>27</v>
      </c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5"/>
    </row>
    <row r="451" spans="2:21" s="1" customFormat="1" ht="105" customHeight="1">
      <c r="B451" s="143" t="s">
        <v>20</v>
      </c>
      <c r="C451" s="144"/>
      <c r="D451" s="56" t="s">
        <v>21</v>
      </c>
      <c r="E451" s="57" t="s">
        <v>22</v>
      </c>
      <c r="F451" s="57" t="s">
        <v>16</v>
      </c>
      <c r="G451" s="58" t="s">
        <v>23</v>
      </c>
      <c r="H451" s="57" t="s">
        <v>24</v>
      </c>
      <c r="I451" s="145" t="s">
        <v>25</v>
      </c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4"/>
      <c r="U451" s="59" t="s">
        <v>29</v>
      </c>
    </row>
    <row r="452" spans="2:21" s="1" customFormat="1" ht="18.75">
      <c r="B452" s="215" t="s">
        <v>118</v>
      </c>
      <c r="C452" s="216"/>
      <c r="D452" s="115">
        <v>224110301</v>
      </c>
      <c r="E452" s="102">
        <v>200000000</v>
      </c>
      <c r="F452" s="42"/>
      <c r="G452" s="43"/>
      <c r="H452" s="44"/>
      <c r="I452" s="149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1"/>
      <c r="U452" s="104">
        <f>+E452</f>
        <v>200000000</v>
      </c>
    </row>
    <row r="453" spans="2:21" s="1" customFormat="1" ht="19.5" thickBot="1">
      <c r="B453" s="166" t="s">
        <v>118</v>
      </c>
      <c r="C453" s="167"/>
      <c r="D453" s="101">
        <v>224110401</v>
      </c>
      <c r="E453" s="102">
        <v>4000000</v>
      </c>
      <c r="F453" s="38"/>
      <c r="G453" s="38"/>
      <c r="H453" s="21"/>
      <c r="I453" s="152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05">
        <f>+E453</f>
        <v>4000000</v>
      </c>
    </row>
    <row r="454" spans="2:21" s="1" customFormat="1" ht="30" thickBot="1" thickTop="1">
      <c r="B454" s="48"/>
      <c r="C454" s="48"/>
      <c r="D454" s="49"/>
      <c r="E454" s="50"/>
      <c r="F454" s="49"/>
      <c r="G454" s="49"/>
      <c r="H454" s="51"/>
      <c r="I454" s="128" t="s">
        <v>30</v>
      </c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06">
        <f>+U452+U453</f>
        <v>204000000</v>
      </c>
    </row>
    <row r="455" spans="2:21" s="1" customFormat="1" ht="16.5" thickBot="1" thickTop="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2"/>
    </row>
    <row r="456" spans="2:21" s="1" customFormat="1" ht="29.25" thickTop="1">
      <c r="B456" s="133" t="s">
        <v>28</v>
      </c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5"/>
    </row>
    <row r="457" spans="2:21" s="1" customFormat="1" ht="21.75" customHeight="1" thickBot="1">
      <c r="B457" s="136" t="s">
        <v>3</v>
      </c>
      <c r="C457" s="137" t="s">
        <v>4</v>
      </c>
      <c r="D457" s="138" t="s">
        <v>19</v>
      </c>
      <c r="E457" s="138"/>
      <c r="F457" s="138" t="s">
        <v>5</v>
      </c>
      <c r="G457" s="138"/>
      <c r="H457" s="138"/>
      <c r="I457" s="140" t="s">
        <v>75</v>
      </c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1" t="s">
        <v>6</v>
      </c>
    </row>
    <row r="458" spans="2:21" s="1" customFormat="1" ht="21">
      <c r="B458" s="136"/>
      <c r="C458" s="137"/>
      <c r="D458" s="138"/>
      <c r="E458" s="138"/>
      <c r="F458" s="138"/>
      <c r="G458" s="138"/>
      <c r="H458" s="139"/>
      <c r="I458" s="60" t="s">
        <v>7</v>
      </c>
      <c r="J458" s="61" t="s">
        <v>8</v>
      </c>
      <c r="K458" s="61" t="s">
        <v>9</v>
      </c>
      <c r="L458" s="61" t="s">
        <v>10</v>
      </c>
      <c r="M458" s="61" t="s">
        <v>9</v>
      </c>
      <c r="N458" s="61" t="s">
        <v>11</v>
      </c>
      <c r="O458" s="61" t="s">
        <v>11</v>
      </c>
      <c r="P458" s="61" t="s">
        <v>10</v>
      </c>
      <c r="Q458" s="61" t="s">
        <v>12</v>
      </c>
      <c r="R458" s="61" t="s">
        <v>13</v>
      </c>
      <c r="S458" s="61" t="s">
        <v>14</v>
      </c>
      <c r="T458" s="62" t="s">
        <v>15</v>
      </c>
      <c r="U458" s="142"/>
    </row>
    <row r="459" spans="2:21" s="1" customFormat="1" ht="59.25" customHeight="1" thickBot="1">
      <c r="B459" s="33">
        <v>1</v>
      </c>
      <c r="C459" s="65">
        <v>20</v>
      </c>
      <c r="D459" s="180" t="s">
        <v>101</v>
      </c>
      <c r="E459" s="181"/>
      <c r="F459" s="213" t="s">
        <v>109</v>
      </c>
      <c r="G459" s="214"/>
      <c r="H459" s="214"/>
      <c r="I459" s="26"/>
      <c r="J459" s="27"/>
      <c r="K459" s="27" t="s">
        <v>78</v>
      </c>
      <c r="L459" s="27" t="s">
        <v>78</v>
      </c>
      <c r="M459" s="27" t="s">
        <v>78</v>
      </c>
      <c r="N459" s="27" t="s">
        <v>78</v>
      </c>
      <c r="O459" s="27" t="s">
        <v>78</v>
      </c>
      <c r="P459" s="27" t="s">
        <v>78</v>
      </c>
      <c r="Q459" s="27" t="s">
        <v>78</v>
      </c>
      <c r="R459" s="27" t="s">
        <v>78</v>
      </c>
      <c r="S459" s="27" t="s">
        <v>78</v>
      </c>
      <c r="T459" s="28" t="s">
        <v>78</v>
      </c>
      <c r="U459" s="99" t="s">
        <v>92</v>
      </c>
    </row>
    <row r="460" spans="2:21" s="1" customFormat="1" ht="24.75" thickBot="1" thickTop="1">
      <c r="B460" s="34">
        <v>2</v>
      </c>
      <c r="C460" s="2"/>
      <c r="D460" s="121"/>
      <c r="E460" s="121"/>
      <c r="F460" s="122"/>
      <c r="G460" s="123"/>
      <c r="H460" s="123"/>
      <c r="I460" s="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6"/>
      <c r="U460" s="30"/>
    </row>
    <row r="461" spans="2:21" s="1" customFormat="1" ht="24.75" thickBot="1" thickTop="1">
      <c r="B461" s="34">
        <v>3</v>
      </c>
      <c r="C461" s="2"/>
      <c r="D461" s="121"/>
      <c r="E461" s="121"/>
      <c r="F461" s="122"/>
      <c r="G461" s="123"/>
      <c r="H461" s="123"/>
      <c r="I461" s="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6"/>
      <c r="U461" s="30"/>
    </row>
    <row r="462" spans="2:21" s="1" customFormat="1" ht="24.75" thickBot="1" thickTop="1">
      <c r="B462" s="34">
        <v>4</v>
      </c>
      <c r="C462" s="2"/>
      <c r="D462" s="121"/>
      <c r="E462" s="121"/>
      <c r="F462" s="122"/>
      <c r="G462" s="123"/>
      <c r="H462" s="123"/>
      <c r="I462" s="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6"/>
      <c r="U462" s="30"/>
    </row>
    <row r="463" spans="2:21" s="1" customFormat="1" ht="24.75" thickBot="1" thickTop="1">
      <c r="B463" s="34">
        <v>5</v>
      </c>
      <c r="C463" s="2"/>
      <c r="D463" s="121"/>
      <c r="E463" s="121"/>
      <c r="F463" s="122"/>
      <c r="G463" s="123"/>
      <c r="H463" s="123"/>
      <c r="I463" s="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30"/>
    </row>
    <row r="464" spans="2:21" s="1" customFormat="1" ht="24.75" thickBot="1" thickTop="1">
      <c r="B464" s="35">
        <v>6</v>
      </c>
      <c r="C464" s="3"/>
      <c r="D464" s="121"/>
      <c r="E464" s="121"/>
      <c r="F464" s="122"/>
      <c r="G464" s="123"/>
      <c r="H464" s="123"/>
      <c r="I464" s="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30"/>
    </row>
    <row r="465" spans="2:21" s="1" customFormat="1" ht="24.75" thickBot="1" thickTop="1">
      <c r="B465" s="36">
        <v>7</v>
      </c>
      <c r="C465" s="7"/>
      <c r="D465" s="121"/>
      <c r="E465" s="121"/>
      <c r="F465" s="122"/>
      <c r="G465" s="123"/>
      <c r="H465" s="123"/>
      <c r="I465" s="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10"/>
      <c r="U465" s="31"/>
    </row>
    <row r="466" spans="2:21" s="1" customFormat="1" ht="24.75" thickBot="1" thickTop="1">
      <c r="B466" s="36">
        <v>8</v>
      </c>
      <c r="C466" s="7"/>
      <c r="D466" s="121"/>
      <c r="E466" s="121"/>
      <c r="F466" s="122"/>
      <c r="G466" s="123"/>
      <c r="H466" s="123"/>
      <c r="I466" s="11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3"/>
      <c r="U466" s="31"/>
    </row>
    <row r="467" spans="2:21" s="1" customFormat="1" ht="24.75" thickBot="1" thickTop="1">
      <c r="B467" s="36">
        <v>9</v>
      </c>
      <c r="C467" s="7"/>
      <c r="D467" s="121"/>
      <c r="E467" s="121"/>
      <c r="F467" s="122"/>
      <c r="G467" s="123"/>
      <c r="H467" s="123"/>
      <c r="I467" s="11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3"/>
      <c r="U467" s="31"/>
    </row>
    <row r="468" spans="2:21" s="1" customFormat="1" ht="24.75" thickBot="1" thickTop="1">
      <c r="B468" s="37">
        <v>10</v>
      </c>
      <c r="C468" s="17"/>
      <c r="D468" s="118"/>
      <c r="E468" s="118"/>
      <c r="F468" s="119"/>
      <c r="G468" s="120"/>
      <c r="H468" s="120"/>
      <c r="I468" s="18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20"/>
      <c r="U468" s="32"/>
    </row>
    <row r="469" ht="15.75" thickTop="1"/>
    <row r="473" ht="15.75" thickBot="1"/>
    <row r="474" spans="2:21" s="1" customFormat="1" ht="16.5" thickBot="1" thickTop="1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2"/>
    </row>
    <row r="475" spans="2:21" s="1" customFormat="1" ht="29.25" thickTop="1">
      <c r="B475" s="133" t="s">
        <v>26</v>
      </c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5"/>
    </row>
    <row r="476" spans="1:21" s="1" customFormat="1" ht="46.5" customHeight="1">
      <c r="A476" s="15"/>
      <c r="B476" s="54" t="s">
        <v>18</v>
      </c>
      <c r="C476" s="160" t="s">
        <v>0</v>
      </c>
      <c r="D476" s="161"/>
      <c r="E476" s="161"/>
      <c r="F476" s="161"/>
      <c r="G476" s="160" t="s">
        <v>1</v>
      </c>
      <c r="H476" s="162"/>
      <c r="I476" s="160" t="s">
        <v>2</v>
      </c>
      <c r="J476" s="161"/>
      <c r="K476" s="161"/>
      <c r="L476" s="161"/>
      <c r="M476" s="161"/>
      <c r="N476" s="162"/>
      <c r="O476" s="160" t="s">
        <v>74</v>
      </c>
      <c r="P476" s="161"/>
      <c r="Q476" s="161"/>
      <c r="R476" s="161"/>
      <c r="S476" s="161"/>
      <c r="T476" s="162"/>
      <c r="U476" s="55" t="s">
        <v>17</v>
      </c>
    </row>
    <row r="477" spans="1:21" s="1" customFormat="1" ht="44.25" customHeight="1" thickBot="1">
      <c r="A477" s="15"/>
      <c r="B477" s="16"/>
      <c r="C477" s="154" t="s">
        <v>68</v>
      </c>
      <c r="D477" s="155"/>
      <c r="E477" s="155"/>
      <c r="F477" s="155"/>
      <c r="G477" s="154" t="s">
        <v>69</v>
      </c>
      <c r="H477" s="156"/>
      <c r="I477" s="157">
        <v>0</v>
      </c>
      <c r="J477" s="158"/>
      <c r="K477" s="158"/>
      <c r="L477" s="158"/>
      <c r="M477" s="158"/>
      <c r="N477" s="159"/>
      <c r="O477" s="157">
        <v>0</v>
      </c>
      <c r="P477" s="158"/>
      <c r="Q477" s="158"/>
      <c r="R477" s="158"/>
      <c r="S477" s="158"/>
      <c r="T477" s="159"/>
      <c r="U477" s="53">
        <v>1</v>
      </c>
    </row>
    <row r="478" spans="2:21" s="1" customFormat="1" ht="16.5" thickBot="1" thickTop="1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2"/>
    </row>
    <row r="479" spans="2:21" s="1" customFormat="1" ht="29.25" thickTop="1">
      <c r="B479" s="133" t="s">
        <v>27</v>
      </c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5"/>
    </row>
    <row r="480" spans="2:21" s="1" customFormat="1" ht="105" customHeight="1">
      <c r="B480" s="143" t="s">
        <v>20</v>
      </c>
      <c r="C480" s="144"/>
      <c r="D480" s="56" t="s">
        <v>21</v>
      </c>
      <c r="E480" s="57" t="s">
        <v>22</v>
      </c>
      <c r="F480" s="57" t="s">
        <v>16</v>
      </c>
      <c r="G480" s="58" t="s">
        <v>23</v>
      </c>
      <c r="H480" s="57" t="s">
        <v>24</v>
      </c>
      <c r="I480" s="145" t="s">
        <v>25</v>
      </c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4"/>
      <c r="U480" s="59" t="s">
        <v>29</v>
      </c>
    </row>
    <row r="481" spans="2:21" s="1" customFormat="1" ht="15">
      <c r="B481" s="147"/>
      <c r="C481" s="148"/>
      <c r="D481" s="40"/>
      <c r="E481" s="41"/>
      <c r="F481" s="42"/>
      <c r="G481" s="43"/>
      <c r="H481" s="44"/>
      <c r="I481" s="149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1"/>
      <c r="U481" s="45"/>
    </row>
    <row r="482" spans="2:21" s="1" customFormat="1" ht="15.75" thickBot="1">
      <c r="B482" s="166"/>
      <c r="C482" s="167"/>
      <c r="D482" s="39"/>
      <c r="E482" s="46"/>
      <c r="F482" s="38"/>
      <c r="G482" s="38"/>
      <c r="H482" s="21"/>
      <c r="I482" s="152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47"/>
    </row>
    <row r="483" spans="2:21" s="1" customFormat="1" ht="30" thickBot="1" thickTop="1">
      <c r="B483" s="48"/>
      <c r="C483" s="48"/>
      <c r="D483" s="49"/>
      <c r="E483" s="50"/>
      <c r="F483" s="49"/>
      <c r="G483" s="49"/>
      <c r="H483" s="51"/>
      <c r="I483" s="128" t="s">
        <v>30</v>
      </c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22"/>
    </row>
    <row r="484" spans="2:21" s="1" customFormat="1" ht="16.5" thickBot="1" thickTop="1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2"/>
    </row>
    <row r="485" spans="2:21" s="1" customFormat="1" ht="29.25" thickTop="1">
      <c r="B485" s="133" t="s">
        <v>28</v>
      </c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5"/>
    </row>
    <row r="486" spans="2:21" s="1" customFormat="1" ht="21.75" customHeight="1" thickBot="1">
      <c r="B486" s="136" t="s">
        <v>3</v>
      </c>
      <c r="C486" s="137" t="s">
        <v>4</v>
      </c>
      <c r="D486" s="138" t="s">
        <v>19</v>
      </c>
      <c r="E486" s="138"/>
      <c r="F486" s="138" t="s">
        <v>5</v>
      </c>
      <c r="G486" s="138"/>
      <c r="H486" s="138"/>
      <c r="I486" s="140" t="s">
        <v>75</v>
      </c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1" t="s">
        <v>6</v>
      </c>
    </row>
    <row r="487" spans="2:21" s="1" customFormat="1" ht="21">
      <c r="B487" s="136"/>
      <c r="C487" s="137"/>
      <c r="D487" s="138"/>
      <c r="E487" s="138"/>
      <c r="F487" s="138"/>
      <c r="G487" s="138"/>
      <c r="H487" s="139"/>
      <c r="I487" s="60" t="s">
        <v>7</v>
      </c>
      <c r="J487" s="61" t="s">
        <v>8</v>
      </c>
      <c r="K487" s="61" t="s">
        <v>9</v>
      </c>
      <c r="L487" s="61" t="s">
        <v>10</v>
      </c>
      <c r="M487" s="61" t="s">
        <v>9</v>
      </c>
      <c r="N487" s="61" t="s">
        <v>11</v>
      </c>
      <c r="O487" s="61" t="s">
        <v>11</v>
      </c>
      <c r="P487" s="61" t="s">
        <v>10</v>
      </c>
      <c r="Q487" s="61" t="s">
        <v>12</v>
      </c>
      <c r="R487" s="61" t="s">
        <v>13</v>
      </c>
      <c r="S487" s="61" t="s">
        <v>14</v>
      </c>
      <c r="T487" s="62" t="s">
        <v>15</v>
      </c>
      <c r="U487" s="142"/>
    </row>
    <row r="488" spans="2:21" s="1" customFormat="1" ht="24" thickBot="1">
      <c r="B488" s="33">
        <v>1</v>
      </c>
      <c r="C488" s="25"/>
      <c r="D488" s="210"/>
      <c r="E488" s="210"/>
      <c r="F488" s="211"/>
      <c r="G488" s="212"/>
      <c r="H488" s="212"/>
      <c r="I488" s="26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8"/>
      <c r="U488" s="29"/>
    </row>
    <row r="489" spans="2:21" s="1" customFormat="1" ht="24.75" thickBot="1" thickTop="1">
      <c r="B489" s="34">
        <v>2</v>
      </c>
      <c r="C489" s="2"/>
      <c r="D489" s="121"/>
      <c r="E489" s="121"/>
      <c r="F489" s="122"/>
      <c r="G489" s="123"/>
      <c r="H489" s="123"/>
      <c r="I489" s="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6"/>
      <c r="U489" s="30"/>
    </row>
    <row r="490" spans="2:21" s="1" customFormat="1" ht="24.75" thickBot="1" thickTop="1">
      <c r="B490" s="34">
        <v>3</v>
      </c>
      <c r="C490" s="2"/>
      <c r="D490" s="121"/>
      <c r="E490" s="121"/>
      <c r="F490" s="122"/>
      <c r="G490" s="123"/>
      <c r="H490" s="123"/>
      <c r="I490" s="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6"/>
      <c r="U490" s="30"/>
    </row>
    <row r="491" spans="2:21" s="1" customFormat="1" ht="24.75" thickBot="1" thickTop="1">
      <c r="B491" s="34">
        <v>4</v>
      </c>
      <c r="C491" s="2"/>
      <c r="D491" s="121"/>
      <c r="E491" s="121"/>
      <c r="F491" s="122"/>
      <c r="G491" s="123"/>
      <c r="H491" s="123"/>
      <c r="I491" s="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30"/>
    </row>
    <row r="492" spans="2:21" s="1" customFormat="1" ht="24.75" thickBot="1" thickTop="1">
      <c r="B492" s="34">
        <v>5</v>
      </c>
      <c r="C492" s="2"/>
      <c r="D492" s="121"/>
      <c r="E492" s="121"/>
      <c r="F492" s="122"/>
      <c r="G492" s="123"/>
      <c r="H492" s="123"/>
      <c r="I492" s="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30"/>
    </row>
    <row r="493" spans="2:21" s="1" customFormat="1" ht="24.75" thickBot="1" thickTop="1">
      <c r="B493" s="35">
        <v>6</v>
      </c>
      <c r="C493" s="3"/>
      <c r="D493" s="121"/>
      <c r="E493" s="121"/>
      <c r="F493" s="122"/>
      <c r="G493" s="123"/>
      <c r="H493" s="123"/>
      <c r="I493" s="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30"/>
    </row>
    <row r="494" spans="2:21" s="1" customFormat="1" ht="24.75" thickBot="1" thickTop="1">
      <c r="B494" s="36">
        <v>7</v>
      </c>
      <c r="C494" s="7"/>
      <c r="D494" s="121"/>
      <c r="E494" s="121"/>
      <c r="F494" s="122"/>
      <c r="G494" s="123"/>
      <c r="H494" s="123"/>
      <c r="I494" s="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10"/>
      <c r="U494" s="31"/>
    </row>
    <row r="495" spans="2:21" s="1" customFormat="1" ht="24.75" thickBot="1" thickTop="1">
      <c r="B495" s="36">
        <v>8</v>
      </c>
      <c r="C495" s="7"/>
      <c r="D495" s="121"/>
      <c r="E495" s="121"/>
      <c r="F495" s="122"/>
      <c r="G495" s="123"/>
      <c r="H495" s="123"/>
      <c r="I495" s="11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3"/>
      <c r="U495" s="31"/>
    </row>
    <row r="496" spans="2:21" s="1" customFormat="1" ht="24.75" thickBot="1" thickTop="1">
      <c r="B496" s="36">
        <v>9</v>
      </c>
      <c r="C496" s="7"/>
      <c r="D496" s="121"/>
      <c r="E496" s="121"/>
      <c r="F496" s="122"/>
      <c r="G496" s="123"/>
      <c r="H496" s="123"/>
      <c r="I496" s="11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3"/>
      <c r="U496" s="31"/>
    </row>
    <row r="497" spans="2:21" s="1" customFormat="1" ht="24.75" thickBot="1" thickTop="1">
      <c r="B497" s="37">
        <v>10</v>
      </c>
      <c r="C497" s="17"/>
      <c r="D497" s="118"/>
      <c r="E497" s="118"/>
      <c r="F497" s="119"/>
      <c r="G497" s="120"/>
      <c r="H497" s="120"/>
      <c r="I497" s="18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20"/>
      <c r="U497" s="32"/>
    </row>
    <row r="498" ht="15.75" thickTop="1"/>
  </sheetData>
  <sheetProtection/>
  <mergeCells count="802">
    <mergeCell ref="D494:E494"/>
    <mergeCell ref="F494:H494"/>
    <mergeCell ref="D495:E495"/>
    <mergeCell ref="F495:H495"/>
    <mergeCell ref="D496:E496"/>
    <mergeCell ref="F496:H496"/>
    <mergeCell ref="D497:E497"/>
    <mergeCell ref="F497:H497"/>
    <mergeCell ref="D489:E489"/>
    <mergeCell ref="F489:H489"/>
    <mergeCell ref="D490:E490"/>
    <mergeCell ref="F490:H490"/>
    <mergeCell ref="D491:E491"/>
    <mergeCell ref="F491:H491"/>
    <mergeCell ref="D492:E492"/>
    <mergeCell ref="F492:H492"/>
    <mergeCell ref="D493:E493"/>
    <mergeCell ref="F493:H493"/>
    <mergeCell ref="B484:U484"/>
    <mergeCell ref="B485:U485"/>
    <mergeCell ref="B486:B487"/>
    <mergeCell ref="C486:C487"/>
    <mergeCell ref="D486:E487"/>
    <mergeCell ref="F486:H487"/>
    <mergeCell ref="I486:T486"/>
    <mergeCell ref="U486:U487"/>
    <mergeCell ref="D488:E488"/>
    <mergeCell ref="F488:H488"/>
    <mergeCell ref="B478:U478"/>
    <mergeCell ref="B479:U479"/>
    <mergeCell ref="B480:C480"/>
    <mergeCell ref="I480:T480"/>
    <mergeCell ref="B481:C481"/>
    <mergeCell ref="I481:T481"/>
    <mergeCell ref="B482:C482"/>
    <mergeCell ref="I482:T482"/>
    <mergeCell ref="I483:T483"/>
    <mergeCell ref="B475:U475"/>
    <mergeCell ref="C476:F476"/>
    <mergeCell ref="G476:H476"/>
    <mergeCell ref="I476:N476"/>
    <mergeCell ref="O476:T476"/>
    <mergeCell ref="C477:F477"/>
    <mergeCell ref="G477:H477"/>
    <mergeCell ref="I477:N477"/>
    <mergeCell ref="O477:T477"/>
    <mergeCell ref="D465:E465"/>
    <mergeCell ref="F465:H465"/>
    <mergeCell ref="D466:E466"/>
    <mergeCell ref="F466:H466"/>
    <mergeCell ref="D467:E467"/>
    <mergeCell ref="F467:H467"/>
    <mergeCell ref="D468:E468"/>
    <mergeCell ref="F468:H468"/>
    <mergeCell ref="B474:U474"/>
    <mergeCell ref="D460:E460"/>
    <mergeCell ref="F460:H460"/>
    <mergeCell ref="D461:E461"/>
    <mergeCell ref="F461:H461"/>
    <mergeCell ref="D462:E462"/>
    <mergeCell ref="F462:H462"/>
    <mergeCell ref="D463:E463"/>
    <mergeCell ref="F463:H463"/>
    <mergeCell ref="D464:E464"/>
    <mergeCell ref="F464:H464"/>
    <mergeCell ref="B455:U455"/>
    <mergeCell ref="B456:U456"/>
    <mergeCell ref="B457:B458"/>
    <mergeCell ref="C457:C458"/>
    <mergeCell ref="D457:E458"/>
    <mergeCell ref="F457:H458"/>
    <mergeCell ref="I457:T457"/>
    <mergeCell ref="U457:U458"/>
    <mergeCell ref="D459:E459"/>
    <mergeCell ref="F459:H459"/>
    <mergeCell ref="B449:U449"/>
    <mergeCell ref="B450:U450"/>
    <mergeCell ref="B451:C451"/>
    <mergeCell ref="I451:T451"/>
    <mergeCell ref="B452:C452"/>
    <mergeCell ref="I452:T452"/>
    <mergeCell ref="B453:C453"/>
    <mergeCell ref="I453:T453"/>
    <mergeCell ref="I454:T454"/>
    <mergeCell ref="B446:U446"/>
    <mergeCell ref="C447:F447"/>
    <mergeCell ref="G447:H447"/>
    <mergeCell ref="I447:N447"/>
    <mergeCell ref="O447:T447"/>
    <mergeCell ref="C448:F448"/>
    <mergeCell ref="G448:H448"/>
    <mergeCell ref="I448:N448"/>
    <mergeCell ref="O448:T448"/>
    <mergeCell ref="D436:E436"/>
    <mergeCell ref="F436:H436"/>
    <mergeCell ref="D437:E437"/>
    <mergeCell ref="F437:H437"/>
    <mergeCell ref="D438:E438"/>
    <mergeCell ref="F438:H438"/>
    <mergeCell ref="D439:E439"/>
    <mergeCell ref="F439:H439"/>
    <mergeCell ref="B445:U445"/>
    <mergeCell ref="D431:E431"/>
    <mergeCell ref="F431:H431"/>
    <mergeCell ref="D432:E432"/>
    <mergeCell ref="F432:H432"/>
    <mergeCell ref="D433:E433"/>
    <mergeCell ref="F433:H433"/>
    <mergeCell ref="D434:E434"/>
    <mergeCell ref="F434:H434"/>
    <mergeCell ref="D435:E435"/>
    <mergeCell ref="F435:H435"/>
    <mergeCell ref="B426:U426"/>
    <mergeCell ref="B427:U427"/>
    <mergeCell ref="B428:B429"/>
    <mergeCell ref="C428:C429"/>
    <mergeCell ref="D428:E429"/>
    <mergeCell ref="F428:H429"/>
    <mergeCell ref="I428:T428"/>
    <mergeCell ref="U428:U429"/>
    <mergeCell ref="D430:E430"/>
    <mergeCell ref="F430:H430"/>
    <mergeCell ref="B420:U420"/>
    <mergeCell ref="B421:U421"/>
    <mergeCell ref="B422:C422"/>
    <mergeCell ref="I422:T422"/>
    <mergeCell ref="B423:C423"/>
    <mergeCell ref="I423:T423"/>
    <mergeCell ref="B424:C424"/>
    <mergeCell ref="I424:T424"/>
    <mergeCell ref="I425:T425"/>
    <mergeCell ref="B417:U417"/>
    <mergeCell ref="C418:F418"/>
    <mergeCell ref="G418:H418"/>
    <mergeCell ref="I418:N418"/>
    <mergeCell ref="O418:T418"/>
    <mergeCell ref="C419:F419"/>
    <mergeCell ref="G419:H419"/>
    <mergeCell ref="I419:N419"/>
    <mergeCell ref="O419:T419"/>
    <mergeCell ref="D407:E407"/>
    <mergeCell ref="F407:H407"/>
    <mergeCell ref="D408:E408"/>
    <mergeCell ref="F408:H408"/>
    <mergeCell ref="D409:E409"/>
    <mergeCell ref="F409:H409"/>
    <mergeCell ref="D410:E410"/>
    <mergeCell ref="F410:H410"/>
    <mergeCell ref="B416:U416"/>
    <mergeCell ref="D402:E402"/>
    <mergeCell ref="F402:H402"/>
    <mergeCell ref="D403:E403"/>
    <mergeCell ref="F403:H403"/>
    <mergeCell ref="D404:E404"/>
    <mergeCell ref="F404:H404"/>
    <mergeCell ref="D405:E405"/>
    <mergeCell ref="F405:H405"/>
    <mergeCell ref="D406:E406"/>
    <mergeCell ref="F406:H406"/>
    <mergeCell ref="B397:U397"/>
    <mergeCell ref="B398:U398"/>
    <mergeCell ref="B399:B400"/>
    <mergeCell ref="C399:C400"/>
    <mergeCell ref="D399:E400"/>
    <mergeCell ref="F399:H400"/>
    <mergeCell ref="I399:T399"/>
    <mergeCell ref="U399:U400"/>
    <mergeCell ref="D401:E401"/>
    <mergeCell ref="F401:H401"/>
    <mergeCell ref="B391:U391"/>
    <mergeCell ref="B392:U392"/>
    <mergeCell ref="B393:C393"/>
    <mergeCell ref="I393:T393"/>
    <mergeCell ref="B394:C394"/>
    <mergeCell ref="I394:T394"/>
    <mergeCell ref="B395:C395"/>
    <mergeCell ref="I395:T395"/>
    <mergeCell ref="I396:T396"/>
    <mergeCell ref="B388:U388"/>
    <mergeCell ref="C389:F389"/>
    <mergeCell ref="G389:H389"/>
    <mergeCell ref="I389:N389"/>
    <mergeCell ref="O389:T389"/>
    <mergeCell ref="C390:F390"/>
    <mergeCell ref="G390:H390"/>
    <mergeCell ref="I390:N390"/>
    <mergeCell ref="O390:T390"/>
    <mergeCell ref="D378:E378"/>
    <mergeCell ref="F378:H378"/>
    <mergeCell ref="D379:E379"/>
    <mergeCell ref="F379:H379"/>
    <mergeCell ref="D380:E380"/>
    <mergeCell ref="F380:H380"/>
    <mergeCell ref="D381:E381"/>
    <mergeCell ref="F381:H381"/>
    <mergeCell ref="B387:U387"/>
    <mergeCell ref="D373:E373"/>
    <mergeCell ref="F373:H373"/>
    <mergeCell ref="D374:E374"/>
    <mergeCell ref="F374:H374"/>
    <mergeCell ref="D375:E375"/>
    <mergeCell ref="F375:H375"/>
    <mergeCell ref="D376:E376"/>
    <mergeCell ref="F376:H376"/>
    <mergeCell ref="D377:E377"/>
    <mergeCell ref="F377:H377"/>
    <mergeCell ref="B368:U368"/>
    <mergeCell ref="B369:U369"/>
    <mergeCell ref="B370:B371"/>
    <mergeCell ref="C370:C371"/>
    <mergeCell ref="D370:E371"/>
    <mergeCell ref="F370:H371"/>
    <mergeCell ref="I370:T370"/>
    <mergeCell ref="U370:U371"/>
    <mergeCell ref="D372:E372"/>
    <mergeCell ref="F372:H372"/>
    <mergeCell ref="B362:U362"/>
    <mergeCell ref="B363:U363"/>
    <mergeCell ref="B364:C364"/>
    <mergeCell ref="I364:T364"/>
    <mergeCell ref="B365:C365"/>
    <mergeCell ref="I365:T365"/>
    <mergeCell ref="B366:C366"/>
    <mergeCell ref="I366:T366"/>
    <mergeCell ref="I367:T367"/>
    <mergeCell ref="B359:U359"/>
    <mergeCell ref="C360:F360"/>
    <mergeCell ref="G360:H360"/>
    <mergeCell ref="I360:N360"/>
    <mergeCell ref="O360:T360"/>
    <mergeCell ref="C361:F361"/>
    <mergeCell ref="G361:H361"/>
    <mergeCell ref="I361:N361"/>
    <mergeCell ref="O361:T361"/>
    <mergeCell ref="D349:E349"/>
    <mergeCell ref="F349:H349"/>
    <mergeCell ref="D350:E350"/>
    <mergeCell ref="F350:H350"/>
    <mergeCell ref="D351:E351"/>
    <mergeCell ref="F351:H351"/>
    <mergeCell ref="D352:E352"/>
    <mergeCell ref="F352:H352"/>
    <mergeCell ref="B358:U358"/>
    <mergeCell ref="D344:E344"/>
    <mergeCell ref="F344:H344"/>
    <mergeCell ref="D345:E345"/>
    <mergeCell ref="F345:H345"/>
    <mergeCell ref="D346:E346"/>
    <mergeCell ref="F346:H346"/>
    <mergeCell ref="D347:E347"/>
    <mergeCell ref="F347:H347"/>
    <mergeCell ref="D348:E348"/>
    <mergeCell ref="F348:H348"/>
    <mergeCell ref="B339:U339"/>
    <mergeCell ref="B340:U340"/>
    <mergeCell ref="B341:B342"/>
    <mergeCell ref="C341:C342"/>
    <mergeCell ref="D341:E342"/>
    <mergeCell ref="F341:H342"/>
    <mergeCell ref="I341:T341"/>
    <mergeCell ref="U341:U342"/>
    <mergeCell ref="D343:E343"/>
    <mergeCell ref="F343:H343"/>
    <mergeCell ref="B333:U333"/>
    <mergeCell ref="B334:U334"/>
    <mergeCell ref="B335:C335"/>
    <mergeCell ref="I335:T335"/>
    <mergeCell ref="B336:C336"/>
    <mergeCell ref="I336:T336"/>
    <mergeCell ref="B337:C337"/>
    <mergeCell ref="I337:T337"/>
    <mergeCell ref="I338:T338"/>
    <mergeCell ref="B330:U330"/>
    <mergeCell ref="C331:F331"/>
    <mergeCell ref="G331:H331"/>
    <mergeCell ref="I331:N331"/>
    <mergeCell ref="O331:T331"/>
    <mergeCell ref="C332:F332"/>
    <mergeCell ref="G332:H332"/>
    <mergeCell ref="I332:N332"/>
    <mergeCell ref="O332:T332"/>
    <mergeCell ref="D320:E320"/>
    <mergeCell ref="F320:H320"/>
    <mergeCell ref="D321:E321"/>
    <mergeCell ref="F321:H321"/>
    <mergeCell ref="D322:E322"/>
    <mergeCell ref="F322:H322"/>
    <mergeCell ref="D323:E323"/>
    <mergeCell ref="F323:H323"/>
    <mergeCell ref="B329:U329"/>
    <mergeCell ref="D315:E315"/>
    <mergeCell ref="F315:H315"/>
    <mergeCell ref="D316:E316"/>
    <mergeCell ref="F316:H316"/>
    <mergeCell ref="D317:E317"/>
    <mergeCell ref="F317:H317"/>
    <mergeCell ref="D318:E318"/>
    <mergeCell ref="F318:H318"/>
    <mergeCell ref="D319:E319"/>
    <mergeCell ref="F319:H319"/>
    <mergeCell ref="B310:U310"/>
    <mergeCell ref="B311:U311"/>
    <mergeCell ref="B312:B313"/>
    <mergeCell ref="C312:C313"/>
    <mergeCell ref="D312:E313"/>
    <mergeCell ref="F312:H313"/>
    <mergeCell ref="I312:T312"/>
    <mergeCell ref="U312:U313"/>
    <mergeCell ref="D314:E314"/>
    <mergeCell ref="F314:H314"/>
    <mergeCell ref="B304:U304"/>
    <mergeCell ref="B305:U305"/>
    <mergeCell ref="B306:C306"/>
    <mergeCell ref="I306:T306"/>
    <mergeCell ref="B307:C307"/>
    <mergeCell ref="I307:T307"/>
    <mergeCell ref="B308:C308"/>
    <mergeCell ref="I308:T308"/>
    <mergeCell ref="I309:T309"/>
    <mergeCell ref="B301:U301"/>
    <mergeCell ref="C302:F302"/>
    <mergeCell ref="G302:H302"/>
    <mergeCell ref="I302:N302"/>
    <mergeCell ref="O302:T302"/>
    <mergeCell ref="C303:F303"/>
    <mergeCell ref="G303:H303"/>
    <mergeCell ref="I303:N303"/>
    <mergeCell ref="O303:T303"/>
    <mergeCell ref="D291:E291"/>
    <mergeCell ref="F291:H291"/>
    <mergeCell ref="D292:E292"/>
    <mergeCell ref="F292:H292"/>
    <mergeCell ref="D293:E293"/>
    <mergeCell ref="F293:H293"/>
    <mergeCell ref="D294:E294"/>
    <mergeCell ref="F294:H294"/>
    <mergeCell ref="B300:U300"/>
    <mergeCell ref="D286:E286"/>
    <mergeCell ref="F286:H286"/>
    <mergeCell ref="D287:E287"/>
    <mergeCell ref="F287:H287"/>
    <mergeCell ref="D288:E288"/>
    <mergeCell ref="F288:H288"/>
    <mergeCell ref="D289:E289"/>
    <mergeCell ref="F289:H289"/>
    <mergeCell ref="D290:E290"/>
    <mergeCell ref="F290:H290"/>
    <mergeCell ref="B281:U281"/>
    <mergeCell ref="B282:U282"/>
    <mergeCell ref="B283:B284"/>
    <mergeCell ref="C283:C284"/>
    <mergeCell ref="D283:E284"/>
    <mergeCell ref="F283:H284"/>
    <mergeCell ref="I283:T283"/>
    <mergeCell ref="U283:U284"/>
    <mergeCell ref="D285:E285"/>
    <mergeCell ref="F285:H285"/>
    <mergeCell ref="B275:U275"/>
    <mergeCell ref="B276:U276"/>
    <mergeCell ref="B277:C277"/>
    <mergeCell ref="I277:T277"/>
    <mergeCell ref="B278:C278"/>
    <mergeCell ref="I278:T278"/>
    <mergeCell ref="B279:C279"/>
    <mergeCell ref="I279:T279"/>
    <mergeCell ref="I280:T280"/>
    <mergeCell ref="B271:U271"/>
    <mergeCell ref="B272:U272"/>
    <mergeCell ref="C273:F273"/>
    <mergeCell ref="G273:H273"/>
    <mergeCell ref="I273:N273"/>
    <mergeCell ref="O273:T273"/>
    <mergeCell ref="C274:F274"/>
    <mergeCell ref="G274:H274"/>
    <mergeCell ref="I274:N274"/>
    <mergeCell ref="O274:T274"/>
    <mergeCell ref="D261:E261"/>
    <mergeCell ref="F261:H261"/>
    <mergeCell ref="D262:E262"/>
    <mergeCell ref="F262:H262"/>
    <mergeCell ref="D263:E263"/>
    <mergeCell ref="F263:H263"/>
    <mergeCell ref="D264:E264"/>
    <mergeCell ref="F264:H264"/>
    <mergeCell ref="D265:E265"/>
    <mergeCell ref="F265:H265"/>
    <mergeCell ref="D256:E256"/>
    <mergeCell ref="F256:H256"/>
    <mergeCell ref="D257:E257"/>
    <mergeCell ref="F257:H257"/>
    <mergeCell ref="D258:E258"/>
    <mergeCell ref="F258:H258"/>
    <mergeCell ref="D259:E259"/>
    <mergeCell ref="F259:H259"/>
    <mergeCell ref="D260:E260"/>
    <mergeCell ref="F260:H260"/>
    <mergeCell ref="I250:T250"/>
    <mergeCell ref="I251:T251"/>
    <mergeCell ref="B252:U252"/>
    <mergeCell ref="B253:U253"/>
    <mergeCell ref="B254:B255"/>
    <mergeCell ref="C254:C255"/>
    <mergeCell ref="D254:E255"/>
    <mergeCell ref="F254:H255"/>
    <mergeCell ref="I254:T254"/>
    <mergeCell ref="U254:U255"/>
    <mergeCell ref="C245:F245"/>
    <mergeCell ref="G245:H245"/>
    <mergeCell ref="I245:N245"/>
    <mergeCell ref="O245:T245"/>
    <mergeCell ref="B246:U246"/>
    <mergeCell ref="B247:U247"/>
    <mergeCell ref="B248:C248"/>
    <mergeCell ref="I248:T248"/>
    <mergeCell ref="I249:T249"/>
    <mergeCell ref="B2:U5"/>
    <mergeCell ref="B6:U6"/>
    <mergeCell ref="B7:U7"/>
    <mergeCell ref="B8:U8"/>
    <mergeCell ref="B9:U9"/>
    <mergeCell ref="B10:U10"/>
    <mergeCell ref="B242:U242"/>
    <mergeCell ref="B243:U243"/>
    <mergeCell ref="C244:F244"/>
    <mergeCell ref="G244:H244"/>
    <mergeCell ref="I244:N244"/>
    <mergeCell ref="O244:T244"/>
    <mergeCell ref="B14:U14"/>
    <mergeCell ref="B15:U15"/>
    <mergeCell ref="B16:C16"/>
    <mergeCell ref="I16:T16"/>
    <mergeCell ref="B17:C17"/>
    <mergeCell ref="I17:T17"/>
    <mergeCell ref="B11:U11"/>
    <mergeCell ref="C12:F12"/>
    <mergeCell ref="G12:H12"/>
    <mergeCell ref="I12:N12"/>
    <mergeCell ref="O12:T12"/>
    <mergeCell ref="C13:F13"/>
    <mergeCell ref="G13:H13"/>
    <mergeCell ref="I13:N13"/>
    <mergeCell ref="O13:T13"/>
    <mergeCell ref="B18:C18"/>
    <mergeCell ref="I18:T18"/>
    <mergeCell ref="I19:T19"/>
    <mergeCell ref="B20:U20"/>
    <mergeCell ref="B21:U21"/>
    <mergeCell ref="B22:B23"/>
    <mergeCell ref="C22:C23"/>
    <mergeCell ref="D22:E23"/>
    <mergeCell ref="F22:H23"/>
    <mergeCell ref="I22:T22"/>
    <mergeCell ref="D27:E27"/>
    <mergeCell ref="F27:H27"/>
    <mergeCell ref="D28:E28"/>
    <mergeCell ref="F28:H28"/>
    <mergeCell ref="D29:E29"/>
    <mergeCell ref="F29:H29"/>
    <mergeCell ref="U22:U23"/>
    <mergeCell ref="D24:E24"/>
    <mergeCell ref="F24:H24"/>
    <mergeCell ref="D25:E25"/>
    <mergeCell ref="F25:H25"/>
    <mergeCell ref="D26:E26"/>
    <mergeCell ref="F26:H26"/>
    <mergeCell ref="D33:E33"/>
    <mergeCell ref="F33:H33"/>
    <mergeCell ref="B39:U39"/>
    <mergeCell ref="B40:U40"/>
    <mergeCell ref="C41:F41"/>
    <mergeCell ref="G41:H41"/>
    <mergeCell ref="I41:N41"/>
    <mergeCell ref="O41:T41"/>
    <mergeCell ref="D30:E30"/>
    <mergeCell ref="F30:H30"/>
    <mergeCell ref="D31:E31"/>
    <mergeCell ref="F31:H31"/>
    <mergeCell ref="D32:E32"/>
    <mergeCell ref="F32:H32"/>
    <mergeCell ref="B45:C45"/>
    <mergeCell ref="I45:T45"/>
    <mergeCell ref="B46:C46"/>
    <mergeCell ref="I46:T46"/>
    <mergeCell ref="B47:C47"/>
    <mergeCell ref="I47:T47"/>
    <mergeCell ref="C42:F42"/>
    <mergeCell ref="G42:H42"/>
    <mergeCell ref="I42:N42"/>
    <mergeCell ref="O42:T42"/>
    <mergeCell ref="B43:U43"/>
    <mergeCell ref="B44:U44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D56:E56"/>
    <mergeCell ref="F56:H56"/>
    <mergeCell ref="D57:E57"/>
    <mergeCell ref="F57:H57"/>
    <mergeCell ref="D58:E58"/>
    <mergeCell ref="F58:H58"/>
    <mergeCell ref="D53:E53"/>
    <mergeCell ref="F53:H53"/>
    <mergeCell ref="D54:E54"/>
    <mergeCell ref="F54:H54"/>
    <mergeCell ref="D55:E55"/>
    <mergeCell ref="F55:H55"/>
    <mergeCell ref="D62:E62"/>
    <mergeCell ref="F62:H62"/>
    <mergeCell ref="B68:U68"/>
    <mergeCell ref="B69:U69"/>
    <mergeCell ref="C70:F70"/>
    <mergeCell ref="G70:H70"/>
    <mergeCell ref="I70:N70"/>
    <mergeCell ref="O70:T70"/>
    <mergeCell ref="D59:E59"/>
    <mergeCell ref="F59:H59"/>
    <mergeCell ref="D60:E60"/>
    <mergeCell ref="F60:H60"/>
    <mergeCell ref="D61:E61"/>
    <mergeCell ref="F61:H61"/>
    <mergeCell ref="B74:C74"/>
    <mergeCell ref="I74:T74"/>
    <mergeCell ref="B75:C75"/>
    <mergeCell ref="I75:T75"/>
    <mergeCell ref="B76:C76"/>
    <mergeCell ref="I76:T76"/>
    <mergeCell ref="C71:F71"/>
    <mergeCell ref="G71:H71"/>
    <mergeCell ref="I71:N71"/>
    <mergeCell ref="O71:T71"/>
    <mergeCell ref="B72:U72"/>
    <mergeCell ref="B73:U73"/>
    <mergeCell ref="I77:T77"/>
    <mergeCell ref="B78:U78"/>
    <mergeCell ref="B79:U79"/>
    <mergeCell ref="B80:B81"/>
    <mergeCell ref="C80:C81"/>
    <mergeCell ref="D80:E81"/>
    <mergeCell ref="F80:H81"/>
    <mergeCell ref="I80:T80"/>
    <mergeCell ref="U80:U81"/>
    <mergeCell ref="D85:E85"/>
    <mergeCell ref="F85:H85"/>
    <mergeCell ref="D86:E86"/>
    <mergeCell ref="F86:H86"/>
    <mergeCell ref="D87:E87"/>
    <mergeCell ref="F87:H87"/>
    <mergeCell ref="D82:E82"/>
    <mergeCell ref="F82:H82"/>
    <mergeCell ref="D83:E83"/>
    <mergeCell ref="F83:H83"/>
    <mergeCell ref="D84:E84"/>
    <mergeCell ref="F84:H84"/>
    <mergeCell ref="D91:E91"/>
    <mergeCell ref="F91:H91"/>
    <mergeCell ref="B97:U97"/>
    <mergeCell ref="B98:U98"/>
    <mergeCell ref="C99:F99"/>
    <mergeCell ref="G99:H99"/>
    <mergeCell ref="I99:N99"/>
    <mergeCell ref="O99:T99"/>
    <mergeCell ref="D88:E88"/>
    <mergeCell ref="F88:H88"/>
    <mergeCell ref="D89:E89"/>
    <mergeCell ref="F89:H89"/>
    <mergeCell ref="D90:E90"/>
    <mergeCell ref="F90:H90"/>
    <mergeCell ref="B103:C103"/>
    <mergeCell ref="I103:T103"/>
    <mergeCell ref="B104:C104"/>
    <mergeCell ref="I104:T104"/>
    <mergeCell ref="B105:C105"/>
    <mergeCell ref="I105:T105"/>
    <mergeCell ref="C100:F100"/>
    <mergeCell ref="G100:H100"/>
    <mergeCell ref="I100:N100"/>
    <mergeCell ref="O100:T100"/>
    <mergeCell ref="B101:U101"/>
    <mergeCell ref="B102:U102"/>
    <mergeCell ref="D111:E111"/>
    <mergeCell ref="F111:H111"/>
    <mergeCell ref="D112:E112"/>
    <mergeCell ref="F112:H112"/>
    <mergeCell ref="D113:E113"/>
    <mergeCell ref="F113:H113"/>
    <mergeCell ref="I106:T106"/>
    <mergeCell ref="B107:U107"/>
    <mergeCell ref="B108:U108"/>
    <mergeCell ref="B109:B110"/>
    <mergeCell ref="C109:C110"/>
    <mergeCell ref="D109:E110"/>
    <mergeCell ref="F109:H110"/>
    <mergeCell ref="I109:T109"/>
    <mergeCell ref="U109:U110"/>
    <mergeCell ref="D120:E120"/>
    <mergeCell ref="F120:H120"/>
    <mergeCell ref="D117:E117"/>
    <mergeCell ref="F117:H117"/>
    <mergeCell ref="D118:E118"/>
    <mergeCell ref="F118:H118"/>
    <mergeCell ref="D119:E119"/>
    <mergeCell ref="F119:H119"/>
    <mergeCell ref="D114:E114"/>
    <mergeCell ref="F114:H114"/>
    <mergeCell ref="D115:E115"/>
    <mergeCell ref="F115:H115"/>
    <mergeCell ref="D116:E116"/>
    <mergeCell ref="F116:H116"/>
    <mergeCell ref="B132:C132"/>
    <mergeCell ref="I132:T132"/>
    <mergeCell ref="B133:C133"/>
    <mergeCell ref="I133:T133"/>
    <mergeCell ref="B134:C134"/>
    <mergeCell ref="I134:T134"/>
    <mergeCell ref="C129:F129"/>
    <mergeCell ref="G129:H129"/>
    <mergeCell ref="I129:N129"/>
    <mergeCell ref="O129:T129"/>
    <mergeCell ref="B130:U130"/>
    <mergeCell ref="B131:U131"/>
    <mergeCell ref="D145:E145"/>
    <mergeCell ref="F145:H145"/>
    <mergeCell ref="D140:E140"/>
    <mergeCell ref="F140:H140"/>
    <mergeCell ref="D141:E141"/>
    <mergeCell ref="F141:H141"/>
    <mergeCell ref="D142:E142"/>
    <mergeCell ref="F142:H142"/>
    <mergeCell ref="I135:T135"/>
    <mergeCell ref="B136:U136"/>
    <mergeCell ref="B137:U137"/>
    <mergeCell ref="B138:B139"/>
    <mergeCell ref="C138:C139"/>
    <mergeCell ref="D138:E139"/>
    <mergeCell ref="F138:H139"/>
    <mergeCell ref="I138:T138"/>
    <mergeCell ref="U138:U139"/>
    <mergeCell ref="B155:U155"/>
    <mergeCell ref="B156:U156"/>
    <mergeCell ref="C157:F157"/>
    <mergeCell ref="G157:H157"/>
    <mergeCell ref="I157:N157"/>
    <mergeCell ref="O157:T157"/>
    <mergeCell ref="D149:E149"/>
    <mergeCell ref="F149:H149"/>
    <mergeCell ref="B126:U126"/>
    <mergeCell ref="B127:U127"/>
    <mergeCell ref="C128:F128"/>
    <mergeCell ref="G128:H128"/>
    <mergeCell ref="I128:N128"/>
    <mergeCell ref="O128:T128"/>
    <mergeCell ref="D146:E146"/>
    <mergeCell ref="F146:H146"/>
    <mergeCell ref="D147:E147"/>
    <mergeCell ref="F147:H147"/>
    <mergeCell ref="D148:E148"/>
    <mergeCell ref="F148:H148"/>
    <mergeCell ref="D143:E143"/>
    <mergeCell ref="F143:H143"/>
    <mergeCell ref="D144:E144"/>
    <mergeCell ref="F144:H144"/>
    <mergeCell ref="B161:C161"/>
    <mergeCell ref="I161:T161"/>
    <mergeCell ref="B162:C162"/>
    <mergeCell ref="I162:T162"/>
    <mergeCell ref="B163:C163"/>
    <mergeCell ref="I163:T163"/>
    <mergeCell ref="C158:F158"/>
    <mergeCell ref="G158:H158"/>
    <mergeCell ref="I158:N158"/>
    <mergeCell ref="O158:T158"/>
    <mergeCell ref="B159:U159"/>
    <mergeCell ref="B160:U160"/>
    <mergeCell ref="I164:T164"/>
    <mergeCell ref="B165:U165"/>
    <mergeCell ref="B166:U166"/>
    <mergeCell ref="B167:B168"/>
    <mergeCell ref="C167:C168"/>
    <mergeCell ref="D167:E168"/>
    <mergeCell ref="F167:H168"/>
    <mergeCell ref="I167:T167"/>
    <mergeCell ref="U167:U168"/>
    <mergeCell ref="D172:E172"/>
    <mergeCell ref="F172:H172"/>
    <mergeCell ref="D173:E173"/>
    <mergeCell ref="F173:H173"/>
    <mergeCell ref="D174:E174"/>
    <mergeCell ref="F174:H174"/>
    <mergeCell ref="D169:E169"/>
    <mergeCell ref="F169:H169"/>
    <mergeCell ref="D170:E170"/>
    <mergeCell ref="F170:H170"/>
    <mergeCell ref="D171:E171"/>
    <mergeCell ref="F171:H171"/>
    <mergeCell ref="D178:E178"/>
    <mergeCell ref="F178:H178"/>
    <mergeCell ref="B184:U184"/>
    <mergeCell ref="B185:U185"/>
    <mergeCell ref="C186:F186"/>
    <mergeCell ref="G186:H186"/>
    <mergeCell ref="I186:N186"/>
    <mergeCell ref="O186:T186"/>
    <mergeCell ref="D175:E175"/>
    <mergeCell ref="F175:H175"/>
    <mergeCell ref="D176:E176"/>
    <mergeCell ref="F176:H176"/>
    <mergeCell ref="D177:E177"/>
    <mergeCell ref="F177:H177"/>
    <mergeCell ref="B190:C190"/>
    <mergeCell ref="I190:T190"/>
    <mergeCell ref="B191:C191"/>
    <mergeCell ref="I191:T191"/>
    <mergeCell ref="B192:C192"/>
    <mergeCell ref="I192:T192"/>
    <mergeCell ref="C187:F187"/>
    <mergeCell ref="G187:H187"/>
    <mergeCell ref="I187:N187"/>
    <mergeCell ref="O187:T187"/>
    <mergeCell ref="B188:U188"/>
    <mergeCell ref="B189:U189"/>
    <mergeCell ref="I193:T193"/>
    <mergeCell ref="B194:U194"/>
    <mergeCell ref="B195:U195"/>
    <mergeCell ref="B196:B197"/>
    <mergeCell ref="C196:C197"/>
    <mergeCell ref="D196:E197"/>
    <mergeCell ref="F196:H197"/>
    <mergeCell ref="I196:T196"/>
    <mergeCell ref="U196:U197"/>
    <mergeCell ref="D201:E201"/>
    <mergeCell ref="F201:H201"/>
    <mergeCell ref="D202:E202"/>
    <mergeCell ref="F202:H202"/>
    <mergeCell ref="D203:E203"/>
    <mergeCell ref="F203:H203"/>
    <mergeCell ref="D198:E198"/>
    <mergeCell ref="F198:H198"/>
    <mergeCell ref="D199:E199"/>
    <mergeCell ref="F199:H199"/>
    <mergeCell ref="D200:E200"/>
    <mergeCell ref="F200:H200"/>
    <mergeCell ref="D207:E207"/>
    <mergeCell ref="F207:H207"/>
    <mergeCell ref="B213:U213"/>
    <mergeCell ref="B214:U214"/>
    <mergeCell ref="C215:F215"/>
    <mergeCell ref="G215:H215"/>
    <mergeCell ref="I215:N215"/>
    <mergeCell ref="O215:T215"/>
    <mergeCell ref="D204:E204"/>
    <mergeCell ref="F204:H204"/>
    <mergeCell ref="D205:E205"/>
    <mergeCell ref="F205:H205"/>
    <mergeCell ref="D206:E206"/>
    <mergeCell ref="F206:H206"/>
    <mergeCell ref="B219:C219"/>
    <mergeCell ref="I219:T219"/>
    <mergeCell ref="B220:C220"/>
    <mergeCell ref="I220:T220"/>
    <mergeCell ref="B221:C221"/>
    <mergeCell ref="I221:T221"/>
    <mergeCell ref="C216:F216"/>
    <mergeCell ref="G216:H216"/>
    <mergeCell ref="I216:N216"/>
    <mergeCell ref="O216:T216"/>
    <mergeCell ref="B217:U217"/>
    <mergeCell ref="B218:U218"/>
    <mergeCell ref="D227:E227"/>
    <mergeCell ref="F227:H227"/>
    <mergeCell ref="D228:E228"/>
    <mergeCell ref="F228:H228"/>
    <mergeCell ref="D229:E229"/>
    <mergeCell ref="F229:H229"/>
    <mergeCell ref="I222:T222"/>
    <mergeCell ref="B223:U223"/>
    <mergeCell ref="B224:U224"/>
    <mergeCell ref="B225:B226"/>
    <mergeCell ref="C225:C226"/>
    <mergeCell ref="D225:E226"/>
    <mergeCell ref="F225:H226"/>
    <mergeCell ref="I225:T225"/>
    <mergeCell ref="U225:U226"/>
    <mergeCell ref="D236:E236"/>
    <mergeCell ref="F236:H236"/>
    <mergeCell ref="D233:E233"/>
    <mergeCell ref="F233:H233"/>
    <mergeCell ref="D234:E234"/>
    <mergeCell ref="F234:H234"/>
    <mergeCell ref="D235:E235"/>
    <mergeCell ref="F235:H235"/>
    <mergeCell ref="D230:E230"/>
    <mergeCell ref="F230:H230"/>
    <mergeCell ref="D231:E231"/>
    <mergeCell ref="F231:H231"/>
    <mergeCell ref="D232:E232"/>
    <mergeCell ref="F232:H23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showGridLines="0" zoomScale="60" zoomScaleNormal="60" zoomScalePageLayoutView="0" workbookViewId="0" topLeftCell="A1">
      <selection activeCell="B14" sqref="B14:U14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</cols>
  <sheetData>
    <row r="1" spans="1:22" ht="15.75" thickBo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"/>
    </row>
    <row r="2" spans="1:22" ht="47.25" customHeight="1" thickTop="1">
      <c r="A2" s="15"/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7"/>
      <c r="V2" s="1"/>
    </row>
    <row r="3" spans="1:22" ht="48" customHeight="1">
      <c r="A3" s="15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0"/>
      <c r="V3" s="1"/>
    </row>
    <row r="4" spans="1:22" ht="46.5" customHeight="1">
      <c r="A4" s="15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90"/>
      <c r="V4" s="1"/>
    </row>
    <row r="5" spans="1:22" ht="51" customHeight="1" thickBot="1">
      <c r="A5" s="15"/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/>
      <c r="V5" s="1"/>
    </row>
    <row r="6" spans="1:22" ht="29.25" thickTop="1">
      <c r="A6" s="15"/>
      <c r="B6" s="194" t="s">
        <v>32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V6" s="1"/>
    </row>
    <row r="7" spans="1:22" ht="28.5">
      <c r="A7" s="15"/>
      <c r="B7" s="197" t="s">
        <v>33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9"/>
      <c r="V7" s="1"/>
    </row>
    <row r="8" spans="1:22" ht="28.5">
      <c r="A8" s="15"/>
      <c r="B8" s="200" t="s">
        <v>70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/>
      <c r="V8" s="1"/>
    </row>
    <row r="9" spans="1:22" ht="29.25" thickBot="1">
      <c r="A9" s="15"/>
      <c r="B9" s="203" t="s">
        <v>71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5"/>
      <c r="V9" s="1"/>
    </row>
    <row r="10" spans="1:22" ht="16.5" thickBot="1" thickTop="1">
      <c r="A10" s="1"/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"/>
    </row>
    <row r="11" spans="1:22" ht="29.25" thickTop="1">
      <c r="A11" s="23"/>
      <c r="B11" s="133" t="s">
        <v>26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  <c r="V11" s="24"/>
    </row>
    <row r="12" spans="1:22" ht="72.75" customHeight="1">
      <c r="A12" s="15"/>
      <c r="B12" s="54" t="s">
        <v>18</v>
      </c>
      <c r="C12" s="160" t="s">
        <v>0</v>
      </c>
      <c r="D12" s="161"/>
      <c r="E12" s="161"/>
      <c r="F12" s="161"/>
      <c r="G12" s="160" t="s">
        <v>1</v>
      </c>
      <c r="H12" s="162"/>
      <c r="I12" s="160" t="s">
        <v>2</v>
      </c>
      <c r="J12" s="161"/>
      <c r="K12" s="161"/>
      <c r="L12" s="161"/>
      <c r="M12" s="161"/>
      <c r="N12" s="162"/>
      <c r="O12" s="160" t="s">
        <v>74</v>
      </c>
      <c r="P12" s="161"/>
      <c r="Q12" s="161"/>
      <c r="R12" s="161"/>
      <c r="S12" s="161"/>
      <c r="T12" s="162"/>
      <c r="U12" s="55" t="s">
        <v>17</v>
      </c>
      <c r="V12" s="1"/>
    </row>
    <row r="13" spans="1:22" ht="48" customHeight="1" thickBot="1">
      <c r="A13" s="15"/>
      <c r="B13" s="16"/>
      <c r="C13" s="154" t="s">
        <v>72</v>
      </c>
      <c r="D13" s="155"/>
      <c r="E13" s="155"/>
      <c r="F13" s="155"/>
      <c r="G13" s="154" t="s">
        <v>73</v>
      </c>
      <c r="H13" s="156"/>
      <c r="I13" s="157">
        <v>1191</v>
      </c>
      <c r="J13" s="158"/>
      <c r="K13" s="158"/>
      <c r="L13" s="158"/>
      <c r="M13" s="158"/>
      <c r="N13" s="159"/>
      <c r="O13" s="157">
        <v>125</v>
      </c>
      <c r="P13" s="158"/>
      <c r="Q13" s="158"/>
      <c r="R13" s="158"/>
      <c r="S13" s="158"/>
      <c r="T13" s="159"/>
      <c r="U13" s="53">
        <v>500</v>
      </c>
      <c r="V13" s="1"/>
    </row>
    <row r="14" spans="1:22" ht="16.5" thickBot="1" thickTop="1">
      <c r="A14" s="1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2"/>
      <c r="V14" s="1"/>
    </row>
    <row r="15" spans="1:22" ht="29.25" thickTop="1">
      <c r="A15" s="15"/>
      <c r="B15" s="133" t="s">
        <v>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  <c r="V15" s="1"/>
    </row>
    <row r="16" spans="1:22" ht="105" customHeight="1">
      <c r="A16" s="1"/>
      <c r="B16" s="143" t="s">
        <v>20</v>
      </c>
      <c r="C16" s="144"/>
      <c r="D16" s="56" t="s">
        <v>21</v>
      </c>
      <c r="E16" s="57" t="s">
        <v>22</v>
      </c>
      <c r="F16" s="57" t="s">
        <v>16</v>
      </c>
      <c r="G16" s="58" t="s">
        <v>23</v>
      </c>
      <c r="H16" s="57" t="s">
        <v>24</v>
      </c>
      <c r="I16" s="145" t="s">
        <v>25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4"/>
      <c r="U16" s="59" t="s">
        <v>29</v>
      </c>
      <c r="V16" s="1"/>
    </row>
    <row r="17" spans="1:22" ht="18.75">
      <c r="A17" s="1"/>
      <c r="B17" s="147" t="s">
        <v>119</v>
      </c>
      <c r="C17" s="148"/>
      <c r="D17" s="116">
        <v>22412101</v>
      </c>
      <c r="E17" s="102">
        <v>1669160394</v>
      </c>
      <c r="F17" s="42"/>
      <c r="G17" s="43"/>
      <c r="H17" s="44"/>
      <c r="I17" s="149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1"/>
      <c r="U17" s="107">
        <f>+E17</f>
        <v>1669160394</v>
      </c>
      <c r="V17" s="1"/>
    </row>
    <row r="18" spans="2:21" s="1" customFormat="1" ht="18.75">
      <c r="B18" s="147" t="s">
        <v>120</v>
      </c>
      <c r="C18" s="148"/>
      <c r="D18" s="116">
        <v>22412103</v>
      </c>
      <c r="E18" s="117">
        <v>2240900877</v>
      </c>
      <c r="F18" s="42"/>
      <c r="G18" s="42"/>
      <c r="H18" s="44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107">
        <f>+E18</f>
        <v>2240900877</v>
      </c>
    </row>
    <row r="19" spans="2:21" s="1" customFormat="1" ht="18.75">
      <c r="B19" s="147" t="s">
        <v>121</v>
      </c>
      <c r="C19" s="148"/>
      <c r="D19" s="116">
        <v>22412104</v>
      </c>
      <c r="E19" s="117">
        <v>148234161</v>
      </c>
      <c r="F19" s="42"/>
      <c r="G19" s="42"/>
      <c r="H19" s="44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107">
        <f>+E19</f>
        <v>148234161</v>
      </c>
    </row>
    <row r="20" spans="2:21" s="1" customFormat="1" ht="18.75">
      <c r="B20" s="147" t="s">
        <v>122</v>
      </c>
      <c r="C20" s="148"/>
      <c r="D20" s="116">
        <v>22412105</v>
      </c>
      <c r="E20" s="117">
        <v>61704568</v>
      </c>
      <c r="F20" s="42"/>
      <c r="G20" s="42"/>
      <c r="H20" s="44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107">
        <f>+E20</f>
        <v>61704568</v>
      </c>
    </row>
    <row r="21" spans="1:22" ht="19.5" thickBot="1">
      <c r="A21" s="15"/>
      <c r="B21" s="166"/>
      <c r="C21" s="167"/>
      <c r="D21" s="39"/>
      <c r="E21" s="46"/>
      <c r="F21" s="38"/>
      <c r="G21" s="38"/>
      <c r="H21" s="21"/>
      <c r="I21" s="152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07">
        <f>+E21</f>
        <v>0</v>
      </c>
      <c r="V21" s="1"/>
    </row>
    <row r="22" spans="1:22" ht="30" thickBot="1" thickTop="1">
      <c r="A22" s="52"/>
      <c r="B22" s="48"/>
      <c r="C22" s="48"/>
      <c r="D22" s="49"/>
      <c r="E22" s="50"/>
      <c r="F22" s="49"/>
      <c r="G22" s="49"/>
      <c r="H22" s="51"/>
      <c r="I22" s="128" t="s">
        <v>30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09">
        <f>SUM(U17:U21)</f>
        <v>4120000000</v>
      </c>
      <c r="V22" s="1"/>
    </row>
    <row r="23" spans="1:22" ht="16.5" thickBot="1" thickTop="1">
      <c r="A23" s="1"/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/>
      <c r="V23" s="1"/>
    </row>
    <row r="24" spans="1:22" ht="29.25" thickTop="1">
      <c r="A24" s="1"/>
      <c r="B24" s="133" t="s">
        <v>28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5"/>
      <c r="V24" s="1"/>
    </row>
    <row r="25" spans="1:22" ht="21.75" customHeight="1" thickBot="1">
      <c r="A25" s="1"/>
      <c r="B25" s="136" t="s">
        <v>3</v>
      </c>
      <c r="C25" s="137" t="s">
        <v>4</v>
      </c>
      <c r="D25" s="138" t="s">
        <v>19</v>
      </c>
      <c r="E25" s="138"/>
      <c r="F25" s="138" t="s">
        <v>5</v>
      </c>
      <c r="G25" s="138"/>
      <c r="H25" s="138"/>
      <c r="I25" s="140" t="s">
        <v>75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1" t="s">
        <v>6</v>
      </c>
      <c r="V25" s="1"/>
    </row>
    <row r="26" spans="1:22" ht="21">
      <c r="A26" s="1"/>
      <c r="B26" s="136"/>
      <c r="C26" s="137"/>
      <c r="D26" s="138"/>
      <c r="E26" s="138"/>
      <c r="F26" s="138"/>
      <c r="G26" s="138"/>
      <c r="H26" s="139"/>
      <c r="I26" s="60" t="s">
        <v>7</v>
      </c>
      <c r="J26" s="61" t="s">
        <v>8</v>
      </c>
      <c r="K26" s="61" t="s">
        <v>9</v>
      </c>
      <c r="L26" s="61" t="s">
        <v>10</v>
      </c>
      <c r="M26" s="61" t="s">
        <v>9</v>
      </c>
      <c r="N26" s="61" t="s">
        <v>11</v>
      </c>
      <c r="O26" s="61" t="s">
        <v>11</v>
      </c>
      <c r="P26" s="61" t="s">
        <v>10</v>
      </c>
      <c r="Q26" s="61" t="s">
        <v>12</v>
      </c>
      <c r="R26" s="61" t="s">
        <v>13</v>
      </c>
      <c r="S26" s="61" t="s">
        <v>14</v>
      </c>
      <c r="T26" s="62" t="s">
        <v>15</v>
      </c>
      <c r="U26" s="142"/>
      <c r="V26" s="1"/>
    </row>
    <row r="27" spans="1:22" ht="59.25" customHeight="1" thickBot="1">
      <c r="A27" s="1"/>
      <c r="B27" s="33">
        <v>1</v>
      </c>
      <c r="C27" s="82">
        <v>25</v>
      </c>
      <c r="D27" s="217" t="s">
        <v>110</v>
      </c>
      <c r="E27" s="217"/>
      <c r="F27" s="213" t="s">
        <v>111</v>
      </c>
      <c r="G27" s="214"/>
      <c r="H27" s="214"/>
      <c r="I27" s="71"/>
      <c r="J27" s="72" t="s">
        <v>78</v>
      </c>
      <c r="K27" s="72" t="s">
        <v>78</v>
      </c>
      <c r="L27" s="72" t="s">
        <v>78</v>
      </c>
      <c r="M27" s="72" t="s">
        <v>78</v>
      </c>
      <c r="N27" s="72" t="s">
        <v>78</v>
      </c>
      <c r="O27" s="72" t="s">
        <v>78</v>
      </c>
      <c r="P27" s="72" t="s">
        <v>78</v>
      </c>
      <c r="Q27" s="72" t="s">
        <v>78</v>
      </c>
      <c r="R27" s="72" t="s">
        <v>78</v>
      </c>
      <c r="S27" s="72" t="s">
        <v>78</v>
      </c>
      <c r="T27" s="73" t="s">
        <v>78</v>
      </c>
      <c r="U27" s="99" t="s">
        <v>100</v>
      </c>
      <c r="V27" s="1"/>
    </row>
    <row r="28" spans="1:22" ht="24.75" thickBot="1" thickTop="1">
      <c r="A28" s="1"/>
      <c r="B28" s="34">
        <v>2</v>
      </c>
      <c r="C28" s="2"/>
      <c r="D28" s="121"/>
      <c r="E28" s="121"/>
      <c r="F28" s="122"/>
      <c r="G28" s="123"/>
      <c r="H28" s="12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  <c r="V28" s="1"/>
    </row>
    <row r="29" spans="1:22" ht="24.75" thickBot="1" thickTop="1">
      <c r="A29" s="1"/>
      <c r="B29" s="34">
        <v>3</v>
      </c>
      <c r="C29" s="2"/>
      <c r="D29" s="121"/>
      <c r="E29" s="121"/>
      <c r="F29" s="122"/>
      <c r="G29" s="123"/>
      <c r="H29" s="12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  <c r="V29" s="1"/>
    </row>
    <row r="30" spans="1:22" ht="24.75" thickBot="1" thickTop="1">
      <c r="A30" s="1"/>
      <c r="B30" s="34">
        <v>4</v>
      </c>
      <c r="C30" s="2"/>
      <c r="D30" s="121"/>
      <c r="E30" s="121"/>
      <c r="F30" s="122"/>
      <c r="G30" s="123"/>
      <c r="H30" s="12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U30" s="30"/>
      <c r="V30" s="1"/>
    </row>
    <row r="31" spans="1:22" ht="24.75" thickBot="1" thickTop="1">
      <c r="A31" s="1"/>
      <c r="B31" s="34">
        <v>5</v>
      </c>
      <c r="C31" s="2"/>
      <c r="D31" s="121"/>
      <c r="E31" s="121"/>
      <c r="F31" s="122"/>
      <c r="G31" s="123"/>
      <c r="H31" s="12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30"/>
      <c r="V31" s="1"/>
    </row>
    <row r="32" spans="1:22" ht="24.75" thickBot="1" thickTop="1">
      <c r="A32" s="1"/>
      <c r="B32" s="35">
        <v>6</v>
      </c>
      <c r="C32" s="3"/>
      <c r="D32" s="121"/>
      <c r="E32" s="121"/>
      <c r="F32" s="122"/>
      <c r="G32" s="123"/>
      <c r="H32" s="12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30"/>
      <c r="V32" s="1"/>
    </row>
    <row r="33" spans="1:22" ht="24.75" thickBot="1" thickTop="1">
      <c r="A33" s="1"/>
      <c r="B33" s="36">
        <v>7</v>
      </c>
      <c r="C33" s="7"/>
      <c r="D33" s="121"/>
      <c r="E33" s="121"/>
      <c r="F33" s="122"/>
      <c r="G33" s="123"/>
      <c r="H33" s="123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31"/>
      <c r="V33" s="1"/>
    </row>
    <row r="34" spans="1:22" ht="24.75" thickBot="1" thickTop="1">
      <c r="A34" s="1"/>
      <c r="B34" s="36">
        <v>8</v>
      </c>
      <c r="C34" s="7"/>
      <c r="D34" s="121"/>
      <c r="E34" s="121"/>
      <c r="F34" s="122"/>
      <c r="G34" s="123"/>
      <c r="H34" s="123"/>
      <c r="I34" s="1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31"/>
      <c r="V34" s="1"/>
    </row>
    <row r="35" spans="1:22" ht="24.75" thickBot="1" thickTop="1">
      <c r="A35" s="1"/>
      <c r="B35" s="36">
        <v>9</v>
      </c>
      <c r="C35" s="7"/>
      <c r="D35" s="121"/>
      <c r="E35" s="121"/>
      <c r="F35" s="122"/>
      <c r="G35" s="123"/>
      <c r="H35" s="123"/>
      <c r="I35" s="1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31"/>
      <c r="V35" s="1"/>
    </row>
    <row r="36" spans="1:22" ht="24.75" thickBot="1" thickTop="1">
      <c r="A36" s="1"/>
      <c r="B36" s="37">
        <v>10</v>
      </c>
      <c r="C36" s="17"/>
      <c r="D36" s="118"/>
      <c r="E36" s="118"/>
      <c r="F36" s="119"/>
      <c r="G36" s="120"/>
      <c r="H36" s="120"/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32"/>
      <c r="V36" s="1"/>
    </row>
    <row r="37" spans="1:22" ht="15.7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sheetProtection/>
  <mergeCells count="55">
    <mergeCell ref="B18:C18"/>
    <mergeCell ref="B19:C19"/>
    <mergeCell ref="B20:C20"/>
    <mergeCell ref="B2:U5"/>
    <mergeCell ref="B6:U6"/>
    <mergeCell ref="B7:U7"/>
    <mergeCell ref="B8:U8"/>
    <mergeCell ref="B9:U9"/>
    <mergeCell ref="B10:U10"/>
    <mergeCell ref="B14:U14"/>
    <mergeCell ref="B15:U15"/>
    <mergeCell ref="B16:C16"/>
    <mergeCell ref="I16:T16"/>
    <mergeCell ref="B17:C17"/>
    <mergeCell ref="I17:T17"/>
    <mergeCell ref="B11:U11"/>
    <mergeCell ref="C12:F12"/>
    <mergeCell ref="G12:H12"/>
    <mergeCell ref="I12:N12"/>
    <mergeCell ref="O12:T12"/>
    <mergeCell ref="C13:F13"/>
    <mergeCell ref="G13:H13"/>
    <mergeCell ref="I13:N13"/>
    <mergeCell ref="O13:T13"/>
    <mergeCell ref="B21:C21"/>
    <mergeCell ref="I21:T21"/>
    <mergeCell ref="I22:T22"/>
    <mergeCell ref="B23:U23"/>
    <mergeCell ref="B24:U24"/>
    <mergeCell ref="B25:B26"/>
    <mergeCell ref="C25:C26"/>
    <mergeCell ref="D25:E26"/>
    <mergeCell ref="F25:H26"/>
    <mergeCell ref="I25:T25"/>
    <mergeCell ref="U25:U26"/>
    <mergeCell ref="D27:E27"/>
    <mergeCell ref="F27:H27"/>
    <mergeCell ref="D28:E28"/>
    <mergeCell ref="F28:H28"/>
    <mergeCell ref="D29:E29"/>
    <mergeCell ref="F29:H29"/>
    <mergeCell ref="D36:E36"/>
    <mergeCell ref="F36:H36"/>
    <mergeCell ref="D33:E33"/>
    <mergeCell ref="F33:H33"/>
    <mergeCell ref="D34:E34"/>
    <mergeCell ref="F34:H34"/>
    <mergeCell ref="D35:E35"/>
    <mergeCell ref="F35:H35"/>
    <mergeCell ref="D30:E30"/>
    <mergeCell ref="F30:H30"/>
    <mergeCell ref="D31:E31"/>
    <mergeCell ref="F31:H31"/>
    <mergeCell ref="D32:E32"/>
    <mergeCell ref="F32:H3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cp:lastPrinted>2012-12-28T22:19:56Z</cp:lastPrinted>
  <dcterms:created xsi:type="dcterms:W3CDTF">2012-12-27T20:44:57Z</dcterms:created>
  <dcterms:modified xsi:type="dcterms:W3CDTF">2014-02-05T20:56:41Z</dcterms:modified>
  <cp:category/>
  <cp:version/>
  <cp:contentType/>
  <cp:contentStatus/>
</cp:coreProperties>
</file>