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GOBIERNO2013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6" i="1" l="1"/>
  <c r="P6" i="1" s="1"/>
  <c r="F7" i="1"/>
  <c r="P7" i="1" s="1"/>
  <c r="P12" i="1"/>
  <c r="P16" i="1"/>
  <c r="P22" i="1"/>
  <c r="P24" i="1"/>
  <c r="P26" i="1"/>
  <c r="P27" i="1"/>
  <c r="P43" i="1"/>
  <c r="P44" i="1"/>
  <c r="P45" i="1"/>
  <c r="P47" i="1"/>
  <c r="P50" i="1"/>
  <c r="P52" i="1"/>
  <c r="P53" i="1"/>
  <c r="P54" i="1"/>
  <c r="P66" i="1"/>
  <c r="P72" i="1"/>
  <c r="P75" i="1"/>
</calcChain>
</file>

<file path=xl/sharedStrings.xml><?xml version="1.0" encoding="utf-8"?>
<sst xmlns="http://schemas.openxmlformats.org/spreadsheetml/2006/main" count="192" uniqueCount="173">
  <si>
    <t>convenio suscrito con el cuerpo voluntario de bomberos</t>
  </si>
  <si>
    <t>Convenio suscrito</t>
  </si>
  <si>
    <t>Dotación de implementos esenciales para la atención de desastres a los organismos de socorro (cruz roja, bomberos, defensa civil).</t>
  </si>
  <si>
    <t>ABOGADO ASESOR EN CONTRATACIÓN ESTATAL</t>
  </si>
  <si>
    <t>Contratación realizada</t>
  </si>
  <si>
    <t>ABOGADO ASESOR JURÍDICO, LABORAL Y ADMINISTRATIVO</t>
  </si>
  <si>
    <t>Acompañamiento en la contratación del municipio</t>
  </si>
  <si>
    <t>monitor programa de reincorporados</t>
  </si>
  <si>
    <t>Programa Radial</t>
  </si>
  <si>
    <t>Nro. de programas radiales efectuados</t>
  </si>
  <si>
    <t>apoyo labores comunitarias realizadas por los reincorporados</t>
  </si>
  <si>
    <t>Conmemoración  día de la memoria histórica (Refrigerio, transporte, logistica y publicidad)</t>
  </si>
  <si>
    <t>celebración del día</t>
  </si>
  <si>
    <t>Talleres que contribuyan a la paz, Creación y fomento de espacios de debates (Volantes y Cartillas)</t>
  </si>
  <si>
    <t>Nro. de volantes</t>
  </si>
  <si>
    <t>Asambleas con las organizaciones de los reincorporados (Refrigerio y material)</t>
  </si>
  <si>
    <t>Nro. de asambleas efectuadas</t>
  </si>
  <si>
    <t>Apoyo a los procesos de reintegración y reconciliación
desde el enfoque social-comunitario. (desde plan desarme).</t>
  </si>
  <si>
    <t>contratación de compraventa de ataúdes</t>
  </si>
  <si>
    <t xml:space="preserve">contratación de suministro de bovedas  </t>
  </si>
  <si>
    <t>arrendamiento de instalaciones para funcionamiento del programa</t>
  </si>
  <si>
    <t>arrendamiento suscrito</t>
  </si>
  <si>
    <t>Atención inmediata (alojamiento, alimentación y transporte)</t>
  </si>
  <si>
    <t>Nro. de ayudas efectuadas/Nro. de familias beneficiadas</t>
  </si>
  <si>
    <t xml:space="preserve">Jornada de Atención Primaria </t>
  </si>
  <si>
    <t>Nro. de jornadas realizadas</t>
  </si>
  <si>
    <t xml:space="preserve"> Censo para Identificación y Caracterización de las Victimas (Transporte, papeleria y personal)</t>
  </si>
  <si>
    <t>censo realizado</t>
  </si>
  <si>
    <t>Talleres y fortalecimiento a Organizaciones de Victimas</t>
  </si>
  <si>
    <t>Nro. de talleres realizados</t>
  </si>
  <si>
    <t>apoyo a programa de victimas</t>
  </si>
  <si>
    <t>Monitor programa de victimas</t>
  </si>
  <si>
    <t xml:space="preserve">Plegables sobre Rutas de Derechos de las Victimas  </t>
  </si>
  <si>
    <t>Nro. de plegables realizados</t>
  </si>
  <si>
    <t>Convocatoria mediante perifoneo</t>
  </si>
  <si>
    <t>nro. de convocatorias realizadas</t>
  </si>
  <si>
    <t>Contratación de Refrigerios y material de apoyo</t>
  </si>
  <si>
    <t>Fortalecimiento al programa de personas victimas de la violencia y en situación de desplazamiento.</t>
  </si>
  <si>
    <t xml:space="preserve">Talleres de Prevención de Minas Antipersonas - MUSE </t>
  </si>
  <si>
    <t>Acción contra Minas Antipersona</t>
  </si>
  <si>
    <t>Asesoría y acompañamiento a las familias en programas productivos autosostenibles</t>
  </si>
  <si>
    <t>Nº de familia acompañadas y asesoradas en el proceso</t>
  </si>
  <si>
    <t>Apoyo de asistencia técnica al proceso de restitución de tierras (por medio del comité de justicia transicional).</t>
  </si>
  <si>
    <t>cine foro (Jóvenes ) cambiando mi manera de pensar, para cambiar la manera de vivir(autoestima)…</t>
  </si>
  <si>
    <t>numero de personas conbocadas/ numero de personas satisfechas</t>
  </si>
  <si>
    <t>talleres con los estudiantes de los colegios de nuestra comunidad, presidentes de juntas de acción comunal y lideres comunitarios.  Sobre Mecanismos Alternativos de Solución de Conflictos.</t>
  </si>
  <si>
    <t>numero de de talleres realizados /personas capacitadas.   Nro. de refrigerios</t>
  </si>
  <si>
    <t>Apoyar e incentivar los Mecanismos Alternativos de Resolución de Conflictos.</t>
  </si>
  <si>
    <t>volantes, para divulgar  los servicios que presta casa de justicia, y (volantes: radio novela)</t>
  </si>
  <si>
    <t xml:space="preserve">numero de volantes </t>
  </si>
  <si>
    <t>mantenimiento y reparación casa de justicia</t>
  </si>
  <si>
    <t>mantenimiento realizado</t>
  </si>
  <si>
    <t>Realización de casa móvil (publicidad, transporte, hidratación y recreación)</t>
  </si>
  <si>
    <t>Nro. de casa de justicia movil realizadas</t>
  </si>
  <si>
    <t>fortalecimiento de la Casa de la Justicia</t>
  </si>
  <si>
    <t>control de menores de edad en establecimientos públicos</t>
  </si>
  <si>
    <t>Nro. de controles efectuados</t>
  </si>
  <si>
    <t>control de licor adulterado y de contrabando</t>
  </si>
  <si>
    <t>Acción coordinada para prevenir la distribución de licor adulterado, fraudulento y de contrabando</t>
  </si>
  <si>
    <t xml:space="preserve">contratación de equipo interdisciplinario (psicologa clinica, psicologa social, trabajadora social, apoyo a comisaría de familia) </t>
  </si>
  <si>
    <t xml:space="preserve">Contrataciones realizadas </t>
  </si>
  <si>
    <t>Atención integral de justicia formal y no formal a la ciudadanía a través del equipo interdisciplinario de la Casa de Justicia</t>
  </si>
  <si>
    <t>campaña de prevención,  involucrando las instituciones competentes para que denuncien la violencia.   Plegables y manillas</t>
  </si>
  <si>
    <t xml:space="preserve">numero de poblacion violentada identificada/ numero de instituciones involucradas </t>
  </si>
  <si>
    <t>Promoción de la ruta de acceso a  la Justicia para la denuncia de las diferentes formas de violencia con enfoque de género. (Comunicación, pedagogía y denuncia para la prevención de la violencia intrafamiliar, sexual y de género.</t>
  </si>
  <si>
    <t>Asesoría en materia de familia</t>
  </si>
  <si>
    <t>numero de solicitudes de atencion*/poblacion atendidad</t>
  </si>
  <si>
    <t>Conciliaciones en materia de familia</t>
  </si>
  <si>
    <t>numero de conciliaciones solicitadas/ conciliaciones ralizadas</t>
  </si>
  <si>
    <t>Jornada para la asignación provisional de custodia</t>
  </si>
  <si>
    <t>numero de personas atendidas/ custodias provisionales provistas</t>
  </si>
  <si>
    <t xml:space="preserve">Día de la familia chigorodoseña; con el fin de fomentar la integridad y la armonía de los hogares (camisetas, publicidad, comparsas) </t>
  </si>
  <si>
    <t xml:space="preserve">numero de familias / numero de institucines a participar </t>
  </si>
  <si>
    <t>manualidades y concurso de pintura con niños, niñas y mujeres lideres comunitarias, con respectivo refrigerio</t>
  </si>
  <si>
    <t>numero de personas  participarticipando.  Nro. de refirgerios</t>
  </si>
  <si>
    <t>campaña de mejoramiento de la calidad de vida de niños, niñas y adolescentes que viven en las calles de Chigorodó.</t>
  </si>
  <si>
    <t>numero de niños, niñas y adolescentes atendidos</t>
  </si>
  <si>
    <t xml:space="preserve">campo de acción (comunidad), charlas de prevención </t>
  </si>
  <si>
    <t>numero de charlas / población satisfecha</t>
  </si>
  <si>
    <t>visitas domiciliarias por custodia, restablecimiento de derecho, amenaza, abandono, detención domiciliaria, maltrato físico, maltrato infantil, madres o padres cabeza de familia, delito de acto sexual, por negligencia y abandono, visita de seguimiento y reparación de victima</t>
  </si>
  <si>
    <t xml:space="preserve">numero de visitas realizadas/ personas beneficiadas </t>
  </si>
  <si>
    <t xml:space="preserve">conformar el club de caminante casa de justicia:  caminatas ecológicas, con grupos selectos de adolescentes y mujeres  con alguna dificultad de agresión;  con el fin de  resaltar los valores y derechos humanos.  reglamentos, dotación </t>
  </si>
  <si>
    <t xml:space="preserve">club de caminantes conformado </t>
  </si>
  <si>
    <t>espacios de convivencia a nivel comunal- integrándolos con programas recreativos  entre los diferentes barrios  del municipio (deporte)</t>
  </si>
  <si>
    <t>numero de personas beneficiadas</t>
  </si>
  <si>
    <t xml:space="preserve">promover espacios de sano esparcimiento para los jóvenes (concierto con talentos de la región) </t>
  </si>
  <si>
    <t>numero de jóvenes beneficiados</t>
  </si>
  <si>
    <t xml:space="preserve">tarde recreativa con el adulto mayor </t>
  </si>
  <si>
    <t>numero de eventos /numero de personas beneficiadas</t>
  </si>
  <si>
    <t>banquete del amor, (espacio familiar)</t>
  </si>
  <si>
    <t>encuentro familiar con empleados de la Admón. (por dependencia)</t>
  </si>
  <si>
    <t xml:space="preserve">numero de encuentros / numero de personas atendidas </t>
  </si>
  <si>
    <t>refrigerios para talleres, prevención de la Vif,  pautas de crianza, convivencia ciudadana, escuela de padres y de pareja</t>
  </si>
  <si>
    <t>Nro. de personas beneficiadas/ Nro. de refrigerios entregados</t>
  </si>
  <si>
    <t xml:space="preserve">capítulos de radionovelas (Preparación, grabación y edición) </t>
  </si>
  <si>
    <t>números de capítulos editados/                          numero de capítulos divulgados</t>
  </si>
  <si>
    <t>Prevención de la Violencia Intrafamiliar, sexual y de género.</t>
  </si>
  <si>
    <t>Apoyo a programas de policia comunitaria frentes de seguridad, escuelas de seguridad ciudadana, policía cívica juvenil, jóvenes a lo bien, cine al barrio (uniformes, plegables, equipos de computo y comunicación, alarmas comunitarias)</t>
  </si>
  <si>
    <t>Apoyos efectuados a policia comunitaria, programas comunitarios apoyados.    Nro. de programas implementados</t>
  </si>
  <si>
    <t>Fortalecimiento a los programas de participación comunitaria para la prevención y educación ciudadana de la policía nacional</t>
  </si>
  <si>
    <t>habilitación del CETRA</t>
  </si>
  <si>
    <t>suscripción de convenio y ejecución del contrato</t>
  </si>
  <si>
    <t>convenio suscrito</t>
  </si>
  <si>
    <t>Fortalecimiento administrativo, tecnológico y de infraestructura del instituto penitenciario INPEC</t>
  </si>
  <si>
    <t>RADICACION PROYECTO</t>
  </si>
  <si>
    <t>formulación de proyecto de cámaras de seguridad</t>
  </si>
  <si>
    <t xml:space="preserve">Proyecto formulado </t>
  </si>
  <si>
    <t>Gestión de cámaras de seguridad</t>
  </si>
  <si>
    <t>adquisición de un sonometro y capaictación sobre su utiliación y mantenimientos</t>
  </si>
  <si>
    <t xml:space="preserve">compra de vehiculos </t>
  </si>
  <si>
    <t>Nro. de vehículos adquiridos</t>
  </si>
  <si>
    <t>adecuación y mejoramiento de instalaciones</t>
  </si>
  <si>
    <t>mejoramientos efectuados</t>
  </si>
  <si>
    <t>apoyo en comunicaciones y equipos de computo</t>
  </si>
  <si>
    <t>Nro. de adquisiciones efectuadas</t>
  </si>
  <si>
    <t>compra de materiales y repuestos para fuerza pública</t>
  </si>
  <si>
    <t>Contratación de suministro de combustible</t>
  </si>
  <si>
    <t>Fortalecimiento tecnológico y logístico de los organismos de seguridad</t>
  </si>
  <si>
    <t>Fortalecimiento del fondo cuenta de seguridad</t>
  </si>
  <si>
    <t>Fondo fortalecido</t>
  </si>
  <si>
    <t>consejos de seguridad</t>
  </si>
  <si>
    <t>Nro. de consejos realizados</t>
  </si>
  <si>
    <t>comité observatorio del delito</t>
  </si>
  <si>
    <t>Nro. de comité realizados</t>
  </si>
  <si>
    <t>comité de orden publico</t>
  </si>
  <si>
    <t>Generación de capacidades locales para la planeación, ejecución y seguimiento de estrategias de seguridad.</t>
  </si>
  <si>
    <t>capacitaciones al personal(bienestar social)</t>
  </si>
  <si>
    <t xml:space="preserve">Nro. de capacitaciones realizadas </t>
  </si>
  <si>
    <t>Cartilla de Inducción y Reinducción</t>
  </si>
  <si>
    <t>Nro. de cartillas editadas</t>
  </si>
  <si>
    <t>Realizacion de actividades culturales, deportivas, recreativa, humana y laboral a los empleados del municipio, con charlas, refrigerios</t>
  </si>
  <si>
    <t>Nro. de actividades realizadas.    Nro. de empleados beneficiados</t>
  </si>
  <si>
    <t>celebración d efechas especiales (dia de la secretaria, de la mujer, del hombre)</t>
  </si>
  <si>
    <t>Nro. de actividades realizadas</t>
  </si>
  <si>
    <t>se concertarán y evaluarán objetivos con el personal de carrera administrativa por el secretario de Despacho que sea el jefe inmediato del empleado</t>
  </si>
  <si>
    <t>% de implementacion</t>
  </si>
  <si>
    <t xml:space="preserve">Diseño e implementación de métodos para mejorar el control al desarrollo y desempeño del personal. </t>
  </si>
  <si>
    <t>se contratará personal idoneo para que realice la  actualización el manual de funciones de la alcaldía municipal</t>
  </si>
  <si>
    <t>actualizacion realizada</t>
  </si>
  <si>
    <t>Actualización del manual de perfiles laborales</t>
  </si>
  <si>
    <t>D</t>
  </si>
  <si>
    <t>N</t>
  </si>
  <si>
    <t>O</t>
  </si>
  <si>
    <t>S</t>
  </si>
  <si>
    <t>A</t>
  </si>
  <si>
    <t>J</t>
  </si>
  <si>
    <t>M</t>
  </si>
  <si>
    <t>F</t>
  </si>
  <si>
    <t>E</t>
  </si>
  <si>
    <t>TOTAL INVERSIÓN</t>
  </si>
  <si>
    <t xml:space="preserve">OTRAS FUENTES </t>
  </si>
  <si>
    <t>REGALIAS INDIRECTAS</t>
  </si>
  <si>
    <t>RECURSOS NACION</t>
  </si>
  <si>
    <t>RECURSOS    DEPARTAMENTALES</t>
  </si>
  <si>
    <t>S.G.P.</t>
  </si>
  <si>
    <t>COFINANCIACION</t>
  </si>
  <si>
    <t>RECURSOS DE CREDITO</t>
  </si>
  <si>
    <t>RECURSOS
PROPIOS DESTINACION ESPECIFICA</t>
  </si>
  <si>
    <t>RECURSOS
PROPIOS SIN FLUJO DE EFECTIVO</t>
  </si>
  <si>
    <t>RECURSOS
PROPIOS CON FLUJO DE EFECTIVO</t>
  </si>
  <si>
    <t xml:space="preserve">  POR FINANCIAR</t>
  </si>
  <si>
    <t>FINANCIACION</t>
  </si>
  <si>
    <t>CONDICIONANTES</t>
  </si>
  <si>
    <t>PROGRAMACIÓN ANUAL (MESES)</t>
  </si>
  <si>
    <t>RESPONSABLE DE LA ACTIVIDAD</t>
  </si>
  <si>
    <t>INVERSIÓN PROGRAMADA (Miles de pesos)</t>
  </si>
  <si>
    <t>CANTIDAD PROGRAMADA DE LA ACTIVIDAD  ( UNIDAD DE PRODUCTO)</t>
  </si>
  <si>
    <t>ACTIVIDADES</t>
  </si>
  <si>
    <t>INDCADORES DE LOGRO</t>
  </si>
  <si>
    <t>DESCRIPCIÓN DEL PROGRAMA Y/O PROYECTO</t>
  </si>
  <si>
    <t>CODIGO</t>
  </si>
  <si>
    <t xml:space="preserve">Fecha de presentación: </t>
  </si>
  <si>
    <t>PLAN DE ACCION SECRETARIA DE GOBIERNO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</si>
</sst>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$-240A]\ #,##0;[Red][$$-240A]\ #,##0"/>
    <numFmt numFmtId="165" formatCode="#,##0.0"/>
    <numFmt numFmtId="166" formatCode="_(* #,##0_);_(* \(#,##0\);_(* &quot;-&quot;??_);_(@_)"/>
    <numFmt numFmtId="167" formatCode="_-* #,##0.00\ [$€]_-;\-* #,##0.00\ [$€]_-;_-* &quot;-&quot;??\ [$€]_-;_-@_-"/>
    <numFmt numFmtId="168" formatCode="_ &quot;$&quot;\ * #,##0.00_ ;_ &quot;$&quot;\ * \-#,##0.00_ ;_ &quot;$&quot;\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u/>
      <sz val="9.35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0" applyFont="1" applyAlignment="1">
      <alignment horizontal="justify" vertical="justify"/>
    </xf>
    <xf numFmtId="164" fontId="3" fillId="2" borderId="0" xfId="0" applyNumberFormat="1" applyFont="1" applyFill="1" applyAlignment="1">
      <alignment horizontal="justify" vertical="justify"/>
    </xf>
    <xf numFmtId="164" fontId="3" fillId="0" borderId="0" xfId="0" applyNumberFormat="1" applyFont="1" applyAlignment="1">
      <alignment horizontal="justify" vertical="justify"/>
    </xf>
    <xf numFmtId="0" fontId="3" fillId="0" borderId="0" xfId="0" applyFont="1" applyAlignment="1">
      <alignment horizontal="right" vertical="justify"/>
    </xf>
    <xf numFmtId="0" fontId="3" fillId="0" borderId="0" xfId="0" applyFont="1" applyBorder="1" applyAlignment="1">
      <alignment horizontal="justify" vertical="justify"/>
    </xf>
    <xf numFmtId="164" fontId="3" fillId="2" borderId="0" xfId="0" applyNumberFormat="1" applyFont="1" applyFill="1" applyBorder="1" applyAlignment="1">
      <alignment horizontal="justify" vertical="justify"/>
    </xf>
    <xf numFmtId="164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right" vertical="justify"/>
    </xf>
    <xf numFmtId="164" fontId="3" fillId="2" borderId="1" xfId="0" applyNumberFormat="1" applyFont="1" applyFill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164" fontId="3" fillId="0" borderId="1" xfId="0" applyNumberFormat="1" applyFont="1" applyBorder="1" applyAlignment="1">
      <alignment horizontal="center" vertical="justify"/>
    </xf>
    <xf numFmtId="0" fontId="3" fillId="3" borderId="1" xfId="0" applyFont="1" applyFill="1" applyBorder="1" applyAlignment="1">
      <alignment horizontal="right" vertical="justify" wrapText="1"/>
    </xf>
    <xf numFmtId="0" fontId="3" fillId="3" borderId="1" xfId="0" applyFont="1" applyFill="1" applyBorder="1" applyAlignment="1">
      <alignment horizontal="justify" vertical="justify" wrapText="1"/>
    </xf>
    <xf numFmtId="0" fontId="4" fillId="4" borderId="1" xfId="0" applyFont="1" applyFill="1" applyBorder="1" applyAlignment="1">
      <alignment horizontal="justify" vertical="justify" wrapText="1"/>
    </xf>
    <xf numFmtId="0" fontId="5" fillId="5" borderId="1" xfId="0" applyNumberFormat="1" applyFont="1" applyFill="1" applyBorder="1" applyAlignment="1" applyProtection="1">
      <alignment horizontal="justify" vertical="justify"/>
      <protection locked="0"/>
    </xf>
    <xf numFmtId="0" fontId="3" fillId="0" borderId="2" xfId="0" applyFont="1" applyBorder="1" applyAlignment="1">
      <alignment horizontal="justify" vertical="justify"/>
    </xf>
    <xf numFmtId="164" fontId="3" fillId="2" borderId="3" xfId="0" applyNumberFormat="1" applyFont="1" applyFill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164" fontId="3" fillId="0" borderId="3" xfId="0" applyNumberFormat="1" applyFont="1" applyBorder="1" applyAlignment="1">
      <alignment horizontal="center" vertical="justify"/>
    </xf>
    <xf numFmtId="0" fontId="3" fillId="0" borderId="1" xfId="0" applyFont="1" applyBorder="1" applyAlignment="1">
      <alignment horizontal="right" vertical="justify"/>
    </xf>
    <xf numFmtId="0" fontId="0" fillId="0" borderId="1" xfId="0" applyBorder="1"/>
    <xf numFmtId="0" fontId="3" fillId="0" borderId="1" xfId="0" applyFont="1" applyBorder="1" applyAlignment="1">
      <alignment horizontal="justify" vertical="justify"/>
    </xf>
    <xf numFmtId="0" fontId="3" fillId="0" borderId="1" xfId="0" applyFont="1" applyBorder="1" applyAlignment="1">
      <alignment horizontal="center" vertical="justify"/>
    </xf>
    <xf numFmtId="0" fontId="3" fillId="5" borderId="1" xfId="0" applyFont="1" applyFill="1" applyBorder="1" applyAlignment="1">
      <alignment horizontal="center" vertical="justify"/>
    </xf>
    <xf numFmtId="164" fontId="3" fillId="2" borderId="2" xfId="0" applyNumberFormat="1" applyFont="1" applyFill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164" fontId="3" fillId="0" borderId="2" xfId="0" applyNumberFormat="1" applyFont="1" applyBorder="1" applyAlignment="1">
      <alignment horizontal="center" vertical="justify"/>
    </xf>
    <xf numFmtId="0" fontId="0" fillId="0" borderId="1" xfId="0" applyBorder="1" applyAlignment="1">
      <alignment wrapText="1"/>
    </xf>
    <xf numFmtId="0" fontId="3" fillId="2" borderId="3" xfId="0" applyFont="1" applyFill="1" applyBorder="1" applyAlignment="1">
      <alignment horizontal="center" vertical="justify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164" fontId="3" fillId="0" borderId="4" xfId="0" applyNumberFormat="1" applyFont="1" applyBorder="1" applyAlignment="1">
      <alignment horizontal="center" vertical="justify"/>
    </xf>
    <xf numFmtId="0" fontId="6" fillId="0" borderId="1" xfId="0" applyFont="1" applyBorder="1" applyAlignment="1">
      <alignment wrapText="1"/>
    </xf>
    <xf numFmtId="3" fontId="0" fillId="0" borderId="1" xfId="0" applyNumberFormat="1" applyBorder="1"/>
    <xf numFmtId="0" fontId="3" fillId="0" borderId="1" xfId="0" applyFont="1" applyFill="1" applyBorder="1" applyAlignment="1">
      <alignment horizontal="center" vertical="justify" wrapText="1"/>
    </xf>
    <xf numFmtId="164" fontId="0" fillId="0" borderId="3" xfId="0" applyNumberFormat="1" applyFont="1" applyBorder="1" applyAlignment="1">
      <alignment horizontal="center" vertical="justify"/>
    </xf>
    <xf numFmtId="0" fontId="7" fillId="3" borderId="1" xfId="0" applyFont="1" applyFill="1" applyBorder="1" applyAlignment="1">
      <alignment horizontal="justify" vertical="justify" wrapText="1"/>
    </xf>
    <xf numFmtId="0" fontId="7" fillId="3" borderId="1" xfId="0" applyFont="1" applyFill="1" applyBorder="1" applyAlignment="1">
      <alignment horizontal="justify" vertical="justify" wrapText="1" shrinkToFit="1"/>
    </xf>
    <xf numFmtId="0" fontId="7" fillId="3" borderId="5" xfId="0" applyFont="1" applyFill="1" applyBorder="1" applyAlignment="1">
      <alignment horizontal="justify" vertical="justify" wrapText="1" shrinkToFit="1"/>
    </xf>
    <xf numFmtId="0" fontId="3" fillId="5" borderId="3" xfId="0" applyFont="1" applyFill="1" applyBorder="1" applyAlignment="1">
      <alignment horizontal="center" vertical="justify"/>
    </xf>
    <xf numFmtId="164" fontId="3" fillId="2" borderId="4" xfId="0" applyNumberFormat="1" applyFont="1" applyFill="1" applyBorder="1" applyAlignment="1">
      <alignment horizontal="center" vertical="justify"/>
    </xf>
    <xf numFmtId="164" fontId="0" fillId="0" borderId="4" xfId="0" applyNumberFormat="1" applyFont="1" applyBorder="1" applyAlignment="1">
      <alignment horizontal="center" vertical="justify"/>
    </xf>
    <xf numFmtId="0" fontId="3" fillId="5" borderId="4" xfId="0" applyFont="1" applyFill="1" applyBorder="1" applyAlignment="1">
      <alignment horizontal="center" vertical="justify"/>
    </xf>
    <xf numFmtId="0" fontId="0" fillId="0" borderId="1" xfId="0" applyFont="1" applyBorder="1" applyAlignment="1">
      <alignment horizontal="justify" vertical="justify"/>
    </xf>
    <xf numFmtId="0" fontId="7" fillId="0" borderId="1" xfId="0" applyFont="1" applyBorder="1" applyAlignment="1">
      <alignment wrapText="1"/>
    </xf>
    <xf numFmtId="0" fontId="0" fillId="0" borderId="5" xfId="0" applyFont="1" applyBorder="1" applyAlignment="1">
      <alignment horizontal="justify" vertical="justify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Fill="1" applyBorder="1" applyAlignment="1">
      <alignment wrapText="1"/>
    </xf>
    <xf numFmtId="0" fontId="0" fillId="0" borderId="5" xfId="0" applyFont="1" applyBorder="1" applyAlignment="1">
      <alignment horizontal="justify" vertical="justify" wrapText="1"/>
    </xf>
    <xf numFmtId="0" fontId="0" fillId="0" borderId="1" xfId="0" applyFont="1" applyBorder="1" applyAlignment="1">
      <alignment wrapText="1"/>
    </xf>
    <xf numFmtId="164" fontId="0" fillId="0" borderId="2" xfId="0" applyNumberFormat="1" applyFont="1" applyBorder="1" applyAlignment="1">
      <alignment horizontal="center" vertical="justify"/>
    </xf>
    <xf numFmtId="0" fontId="3" fillId="5" borderId="2" xfId="0" applyFont="1" applyFill="1" applyBorder="1" applyAlignment="1">
      <alignment horizontal="center" vertical="justify"/>
    </xf>
    <xf numFmtId="164" fontId="3" fillId="2" borderId="1" xfId="0" applyNumberFormat="1" applyFont="1" applyFill="1" applyBorder="1" applyAlignment="1">
      <alignment horizontal="justify" vertical="justify"/>
    </xf>
    <xf numFmtId="164" fontId="0" fillId="0" borderId="1" xfId="0" applyNumberFormat="1" applyFont="1" applyBorder="1" applyAlignment="1">
      <alignment horizontal="justify" vertical="justify"/>
    </xf>
    <xf numFmtId="0" fontId="0" fillId="0" borderId="1" xfId="0" applyFont="1" applyBorder="1" applyAlignment="1">
      <alignment horizontal="center" vertical="justify"/>
    </xf>
    <xf numFmtId="0" fontId="3" fillId="5" borderId="1" xfId="0" applyFont="1" applyFill="1" applyBorder="1" applyAlignment="1">
      <alignment horizontal="justify" vertical="justify"/>
    </xf>
    <xf numFmtId="0" fontId="0" fillId="0" borderId="1" xfId="0" applyFont="1" applyBorder="1"/>
    <xf numFmtId="0" fontId="0" fillId="0" borderId="5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vertical="justify"/>
    </xf>
    <xf numFmtId="165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6" borderId="1" xfId="1" applyNumberFormat="1" applyFont="1" applyFill="1" applyBorder="1" applyAlignment="1">
      <alignment horizontal="center" vertical="top" wrapText="1"/>
    </xf>
    <xf numFmtId="166" fontId="8" fillId="6" borderId="1" xfId="1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165" fontId="7" fillId="0" borderId="2" xfId="0" applyNumberFormat="1" applyFont="1" applyFill="1" applyBorder="1" applyAlignment="1" applyProtection="1">
      <alignment horizontal="center" vertical="center"/>
      <protection locked="0"/>
    </xf>
    <xf numFmtId="3" fontId="0" fillId="0" borderId="1" xfId="0" applyNumberFormat="1" applyFont="1" applyBorder="1" applyAlignment="1">
      <alignment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6" fillId="0" borderId="1" xfId="0" applyNumberFormat="1" applyFont="1" applyFill="1" applyBorder="1"/>
    <xf numFmtId="165" fontId="5" fillId="0" borderId="1" xfId="0" applyNumberFormat="1" applyFont="1" applyFill="1" applyBorder="1" applyAlignment="1" applyProtection="1">
      <alignment horizontal="justify" vertical="justify"/>
      <protection locked="0"/>
    </xf>
    <xf numFmtId="164" fontId="3" fillId="0" borderId="1" xfId="0" applyNumberFormat="1" applyFont="1" applyBorder="1" applyAlignment="1">
      <alignment horizontal="justify" vertical="justify"/>
    </xf>
    <xf numFmtId="0" fontId="3" fillId="0" borderId="1" xfId="0" applyFont="1" applyFill="1" applyBorder="1" applyAlignment="1">
      <alignment horizontal="justify" vertical="justify" wrapText="1"/>
    </xf>
    <xf numFmtId="0" fontId="9" fillId="6" borderId="1" xfId="0" applyFont="1" applyFill="1" applyBorder="1" applyAlignment="1">
      <alignment horizontal="justify" vertical="justify" wrapText="1"/>
    </xf>
    <xf numFmtId="0" fontId="0" fillId="0" borderId="2" xfId="0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justify"/>
    </xf>
    <xf numFmtId="3" fontId="0" fillId="0" borderId="1" xfId="0" applyNumberFormat="1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justify"/>
    </xf>
    <xf numFmtId="164" fontId="3" fillId="0" borderId="3" xfId="0" applyNumberFormat="1" applyFont="1" applyBorder="1" applyAlignment="1">
      <alignment horizontal="center" vertical="justify" wrapText="1"/>
    </xf>
    <xf numFmtId="0" fontId="3" fillId="0" borderId="1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164" fontId="3" fillId="0" borderId="4" xfId="0" applyNumberFormat="1" applyFont="1" applyBorder="1" applyAlignment="1">
      <alignment horizontal="center" vertical="justify" wrapText="1"/>
    </xf>
    <xf numFmtId="0" fontId="3" fillId="0" borderId="4" xfId="0" applyFont="1" applyBorder="1" applyAlignment="1">
      <alignment horizontal="justify" vertical="justify" wrapText="1"/>
    </xf>
    <xf numFmtId="0" fontId="5" fillId="0" borderId="1" xfId="0" applyFont="1" applyBorder="1" applyAlignment="1">
      <alignment wrapText="1"/>
    </xf>
    <xf numFmtId="164" fontId="3" fillId="0" borderId="2" xfId="0" applyNumberFormat="1" applyFont="1" applyBorder="1" applyAlignment="1">
      <alignment horizontal="center" vertical="justify" wrapText="1"/>
    </xf>
    <xf numFmtId="0" fontId="3" fillId="0" borderId="2" xfId="0" applyFont="1" applyBorder="1" applyAlignment="1">
      <alignment horizontal="justify" vertical="justify" wrapText="1"/>
    </xf>
    <xf numFmtId="0" fontId="0" fillId="0" borderId="1" xfId="0" applyFill="1" applyBorder="1" applyAlignment="1">
      <alignment horizontal="justify" vertical="justify" wrapText="1"/>
    </xf>
    <xf numFmtId="166" fontId="9" fillId="6" borderId="1" xfId="1" applyNumberFormat="1" applyFont="1" applyFill="1" applyBorder="1" applyAlignment="1">
      <alignment horizontal="justify" vertical="justify" wrapText="1"/>
    </xf>
    <xf numFmtId="164" fontId="3" fillId="3" borderId="3" xfId="0" applyNumberFormat="1" applyFont="1" applyFill="1" applyBorder="1" applyAlignment="1">
      <alignment horizontal="center" vertical="justify" wrapText="1"/>
    </xf>
    <xf numFmtId="0" fontId="5" fillId="3" borderId="1" xfId="0" applyFont="1" applyFill="1" applyBorder="1" applyAlignment="1">
      <alignment horizontal="justify" vertical="justify" wrapText="1"/>
    </xf>
    <xf numFmtId="0" fontId="5" fillId="3" borderId="1" xfId="0" applyFont="1" applyFill="1" applyBorder="1" applyAlignment="1">
      <alignment horizontal="justify" vertical="justify" wrapText="1" shrinkToFit="1"/>
    </xf>
    <xf numFmtId="0" fontId="5" fillId="3" borderId="5" xfId="0" applyFont="1" applyFill="1" applyBorder="1" applyAlignment="1">
      <alignment horizontal="justify" vertical="justify" wrapText="1" shrinkToFit="1"/>
    </xf>
    <xf numFmtId="164" fontId="3" fillId="3" borderId="2" xfId="0" applyNumberFormat="1" applyFont="1" applyFill="1" applyBorder="1" applyAlignment="1">
      <alignment horizontal="center" vertical="justify" wrapText="1"/>
    </xf>
    <xf numFmtId="164" fontId="3" fillId="2" borderId="2" xfId="0" applyNumberFormat="1" applyFont="1" applyFill="1" applyBorder="1" applyAlignment="1">
      <alignment horizontal="justify" vertical="justify"/>
    </xf>
    <xf numFmtId="3" fontId="0" fillId="0" borderId="2" xfId="0" applyNumberFormat="1" applyBorder="1"/>
    <xf numFmtId="165" fontId="5" fillId="0" borderId="2" xfId="0" applyNumberFormat="1" applyFont="1" applyFill="1" applyBorder="1" applyAlignment="1" applyProtection="1">
      <alignment horizontal="justify" vertical="justify"/>
      <protection locked="0"/>
    </xf>
    <xf numFmtId="164" fontId="3" fillId="3" borderId="2" xfId="0" applyNumberFormat="1" applyFont="1" applyFill="1" applyBorder="1" applyAlignment="1">
      <alignment horizontal="right" vertical="justify" wrapText="1"/>
    </xf>
    <xf numFmtId="0" fontId="5" fillId="3" borderId="1" xfId="0" applyFont="1" applyFill="1" applyBorder="1" applyAlignment="1">
      <alignment horizontal="right" vertical="justify" wrapText="1"/>
    </xf>
    <xf numFmtId="0" fontId="3" fillId="0" borderId="4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165" fontId="5" fillId="0" borderId="3" xfId="0" applyNumberFormat="1" applyFont="1" applyFill="1" applyBorder="1" applyAlignment="1" applyProtection="1">
      <alignment horizontal="center" vertical="justify"/>
      <protection locked="0"/>
    </xf>
    <xf numFmtId="165" fontId="5" fillId="0" borderId="4" xfId="0" applyNumberFormat="1" applyFont="1" applyFill="1" applyBorder="1" applyAlignment="1" applyProtection="1">
      <alignment horizontal="center" vertical="justify"/>
      <protection locked="0"/>
    </xf>
    <xf numFmtId="164" fontId="3" fillId="3" borderId="4" xfId="0" applyNumberFormat="1" applyFont="1" applyFill="1" applyBorder="1" applyAlignment="1">
      <alignment horizontal="center" vertical="justify" wrapText="1"/>
    </xf>
    <xf numFmtId="165" fontId="5" fillId="0" borderId="2" xfId="0" applyNumberFormat="1" applyFont="1" applyFill="1" applyBorder="1" applyAlignment="1" applyProtection="1">
      <alignment horizontal="center" vertical="justify"/>
      <protection locked="0"/>
    </xf>
    <xf numFmtId="164" fontId="4" fillId="2" borderId="4" xfId="0" applyNumberFormat="1" applyFont="1" applyFill="1" applyBorder="1" applyAlignment="1">
      <alignment horizontal="center" vertical="justify"/>
    </xf>
    <xf numFmtId="164" fontId="4" fillId="2" borderId="2" xfId="0" applyNumberFormat="1" applyFont="1" applyFill="1" applyBorder="1" applyAlignment="1">
      <alignment horizontal="center" vertical="justify"/>
    </xf>
    <xf numFmtId="0" fontId="3" fillId="0" borderId="0" xfId="0" applyFont="1" applyFill="1" applyAlignment="1">
      <alignment horizontal="justify" vertical="justify"/>
    </xf>
    <xf numFmtId="0" fontId="10" fillId="0" borderId="1" xfId="0" applyFont="1" applyFill="1" applyBorder="1" applyAlignment="1">
      <alignment horizontal="justify" vertical="justify" wrapText="1"/>
    </xf>
    <xf numFmtId="0" fontId="10" fillId="0" borderId="1" xfId="0" applyFont="1" applyFill="1" applyBorder="1" applyAlignment="1">
      <alignment horizontal="justify" vertical="justify"/>
    </xf>
    <xf numFmtId="164" fontId="3" fillId="7" borderId="3" xfId="0" applyNumberFormat="1" applyFont="1" applyFill="1" applyBorder="1" applyAlignment="1">
      <alignment horizontal="center" vertical="justify"/>
    </xf>
    <xf numFmtId="0" fontId="5" fillId="0" borderId="3" xfId="0" applyFont="1" applyFill="1" applyBorder="1" applyAlignment="1">
      <alignment horizontal="right" vertical="justify" wrapText="1"/>
    </xf>
    <xf numFmtId="0" fontId="5" fillId="0" borderId="5" xfId="0" applyFont="1" applyFill="1" applyBorder="1" applyAlignment="1">
      <alignment horizontal="justify" vertical="justify" wrapText="1" shrinkToFit="1"/>
    </xf>
    <xf numFmtId="0" fontId="3" fillId="0" borderId="3" xfId="0" applyFont="1" applyBorder="1" applyAlignment="1">
      <alignment horizontal="center" vertical="justify" wrapText="1"/>
    </xf>
    <xf numFmtId="0" fontId="5" fillId="5" borderId="3" xfId="0" applyNumberFormat="1" applyFont="1" applyFill="1" applyBorder="1" applyAlignment="1" applyProtection="1">
      <alignment horizontal="center" vertical="justify"/>
      <protection locked="0"/>
    </xf>
    <xf numFmtId="164" fontId="3" fillId="7" borderId="4" xfId="0" applyNumberFormat="1" applyFont="1" applyFill="1" applyBorder="1" applyAlignment="1">
      <alignment horizontal="center" vertical="justify"/>
    </xf>
    <xf numFmtId="0" fontId="3" fillId="0" borderId="4" xfId="0" applyFont="1" applyBorder="1" applyAlignment="1">
      <alignment horizontal="center" vertical="justify" wrapText="1"/>
    </xf>
    <xf numFmtId="0" fontId="5" fillId="5" borderId="4" xfId="0" applyNumberFormat="1" applyFont="1" applyFill="1" applyBorder="1" applyAlignment="1" applyProtection="1">
      <alignment horizontal="center" vertical="justify"/>
      <protection locked="0"/>
    </xf>
    <xf numFmtId="0" fontId="5" fillId="0" borderId="1" xfId="0" applyFont="1" applyFill="1" applyBorder="1" applyAlignment="1">
      <alignment horizontal="justify" vertical="justify" wrapText="1" shrinkToFit="1"/>
    </xf>
    <xf numFmtId="164" fontId="3" fillId="7" borderId="2" xfId="0" applyNumberFormat="1" applyFont="1" applyFill="1" applyBorder="1" applyAlignment="1">
      <alignment horizontal="center" vertical="justify"/>
    </xf>
    <xf numFmtId="166" fontId="9" fillId="3" borderId="1" xfId="1" applyNumberFormat="1" applyFont="1" applyFill="1" applyBorder="1" applyAlignment="1">
      <alignment horizontal="justify" vertical="justify" wrapText="1"/>
    </xf>
    <xf numFmtId="0" fontId="3" fillId="0" borderId="2" xfId="0" applyFont="1" applyBorder="1" applyAlignment="1">
      <alignment horizontal="center" vertical="justify" wrapText="1"/>
    </xf>
    <xf numFmtId="0" fontId="5" fillId="5" borderId="2" xfId="0" applyNumberFormat="1" applyFont="1" applyFill="1" applyBorder="1" applyAlignment="1" applyProtection="1">
      <alignment horizontal="center" vertical="justify"/>
      <protection locked="0"/>
    </xf>
    <xf numFmtId="16" fontId="10" fillId="0" borderId="1" xfId="0" applyNumberFormat="1" applyFont="1" applyFill="1" applyBorder="1" applyAlignment="1">
      <alignment horizontal="justify" vertical="justify"/>
    </xf>
    <xf numFmtId="164" fontId="4" fillId="7" borderId="1" xfId="0" applyNumberFormat="1" applyFont="1" applyFill="1" applyBorder="1" applyAlignment="1">
      <alignment horizontal="justify" vertical="justify" wrapText="1"/>
    </xf>
    <xf numFmtId="0" fontId="3" fillId="0" borderId="1" xfId="0" applyFont="1" applyFill="1" applyBorder="1" applyAlignment="1">
      <alignment horizontal="justify" vertical="justify"/>
    </xf>
    <xf numFmtId="0" fontId="3" fillId="0" borderId="1" xfId="0" applyFont="1" applyBorder="1" applyAlignment="1">
      <alignment horizontal="right" vertical="justify" wrapText="1"/>
    </xf>
    <xf numFmtId="0" fontId="10" fillId="8" borderId="1" xfId="0" applyFont="1" applyFill="1" applyBorder="1" applyAlignment="1">
      <alignment horizontal="justify" vertical="justify" wrapText="1"/>
    </xf>
    <xf numFmtId="0" fontId="10" fillId="8" borderId="1" xfId="0" applyFont="1" applyFill="1" applyBorder="1" applyAlignment="1">
      <alignment horizontal="justify" vertical="justify"/>
    </xf>
    <xf numFmtId="164" fontId="4" fillId="2" borderId="1" xfId="0" applyNumberFormat="1" applyFont="1" applyFill="1" applyBorder="1" applyAlignment="1">
      <alignment horizontal="justify" vertical="justify" wrapText="1"/>
    </xf>
    <xf numFmtId="0" fontId="3" fillId="8" borderId="1" xfId="0" applyFont="1" applyFill="1" applyBorder="1" applyAlignment="1">
      <alignment horizontal="justify" vertical="justify"/>
    </xf>
    <xf numFmtId="0" fontId="3" fillId="8" borderId="1" xfId="0" applyFont="1" applyFill="1" applyBorder="1" applyAlignment="1">
      <alignment horizontal="justify" vertical="justify" wrapText="1"/>
    </xf>
    <xf numFmtId="164" fontId="3" fillId="8" borderId="1" xfId="0" applyNumberFormat="1" applyFont="1" applyFill="1" applyBorder="1" applyAlignment="1">
      <alignment horizontal="justify" vertical="justify" wrapText="1"/>
    </xf>
    <xf numFmtId="0" fontId="10" fillId="8" borderId="3" xfId="0" applyFont="1" applyFill="1" applyBorder="1" applyAlignment="1">
      <alignment horizontal="center" vertical="justify" wrapText="1"/>
    </xf>
    <xf numFmtId="0" fontId="10" fillId="8" borderId="1" xfId="0" applyFont="1" applyFill="1" applyBorder="1" applyAlignment="1">
      <alignment horizontal="justify" vertical="justify" wrapText="1" shrinkToFit="1"/>
    </xf>
    <xf numFmtId="0" fontId="10" fillId="8" borderId="5" xfId="0" applyFont="1" applyFill="1" applyBorder="1" applyAlignment="1">
      <alignment horizontal="justify" vertical="justify" wrapText="1" shrinkToFit="1"/>
    </xf>
    <xf numFmtId="0" fontId="10" fillId="8" borderId="3" xfId="0" applyFont="1" applyFill="1" applyBorder="1" applyAlignment="1">
      <alignment horizontal="justify" vertical="justify"/>
    </xf>
    <xf numFmtId="0" fontId="10" fillId="8" borderId="1" xfId="0" applyFont="1" applyFill="1" applyBorder="1" applyAlignment="1">
      <alignment horizontal="justify" vertical="justify"/>
    </xf>
    <xf numFmtId="164" fontId="10" fillId="8" borderId="1" xfId="0" applyNumberFormat="1" applyFont="1" applyFill="1" applyBorder="1" applyAlignment="1">
      <alignment horizontal="justify" vertical="justify"/>
    </xf>
    <xf numFmtId="0" fontId="10" fillId="8" borderId="4" xfId="0" applyFont="1" applyFill="1" applyBorder="1" applyAlignment="1">
      <alignment horizontal="center" vertical="justify" wrapText="1"/>
    </xf>
    <xf numFmtId="0" fontId="10" fillId="8" borderId="4" xfId="0" applyFont="1" applyFill="1" applyBorder="1" applyAlignment="1">
      <alignment horizontal="justify" vertical="justify"/>
    </xf>
    <xf numFmtId="0" fontId="10" fillId="8" borderId="2" xfId="0" applyFont="1" applyFill="1" applyBorder="1" applyAlignment="1">
      <alignment horizontal="center" vertical="justify" wrapText="1"/>
    </xf>
    <xf numFmtId="0" fontId="10" fillId="8" borderId="2" xfId="0" applyFont="1" applyFill="1" applyBorder="1" applyAlignment="1">
      <alignment horizontal="justify" vertical="justify"/>
    </xf>
    <xf numFmtId="0" fontId="10" fillId="8" borderId="6" xfId="0" applyFont="1" applyFill="1" applyBorder="1" applyAlignment="1">
      <alignment horizontal="justify" vertical="justify"/>
    </xf>
    <xf numFmtId="0" fontId="10" fillId="8" borderId="7" xfId="0" applyFont="1" applyFill="1" applyBorder="1" applyAlignment="1">
      <alignment horizontal="justify" vertical="justify"/>
    </xf>
    <xf numFmtId="0" fontId="10" fillId="8" borderId="8" xfId="0" applyFont="1" applyFill="1" applyBorder="1" applyAlignment="1">
      <alignment horizontal="justify" vertical="justify"/>
    </xf>
    <xf numFmtId="0" fontId="10" fillId="8" borderId="5" xfId="0" applyFont="1" applyFill="1" applyBorder="1" applyAlignment="1">
      <alignment horizontal="justify" vertical="justify"/>
    </xf>
    <xf numFmtId="0" fontId="10" fillId="8" borderId="9" xfId="0" applyFont="1" applyFill="1" applyBorder="1" applyAlignment="1">
      <alignment horizontal="justify" vertical="justify"/>
    </xf>
    <xf numFmtId="0" fontId="10" fillId="8" borderId="10" xfId="0" applyFont="1" applyFill="1" applyBorder="1" applyAlignment="1">
      <alignment horizontal="justify" vertical="justify"/>
    </xf>
  </cellXfs>
  <cellStyles count="10">
    <cellStyle name="Euro" xfId="2"/>
    <cellStyle name="Hipervínculo 2" xfId="3"/>
    <cellStyle name="Millares" xfId="1" builtinId="3"/>
    <cellStyle name="Moneda 2" xfId="4"/>
    <cellStyle name="Normal" xfId="0" builtinId="0"/>
    <cellStyle name="Normal 2" xfId="5"/>
    <cellStyle name="Normal 3" xfId="6"/>
    <cellStyle name="Normal 4" xfId="7"/>
    <cellStyle name="Normal 5" xfId="8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OAI_2013_x_sec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ion"/>
      <sheetName val="2013"/>
      <sheetName val="PLANEA 2013"/>
      <sheetName val="SALUD 2013"/>
      <sheetName val="GOBIERNO 2013"/>
      <sheetName val="INFIVAL 2013 "/>
      <sheetName val="EDUCACIÓN 2013"/>
      <sheetName val="HACIENDA 2013"/>
      <sheetName val="SAMA 2013"/>
      <sheetName val="TTO Y TTE 2013"/>
      <sheetName val="ALCALDIA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E11">
            <v>6100000</v>
          </cell>
        </row>
        <row r="26">
          <cell r="E26">
            <v>10000000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"/>
  <sheetViews>
    <sheetView tabSelected="1" zoomScale="60" zoomScaleNormal="60" workbookViewId="0">
      <pane ySplit="5" topLeftCell="A24" activePane="bottomLeft" state="frozen"/>
      <selection pane="bottomLeft" activeCell="B24" sqref="B24:B25"/>
    </sheetView>
  </sheetViews>
  <sheetFormatPr baseColWidth="10" defaultColWidth="11.5703125" defaultRowHeight="15.75" x14ac:dyDescent="0.25"/>
  <cols>
    <col min="1" max="1" width="16.85546875" style="1" customWidth="1"/>
    <col min="2" max="2" width="40.42578125" style="1" customWidth="1"/>
    <col min="3" max="3" width="29.7109375" style="1" customWidth="1"/>
    <col min="4" max="4" width="29.85546875" style="1" customWidth="1"/>
    <col min="5" max="5" width="20.28515625" style="4" hidden="1" customWidth="1"/>
    <col min="6" max="6" width="18" style="3" hidden="1" customWidth="1"/>
    <col min="7" max="15" width="18" style="1" hidden="1" customWidth="1"/>
    <col min="16" max="16" width="21.28515625" style="2" customWidth="1"/>
    <col min="17" max="30" width="18" style="1" customWidth="1"/>
    <col min="31" max="16384" width="11.5703125" style="1"/>
  </cols>
  <sheetData>
    <row r="1" spans="1:30" x14ac:dyDescent="0.25">
      <c r="A1" s="154" t="s">
        <v>172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3"/>
      <c r="R1" s="155" t="s">
        <v>171</v>
      </c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3"/>
    </row>
    <row r="2" spans="1:30" x14ac:dyDescent="0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3"/>
      <c r="R2" s="152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0"/>
    </row>
    <row r="3" spans="1:30" x14ac:dyDescent="0.25">
      <c r="A3" s="149" t="s">
        <v>170</v>
      </c>
      <c r="B3" s="141" t="s">
        <v>169</v>
      </c>
      <c r="C3" s="142" t="s">
        <v>168</v>
      </c>
      <c r="D3" s="141" t="s">
        <v>167</v>
      </c>
      <c r="E3" s="148" t="s">
        <v>166</v>
      </c>
      <c r="F3" s="134" t="s">
        <v>165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 t="s">
        <v>164</v>
      </c>
      <c r="R3" s="144" t="s">
        <v>163</v>
      </c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34" t="s">
        <v>162</v>
      </c>
    </row>
    <row r="4" spans="1:30" x14ac:dyDescent="0.25">
      <c r="A4" s="147"/>
      <c r="B4" s="141"/>
      <c r="C4" s="142"/>
      <c r="D4" s="141"/>
      <c r="E4" s="146"/>
      <c r="F4" s="145"/>
      <c r="G4" s="144" t="s">
        <v>161</v>
      </c>
      <c r="H4" s="144"/>
      <c r="I4" s="144"/>
      <c r="J4" s="144"/>
      <c r="K4" s="144"/>
      <c r="L4" s="144"/>
      <c r="M4" s="144" t="s">
        <v>160</v>
      </c>
      <c r="N4" s="144"/>
      <c r="O4" s="144"/>
      <c r="P4" s="144"/>
      <c r="Q4" s="13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34"/>
    </row>
    <row r="5" spans="1:30" ht="46.5" customHeight="1" x14ac:dyDescent="0.25">
      <c r="A5" s="143"/>
      <c r="B5" s="141"/>
      <c r="C5" s="142"/>
      <c r="D5" s="141"/>
      <c r="E5" s="140"/>
      <c r="F5" s="139" t="s">
        <v>159</v>
      </c>
      <c r="G5" s="138" t="s">
        <v>158</v>
      </c>
      <c r="H5" s="138" t="s">
        <v>157</v>
      </c>
      <c r="I5" s="138" t="s">
        <v>156</v>
      </c>
      <c r="J5" s="138" t="s">
        <v>155</v>
      </c>
      <c r="K5" s="138" t="s">
        <v>154</v>
      </c>
      <c r="L5" s="138" t="s">
        <v>153</v>
      </c>
      <c r="M5" s="138" t="s">
        <v>152</v>
      </c>
      <c r="N5" s="138" t="s">
        <v>151</v>
      </c>
      <c r="O5" s="137" t="s">
        <v>150</v>
      </c>
      <c r="P5" s="136" t="s">
        <v>149</v>
      </c>
      <c r="Q5" s="134"/>
      <c r="R5" s="135" t="s">
        <v>148</v>
      </c>
      <c r="S5" s="135" t="s">
        <v>147</v>
      </c>
      <c r="T5" s="135" t="s">
        <v>146</v>
      </c>
      <c r="U5" s="135" t="s">
        <v>144</v>
      </c>
      <c r="V5" s="135" t="s">
        <v>146</v>
      </c>
      <c r="W5" s="135" t="s">
        <v>145</v>
      </c>
      <c r="X5" s="135" t="s">
        <v>145</v>
      </c>
      <c r="Y5" s="135" t="s">
        <v>144</v>
      </c>
      <c r="Z5" s="135" t="s">
        <v>143</v>
      </c>
      <c r="AA5" s="135" t="s">
        <v>142</v>
      </c>
      <c r="AB5" s="135" t="s">
        <v>141</v>
      </c>
      <c r="AC5" s="135" t="s">
        <v>140</v>
      </c>
      <c r="AD5" s="134"/>
    </row>
    <row r="6" spans="1:30" s="114" customFormat="1" ht="79.900000000000006" customHeight="1" x14ac:dyDescent="0.25">
      <c r="A6" s="15">
        <v>20130249</v>
      </c>
      <c r="B6" s="87" t="s">
        <v>139</v>
      </c>
      <c r="C6" s="95" t="s">
        <v>138</v>
      </c>
      <c r="D6" s="95" t="s">
        <v>137</v>
      </c>
      <c r="E6" s="133">
        <v>1</v>
      </c>
      <c r="F6" s="77">
        <f>'[1]GOBIERNO 2013'!$E$26</f>
        <v>10000000</v>
      </c>
      <c r="G6" s="78"/>
      <c r="H6" s="78"/>
      <c r="I6" s="78"/>
      <c r="J6" s="78"/>
      <c r="K6" s="78"/>
      <c r="L6" s="78"/>
      <c r="M6" s="78"/>
      <c r="N6" s="78"/>
      <c r="O6" s="132"/>
      <c r="P6" s="131">
        <f>SUM(F6:O6)</f>
        <v>10000000</v>
      </c>
      <c r="Q6" s="115"/>
      <c r="R6" s="130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5"/>
    </row>
    <row r="7" spans="1:30" s="114" customFormat="1" ht="82.9" customHeight="1" x14ac:dyDescent="0.25">
      <c r="A7" s="129">
        <v>20130250</v>
      </c>
      <c r="B7" s="128" t="s">
        <v>136</v>
      </c>
      <c r="C7" s="95" t="s">
        <v>135</v>
      </c>
      <c r="D7" s="127" t="s">
        <v>134</v>
      </c>
      <c r="E7" s="20">
        <v>2</v>
      </c>
      <c r="F7" s="27">
        <f>108010000</f>
        <v>108010000</v>
      </c>
      <c r="G7" s="27"/>
      <c r="H7" s="27"/>
      <c r="I7" s="27"/>
      <c r="J7" s="27"/>
      <c r="K7" s="27"/>
      <c r="L7" s="27"/>
      <c r="M7" s="27"/>
      <c r="N7" s="27"/>
      <c r="O7" s="27"/>
      <c r="P7" s="126">
        <f>SUM(F7:O11)</f>
        <v>108010000</v>
      </c>
      <c r="Q7" s="115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5"/>
    </row>
    <row r="8" spans="1:30" s="114" customFormat="1" ht="46.9" customHeight="1" x14ac:dyDescent="0.25">
      <c r="A8" s="124"/>
      <c r="B8" s="123"/>
      <c r="C8" s="119" t="s">
        <v>133</v>
      </c>
      <c r="D8" s="125" t="s">
        <v>132</v>
      </c>
      <c r="E8" s="118">
        <v>3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122"/>
      <c r="Q8" s="115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5"/>
    </row>
    <row r="9" spans="1:30" s="114" customFormat="1" ht="62.45" customHeight="1" x14ac:dyDescent="0.25">
      <c r="A9" s="124"/>
      <c r="B9" s="123"/>
      <c r="C9" s="119" t="s">
        <v>131</v>
      </c>
      <c r="D9" s="125" t="s">
        <v>130</v>
      </c>
      <c r="E9" s="118">
        <v>3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122"/>
      <c r="Q9" s="115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5"/>
    </row>
    <row r="10" spans="1:30" s="114" customFormat="1" ht="27.6" customHeight="1" x14ac:dyDescent="0.25">
      <c r="A10" s="124"/>
      <c r="B10" s="123"/>
      <c r="C10" s="119" t="s">
        <v>129</v>
      </c>
      <c r="D10" s="21" t="s">
        <v>128</v>
      </c>
      <c r="E10" s="118">
        <v>100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22"/>
      <c r="Q10" s="115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5"/>
    </row>
    <row r="11" spans="1:30" s="114" customFormat="1" ht="27.6" customHeight="1" x14ac:dyDescent="0.25">
      <c r="A11" s="121"/>
      <c r="B11" s="120"/>
      <c r="C11" s="119" t="s">
        <v>127</v>
      </c>
      <c r="D11" s="21" t="s">
        <v>126</v>
      </c>
      <c r="E11" s="118">
        <v>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17"/>
      <c r="Q11" s="115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5"/>
    </row>
    <row r="12" spans="1:30" ht="46.9" customHeight="1" x14ac:dyDescent="0.25">
      <c r="A12" s="54">
        <v>20130255</v>
      </c>
      <c r="B12" s="26" t="s">
        <v>125</v>
      </c>
      <c r="C12" s="22" t="s">
        <v>123</v>
      </c>
      <c r="D12" s="28" t="s">
        <v>124</v>
      </c>
      <c r="E12" s="20">
        <v>3</v>
      </c>
      <c r="F12" s="27"/>
      <c r="G12" s="27"/>
      <c r="H12" s="27"/>
      <c r="I12" s="27"/>
      <c r="J12" s="27"/>
      <c r="K12" s="27"/>
      <c r="L12" s="27"/>
      <c r="M12" s="27"/>
      <c r="N12" s="27"/>
      <c r="O12" s="27">
        <v>36000000</v>
      </c>
      <c r="P12" s="113">
        <f>SUM(F12:O15)</f>
        <v>36000000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33" customHeight="1" x14ac:dyDescent="0.25">
      <c r="A13" s="45"/>
      <c r="B13" s="33"/>
      <c r="C13" s="22" t="s">
        <v>123</v>
      </c>
      <c r="D13" s="28" t="s">
        <v>122</v>
      </c>
      <c r="E13" s="20">
        <v>12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11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30.75" customHeight="1" x14ac:dyDescent="0.25">
      <c r="A14" s="45"/>
      <c r="B14" s="33"/>
      <c r="C14" s="22" t="s">
        <v>121</v>
      </c>
      <c r="D14" s="28" t="s">
        <v>120</v>
      </c>
      <c r="E14" s="20">
        <v>12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11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ht="31.5" x14ac:dyDescent="0.25">
      <c r="A15" s="42"/>
      <c r="B15" s="18"/>
      <c r="C15" s="22" t="s">
        <v>119</v>
      </c>
      <c r="D15" s="22" t="s">
        <v>118</v>
      </c>
      <c r="E15" s="20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34"/>
      <c r="P15" s="11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31.15" customHeight="1" x14ac:dyDescent="0.25">
      <c r="A16" s="54">
        <v>20130055</v>
      </c>
      <c r="B16" s="26" t="s">
        <v>117</v>
      </c>
      <c r="C16" s="95" t="s">
        <v>4</v>
      </c>
      <c r="D16" s="94" t="s">
        <v>116</v>
      </c>
      <c r="E16" s="20">
        <v>1</v>
      </c>
      <c r="F16" s="100">
        <v>50000000</v>
      </c>
      <c r="G16" s="111"/>
      <c r="H16" s="100">
        <v>246000000</v>
      </c>
      <c r="I16" s="111"/>
      <c r="J16" s="111"/>
      <c r="K16" s="111"/>
      <c r="L16" s="111"/>
      <c r="M16" s="111"/>
      <c r="N16" s="111"/>
      <c r="O16" s="111"/>
      <c r="P16" s="25">
        <f>SUM(F16:O21)</f>
        <v>296000000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ht="30" x14ac:dyDescent="0.25">
      <c r="A17" s="45"/>
      <c r="B17" s="33"/>
      <c r="C17" s="95" t="s">
        <v>4</v>
      </c>
      <c r="D17" s="94" t="s">
        <v>115</v>
      </c>
      <c r="E17" s="20">
        <v>2</v>
      </c>
      <c r="F17" s="110"/>
      <c r="G17" s="109"/>
      <c r="H17" s="110"/>
      <c r="I17" s="109"/>
      <c r="J17" s="109"/>
      <c r="K17" s="109"/>
      <c r="L17" s="109"/>
      <c r="M17" s="109"/>
      <c r="N17" s="109"/>
      <c r="O17" s="109"/>
      <c r="P17" s="43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ht="31.5" x14ac:dyDescent="0.25">
      <c r="A18" s="45"/>
      <c r="B18" s="33"/>
      <c r="C18" s="95" t="s">
        <v>114</v>
      </c>
      <c r="D18" s="94" t="s">
        <v>113</v>
      </c>
      <c r="E18" s="20">
        <v>6</v>
      </c>
      <c r="F18" s="110"/>
      <c r="G18" s="109"/>
      <c r="H18" s="110"/>
      <c r="I18" s="109"/>
      <c r="J18" s="109"/>
      <c r="K18" s="109"/>
      <c r="L18" s="109"/>
      <c r="M18" s="109"/>
      <c r="N18" s="109"/>
      <c r="O18" s="109"/>
      <c r="P18" s="43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ht="30" x14ac:dyDescent="0.25">
      <c r="A19" s="45"/>
      <c r="B19" s="33"/>
      <c r="C19" s="95" t="s">
        <v>112</v>
      </c>
      <c r="D19" s="30" t="s">
        <v>111</v>
      </c>
      <c r="E19" s="20">
        <v>2</v>
      </c>
      <c r="F19" s="110"/>
      <c r="G19" s="109"/>
      <c r="H19" s="110"/>
      <c r="I19" s="109"/>
      <c r="J19" s="109"/>
      <c r="K19" s="109"/>
      <c r="L19" s="109"/>
      <c r="M19" s="109"/>
      <c r="N19" s="109"/>
      <c r="O19" s="109"/>
      <c r="P19" s="43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 x14ac:dyDescent="0.25">
      <c r="A20" s="45"/>
      <c r="B20" s="33"/>
      <c r="C20" s="95" t="s">
        <v>110</v>
      </c>
      <c r="D20" s="28" t="s">
        <v>109</v>
      </c>
      <c r="E20" s="20">
        <v>4</v>
      </c>
      <c r="F20" s="110"/>
      <c r="G20" s="109"/>
      <c r="H20" s="110"/>
      <c r="I20" s="109"/>
      <c r="J20" s="109"/>
      <c r="K20" s="109"/>
      <c r="L20" s="109"/>
      <c r="M20" s="109"/>
      <c r="N20" s="109"/>
      <c r="O20" s="109"/>
      <c r="P20" s="43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0" ht="47.25" x14ac:dyDescent="0.25">
      <c r="A21" s="42"/>
      <c r="B21" s="18"/>
      <c r="C21" s="99" t="s">
        <v>4</v>
      </c>
      <c r="D21" s="98" t="s">
        <v>108</v>
      </c>
      <c r="E21" s="105">
        <v>1</v>
      </c>
      <c r="F21" s="96"/>
      <c r="G21" s="108"/>
      <c r="H21" s="96"/>
      <c r="I21" s="108"/>
      <c r="J21" s="108"/>
      <c r="K21" s="108"/>
      <c r="L21" s="108"/>
      <c r="M21" s="108"/>
      <c r="N21" s="108"/>
      <c r="O21" s="108"/>
      <c r="P21" s="17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0" ht="31.5" x14ac:dyDescent="0.25">
      <c r="A22" s="58">
        <v>20130270</v>
      </c>
      <c r="B22" s="107" t="s">
        <v>107</v>
      </c>
      <c r="C22" s="99" t="s">
        <v>106</v>
      </c>
      <c r="D22" s="98" t="s">
        <v>105</v>
      </c>
      <c r="E22" s="105">
        <v>1</v>
      </c>
      <c r="F22" s="104"/>
      <c r="G22" s="76"/>
      <c r="H22" s="36">
        <v>20000000</v>
      </c>
      <c r="I22" s="22"/>
      <c r="J22" s="22"/>
      <c r="K22" s="22"/>
      <c r="L22" s="22"/>
      <c r="M22" s="22"/>
      <c r="N22" s="22"/>
      <c r="O22" s="22"/>
      <c r="P22" s="55">
        <f>SUM(F22:O22)</f>
        <v>20000000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x14ac:dyDescent="0.25">
      <c r="A23" s="16"/>
      <c r="B23" s="106"/>
      <c r="C23" s="99"/>
      <c r="D23" s="98" t="s">
        <v>104</v>
      </c>
      <c r="E23" s="105"/>
      <c r="F23" s="104"/>
      <c r="G23" s="103"/>
      <c r="H23" s="102"/>
      <c r="I23" s="16"/>
      <c r="J23" s="16"/>
      <c r="K23" s="16"/>
      <c r="L23" s="16"/>
      <c r="M23" s="16"/>
      <c r="N23" s="16"/>
      <c r="O23" s="16"/>
      <c r="P23" s="101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0" ht="46.9" customHeight="1" x14ac:dyDescent="0.25">
      <c r="A24" s="54">
        <v>20130056</v>
      </c>
      <c r="B24" s="26" t="s">
        <v>103</v>
      </c>
      <c r="C24" s="99" t="s">
        <v>102</v>
      </c>
      <c r="D24" s="98" t="s">
        <v>101</v>
      </c>
      <c r="E24" s="97">
        <v>1</v>
      </c>
      <c r="F24" s="100">
        <v>25000000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25">
        <f>SUM(F24:O24)</f>
        <v>25000000</v>
      </c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x14ac:dyDescent="0.25">
      <c r="A25" s="42"/>
      <c r="B25" s="18"/>
      <c r="C25" s="99" t="s">
        <v>4</v>
      </c>
      <c r="D25" s="98" t="s">
        <v>100</v>
      </c>
      <c r="E25" s="97">
        <v>1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17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30" ht="135" x14ac:dyDescent="0.2">
      <c r="A26" s="58">
        <v>20130069</v>
      </c>
      <c r="B26" s="22" t="s">
        <v>99</v>
      </c>
      <c r="C26" s="95" t="s">
        <v>98</v>
      </c>
      <c r="D26" s="94" t="s">
        <v>97</v>
      </c>
      <c r="E26" s="20">
        <v>5</v>
      </c>
      <c r="F26" s="77"/>
      <c r="G26" s="76"/>
      <c r="H26" s="75">
        <v>24000000</v>
      </c>
      <c r="I26" s="22"/>
      <c r="J26" s="22"/>
      <c r="K26" s="22"/>
      <c r="L26" s="22"/>
      <c r="M26" s="22"/>
      <c r="N26" s="22"/>
      <c r="O26" s="22"/>
      <c r="P26" s="55">
        <f>SUM(F26:O26)</f>
        <v>24000000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30" ht="63" x14ac:dyDescent="0.25">
      <c r="A27" s="54">
        <v>20130194</v>
      </c>
      <c r="B27" s="93" t="s">
        <v>96</v>
      </c>
      <c r="C27" s="79" t="s">
        <v>95</v>
      </c>
      <c r="D27" s="87" t="s">
        <v>94</v>
      </c>
      <c r="E27" s="20">
        <v>15</v>
      </c>
      <c r="F27" s="92">
        <v>18296000</v>
      </c>
      <c r="G27" s="92"/>
      <c r="H27" s="92"/>
      <c r="I27" s="92"/>
      <c r="J27" s="92"/>
      <c r="K27" s="92"/>
      <c r="L27" s="92"/>
      <c r="M27" s="92"/>
      <c r="N27" s="92"/>
      <c r="O27" s="92">
        <v>26400000</v>
      </c>
      <c r="P27" s="25">
        <f>SUM(F27:O42)</f>
        <v>44696000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</row>
    <row r="28" spans="1:30" ht="61.9" customHeight="1" x14ac:dyDescent="0.25">
      <c r="A28" s="45"/>
      <c r="B28" s="90"/>
      <c r="C28" s="79" t="s">
        <v>93</v>
      </c>
      <c r="D28" s="91" t="s">
        <v>92</v>
      </c>
      <c r="E28" s="20">
        <v>1125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43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1:30" ht="47.45" customHeight="1" x14ac:dyDescent="0.25">
      <c r="A29" s="45"/>
      <c r="B29" s="90"/>
      <c r="C29" s="79" t="s">
        <v>91</v>
      </c>
      <c r="D29" s="87" t="s">
        <v>90</v>
      </c>
      <c r="E29" s="20">
        <v>3</v>
      </c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43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</row>
    <row r="30" spans="1:30" ht="31.5" x14ac:dyDescent="0.25">
      <c r="A30" s="45"/>
      <c r="B30" s="90"/>
      <c r="C30" s="79" t="s">
        <v>84</v>
      </c>
      <c r="D30" s="87" t="s">
        <v>89</v>
      </c>
      <c r="E30" s="20">
        <v>1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43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1:30" ht="31.5" x14ac:dyDescent="0.25">
      <c r="A31" s="45"/>
      <c r="B31" s="90"/>
      <c r="C31" s="79" t="s">
        <v>88</v>
      </c>
      <c r="D31" s="87" t="s">
        <v>87</v>
      </c>
      <c r="E31" s="20">
        <v>3</v>
      </c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43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30" ht="63" x14ac:dyDescent="0.25">
      <c r="A32" s="45"/>
      <c r="B32" s="90"/>
      <c r="C32" s="79" t="s">
        <v>86</v>
      </c>
      <c r="D32" s="87" t="s">
        <v>85</v>
      </c>
      <c r="E32" s="20">
        <v>4</v>
      </c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43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ht="78.75" x14ac:dyDescent="0.25">
      <c r="A33" s="45"/>
      <c r="B33" s="90"/>
      <c r="C33" s="79" t="s">
        <v>84</v>
      </c>
      <c r="D33" s="87" t="s">
        <v>83</v>
      </c>
      <c r="E33" s="20">
        <v>6</v>
      </c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43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1:30" ht="141.75" x14ac:dyDescent="0.25">
      <c r="A34" s="45"/>
      <c r="B34" s="90"/>
      <c r="C34" s="79" t="s">
        <v>82</v>
      </c>
      <c r="D34" s="87" t="s">
        <v>81</v>
      </c>
      <c r="E34" s="20">
        <v>12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43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</row>
    <row r="35" spans="1:30" ht="173.25" x14ac:dyDescent="0.25">
      <c r="A35" s="45"/>
      <c r="B35" s="90"/>
      <c r="C35" s="79" t="s">
        <v>80</v>
      </c>
      <c r="D35" s="87" t="s">
        <v>79</v>
      </c>
      <c r="E35" s="20">
        <v>960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43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  <row r="36" spans="1:30" ht="47.25" x14ac:dyDescent="0.25">
      <c r="A36" s="45"/>
      <c r="B36" s="90"/>
      <c r="C36" s="79" t="s">
        <v>78</v>
      </c>
      <c r="D36" s="87" t="s">
        <v>77</v>
      </c>
      <c r="E36" s="20">
        <v>3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43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1:30" ht="78.75" x14ac:dyDescent="0.25">
      <c r="A37" s="45"/>
      <c r="B37" s="90"/>
      <c r="C37" s="79" t="s">
        <v>76</v>
      </c>
      <c r="D37" s="87" t="s">
        <v>75</v>
      </c>
      <c r="E37" s="20">
        <v>4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43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30" ht="63" x14ac:dyDescent="0.25">
      <c r="A38" s="45"/>
      <c r="B38" s="90"/>
      <c r="C38" s="79" t="s">
        <v>74</v>
      </c>
      <c r="D38" s="87" t="s">
        <v>73</v>
      </c>
      <c r="E38" s="20">
        <v>6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43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</row>
    <row r="39" spans="1:30" ht="94.5" x14ac:dyDescent="0.25">
      <c r="A39" s="45"/>
      <c r="B39" s="90"/>
      <c r="C39" s="79" t="s">
        <v>72</v>
      </c>
      <c r="D39" s="87" t="s">
        <v>71</v>
      </c>
      <c r="E39" s="20">
        <v>1</v>
      </c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43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</row>
    <row r="40" spans="1:30" ht="47.25" x14ac:dyDescent="0.25">
      <c r="A40" s="45"/>
      <c r="B40" s="90"/>
      <c r="C40" s="79" t="s">
        <v>70</v>
      </c>
      <c r="D40" s="87" t="s">
        <v>69</v>
      </c>
      <c r="E40" s="20">
        <v>12</v>
      </c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43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spans="1:30" ht="47.25" x14ac:dyDescent="0.25">
      <c r="A41" s="45"/>
      <c r="B41" s="90"/>
      <c r="C41" s="79" t="s">
        <v>68</v>
      </c>
      <c r="D41" s="87" t="s">
        <v>67</v>
      </c>
      <c r="E41" s="20">
        <v>150</v>
      </c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43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ht="47.25" x14ac:dyDescent="0.25">
      <c r="A42" s="42"/>
      <c r="B42" s="88"/>
      <c r="C42" s="79" t="s">
        <v>66</v>
      </c>
      <c r="D42" s="87" t="s">
        <v>65</v>
      </c>
      <c r="E42" s="20">
        <v>2000</v>
      </c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17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ht="90" x14ac:dyDescent="0.25">
      <c r="A43" s="85">
        <v>20130277</v>
      </c>
      <c r="B43" s="84" t="s">
        <v>64</v>
      </c>
      <c r="C43" s="69" t="s">
        <v>63</v>
      </c>
      <c r="D43" s="69" t="s">
        <v>62</v>
      </c>
      <c r="E43" s="83">
        <v>1</v>
      </c>
      <c r="F43" s="82">
        <v>3000000</v>
      </c>
      <c r="G43" s="76"/>
      <c r="H43" s="75"/>
      <c r="I43" s="22"/>
      <c r="J43" s="22"/>
      <c r="K43" s="22"/>
      <c r="L43" s="22"/>
      <c r="M43" s="22"/>
      <c r="N43" s="22"/>
      <c r="O43" s="22"/>
      <c r="P43" s="55">
        <f>SUM(F43:O43)</f>
        <v>3000000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ht="78.75" x14ac:dyDescent="0.2">
      <c r="A44" s="81">
        <v>20130121</v>
      </c>
      <c r="B44" s="80" t="s">
        <v>61</v>
      </c>
      <c r="C44" s="79" t="s">
        <v>60</v>
      </c>
      <c r="D44" s="78" t="s">
        <v>59</v>
      </c>
      <c r="E44" s="20">
        <v>4</v>
      </c>
      <c r="F44" s="77">
        <v>57860000</v>
      </c>
      <c r="G44" s="76"/>
      <c r="H44" s="75"/>
      <c r="I44" s="22"/>
      <c r="J44" s="22"/>
      <c r="K44" s="22"/>
      <c r="L44" s="22"/>
      <c r="M44" s="22"/>
      <c r="N44" s="22"/>
      <c r="O44" s="22"/>
      <c r="P44" s="55">
        <f>SUM(F44:O44)</f>
        <v>57860000</v>
      </c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ht="30" x14ac:dyDescent="0.25">
      <c r="A45" s="54">
        <v>20130196</v>
      </c>
      <c r="B45" s="74" t="s">
        <v>58</v>
      </c>
      <c r="C45" s="28" t="s">
        <v>56</v>
      </c>
      <c r="D45" s="28" t="s">
        <v>57</v>
      </c>
      <c r="E45" s="20">
        <v>12</v>
      </c>
      <c r="F45" s="27">
        <v>2400000</v>
      </c>
      <c r="G45" s="27"/>
      <c r="H45" s="27"/>
      <c r="I45" s="27"/>
      <c r="J45" s="27"/>
      <c r="K45" s="27"/>
      <c r="L45" s="27"/>
      <c r="M45" s="27"/>
      <c r="N45" s="27"/>
      <c r="O45" s="27"/>
      <c r="P45" s="25">
        <f>SUM(F45:O46)</f>
        <v>2400000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:30" ht="30" x14ac:dyDescent="0.25">
      <c r="A46" s="42"/>
      <c r="B46" s="73"/>
      <c r="C46" s="28" t="s">
        <v>56</v>
      </c>
      <c r="D46" s="28" t="s">
        <v>55</v>
      </c>
      <c r="E46" s="20">
        <v>12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7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:30" ht="47.25" x14ac:dyDescent="0.25">
      <c r="A47" s="54">
        <v>20130049</v>
      </c>
      <c r="B47" s="26" t="s">
        <v>54</v>
      </c>
      <c r="C47" s="22" t="s">
        <v>53</v>
      </c>
      <c r="D47" s="22" t="s">
        <v>52</v>
      </c>
      <c r="E47" s="20">
        <v>15</v>
      </c>
      <c r="F47" s="27">
        <v>12320000</v>
      </c>
      <c r="G47" s="26"/>
      <c r="H47" s="27"/>
      <c r="I47" s="27"/>
      <c r="J47" s="27"/>
      <c r="K47" s="27"/>
      <c r="L47" s="27"/>
      <c r="M47" s="27"/>
      <c r="N47" s="27"/>
      <c r="O47" s="27"/>
      <c r="P47" s="25">
        <f>SUM(F47:O49)</f>
        <v>12320000</v>
      </c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1:30" ht="30" x14ac:dyDescent="0.25">
      <c r="A48" s="45"/>
      <c r="B48" s="33"/>
      <c r="C48" s="22" t="s">
        <v>51</v>
      </c>
      <c r="D48" s="28" t="s">
        <v>50</v>
      </c>
      <c r="E48" s="20">
        <v>1</v>
      </c>
      <c r="F48" s="34"/>
      <c r="G48" s="33"/>
      <c r="H48" s="34"/>
      <c r="I48" s="34"/>
      <c r="J48" s="34"/>
      <c r="K48" s="34"/>
      <c r="L48" s="34"/>
      <c r="M48" s="34"/>
      <c r="N48" s="34"/>
      <c r="O48" s="34"/>
      <c r="P48" s="43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1:30" ht="60" x14ac:dyDescent="0.25">
      <c r="A49" s="42"/>
      <c r="B49" s="18"/>
      <c r="C49" s="70" t="s">
        <v>49</v>
      </c>
      <c r="D49" s="69" t="s">
        <v>48</v>
      </c>
      <c r="E49" s="72">
        <v>10000</v>
      </c>
      <c r="F49" s="19"/>
      <c r="G49" s="18"/>
      <c r="H49" s="19"/>
      <c r="I49" s="19"/>
      <c r="J49" s="19"/>
      <c r="K49" s="19"/>
      <c r="L49" s="19"/>
      <c r="M49" s="19"/>
      <c r="N49" s="19"/>
      <c r="O49" s="19"/>
      <c r="P49" s="17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1:30" ht="105" x14ac:dyDescent="0.25">
      <c r="A50" s="54">
        <v>20130197</v>
      </c>
      <c r="B50" s="71" t="s">
        <v>47</v>
      </c>
      <c r="C50" s="70" t="s">
        <v>46</v>
      </c>
      <c r="D50" s="69" t="s">
        <v>45</v>
      </c>
      <c r="E50" s="68">
        <v>70</v>
      </c>
      <c r="F50" s="67">
        <v>2130000</v>
      </c>
      <c r="G50" s="67"/>
      <c r="H50" s="67"/>
      <c r="I50" s="67"/>
      <c r="J50" s="67"/>
      <c r="K50" s="67"/>
      <c r="L50" s="67"/>
      <c r="M50" s="67"/>
      <c r="N50" s="67"/>
      <c r="O50" s="67"/>
      <c r="P50" s="25">
        <f>SUM(F50:O51)</f>
        <v>2130000</v>
      </c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  <row r="51" spans="1:30" ht="60" x14ac:dyDescent="0.25">
      <c r="A51" s="42"/>
      <c r="B51" s="66"/>
      <c r="C51" s="65" t="s">
        <v>44</v>
      </c>
      <c r="D51" s="64" t="s">
        <v>43</v>
      </c>
      <c r="E51" s="59">
        <v>3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17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</row>
    <row r="52" spans="1:30" ht="72.75" customHeight="1" x14ac:dyDescent="0.25">
      <c r="A52" s="62">
        <v>20130199</v>
      </c>
      <c r="B52" s="61" t="s">
        <v>42</v>
      </c>
      <c r="C52" s="60" t="s">
        <v>41</v>
      </c>
      <c r="D52" s="52" t="s">
        <v>40</v>
      </c>
      <c r="E52" s="59">
        <v>8</v>
      </c>
      <c r="F52" s="56">
        <v>600000</v>
      </c>
      <c r="G52" s="46"/>
      <c r="H52" s="22"/>
      <c r="I52" s="22"/>
      <c r="J52" s="22"/>
      <c r="K52" s="22"/>
      <c r="L52" s="22"/>
      <c r="M52" s="22"/>
      <c r="N52" s="22"/>
      <c r="O52" s="22"/>
      <c r="P52" s="55">
        <f>SUM(F52:O52)</f>
        <v>600000</v>
      </c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</row>
    <row r="53" spans="1:30" ht="30" x14ac:dyDescent="0.25">
      <c r="A53" s="58">
        <v>20130200</v>
      </c>
      <c r="B53" s="57" t="s">
        <v>39</v>
      </c>
      <c r="C53" s="48" t="s">
        <v>29</v>
      </c>
      <c r="D53" s="47" t="s">
        <v>38</v>
      </c>
      <c r="E53" s="46">
        <v>12</v>
      </c>
      <c r="F53" s="56">
        <v>600000</v>
      </c>
      <c r="G53" s="46"/>
      <c r="H53" s="22"/>
      <c r="I53" s="22"/>
      <c r="J53" s="22"/>
      <c r="K53" s="22"/>
      <c r="L53" s="22"/>
      <c r="M53" s="22"/>
      <c r="N53" s="22"/>
      <c r="O53" s="22"/>
      <c r="P53" s="55">
        <f>SUM(F53:O53)</f>
        <v>600000</v>
      </c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</row>
    <row r="54" spans="1:30" ht="46.9" customHeight="1" x14ac:dyDescent="0.25">
      <c r="A54" s="54">
        <v>20130120</v>
      </c>
      <c r="B54" s="26" t="s">
        <v>37</v>
      </c>
      <c r="C54" s="51" t="s">
        <v>4</v>
      </c>
      <c r="D54" s="52" t="s">
        <v>36</v>
      </c>
      <c r="E54" s="46">
        <v>600</v>
      </c>
      <c r="F54" s="53">
        <v>120800000</v>
      </c>
      <c r="G54" s="26"/>
      <c r="H54" s="26"/>
      <c r="I54" s="26"/>
      <c r="J54" s="26"/>
      <c r="K54" s="26"/>
      <c r="L54" s="26"/>
      <c r="M54" s="26"/>
      <c r="N54" s="26"/>
      <c r="O54" s="26"/>
      <c r="P54" s="25">
        <f>SUM(F54:O65)</f>
        <v>120800000</v>
      </c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30" ht="30" x14ac:dyDescent="0.25">
      <c r="A55" s="45"/>
      <c r="B55" s="33"/>
      <c r="C55" s="51" t="s">
        <v>35</v>
      </c>
      <c r="D55" s="47" t="s">
        <v>34</v>
      </c>
      <c r="E55" s="49">
        <v>10</v>
      </c>
      <c r="F55" s="44"/>
      <c r="G55" s="33"/>
      <c r="H55" s="33"/>
      <c r="I55" s="33"/>
      <c r="J55" s="33"/>
      <c r="K55" s="33"/>
      <c r="L55" s="33"/>
      <c r="M55" s="33"/>
      <c r="N55" s="33"/>
      <c r="O55" s="33"/>
      <c r="P55" s="43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</row>
    <row r="56" spans="1:30" ht="30" x14ac:dyDescent="0.25">
      <c r="A56" s="45"/>
      <c r="B56" s="33"/>
      <c r="C56" s="51" t="s">
        <v>33</v>
      </c>
      <c r="D56" s="52" t="s">
        <v>32</v>
      </c>
      <c r="E56" s="49">
        <v>10000</v>
      </c>
      <c r="F56" s="44"/>
      <c r="G56" s="33"/>
      <c r="H56" s="33"/>
      <c r="I56" s="33"/>
      <c r="J56" s="33"/>
      <c r="K56" s="33"/>
      <c r="L56" s="33"/>
      <c r="M56" s="33"/>
      <c r="N56" s="33"/>
      <c r="O56" s="33"/>
      <c r="P56" s="43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</row>
    <row r="57" spans="1:30" x14ac:dyDescent="0.25">
      <c r="A57" s="45"/>
      <c r="B57" s="33"/>
      <c r="C57" s="51" t="s">
        <v>4</v>
      </c>
      <c r="D57" s="50" t="s">
        <v>31</v>
      </c>
      <c r="E57" s="49">
        <v>1</v>
      </c>
      <c r="F57" s="44"/>
      <c r="G57" s="33"/>
      <c r="H57" s="33"/>
      <c r="I57" s="33"/>
      <c r="J57" s="33"/>
      <c r="K57" s="33"/>
      <c r="L57" s="33"/>
      <c r="M57" s="33"/>
      <c r="N57" s="33"/>
      <c r="O57" s="33"/>
      <c r="P57" s="43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</row>
    <row r="58" spans="1:30" x14ac:dyDescent="0.25">
      <c r="A58" s="45"/>
      <c r="B58" s="33"/>
      <c r="C58" s="51" t="s">
        <v>4</v>
      </c>
      <c r="D58" s="50" t="s">
        <v>30</v>
      </c>
      <c r="E58" s="49">
        <v>1</v>
      </c>
      <c r="F58" s="44"/>
      <c r="G58" s="33"/>
      <c r="H58" s="33"/>
      <c r="I58" s="33"/>
      <c r="J58" s="33"/>
      <c r="K58" s="33"/>
      <c r="L58" s="33"/>
      <c r="M58" s="33"/>
      <c r="N58" s="33"/>
      <c r="O58" s="33"/>
      <c r="P58" s="43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</row>
    <row r="59" spans="1:30" ht="30" x14ac:dyDescent="0.25">
      <c r="A59" s="45"/>
      <c r="B59" s="33"/>
      <c r="C59" s="48" t="s">
        <v>29</v>
      </c>
      <c r="D59" s="47" t="s">
        <v>28</v>
      </c>
      <c r="E59" s="46">
        <v>20</v>
      </c>
      <c r="F59" s="44"/>
      <c r="G59" s="33"/>
      <c r="H59" s="33"/>
      <c r="I59" s="33"/>
      <c r="J59" s="33"/>
      <c r="K59" s="33"/>
      <c r="L59" s="33"/>
      <c r="M59" s="33"/>
      <c r="N59" s="33"/>
      <c r="O59" s="33"/>
      <c r="P59" s="43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</row>
    <row r="60" spans="1:30" ht="60" x14ac:dyDescent="0.25">
      <c r="A60" s="45"/>
      <c r="B60" s="33"/>
      <c r="C60" s="48" t="s">
        <v>27</v>
      </c>
      <c r="D60" s="47" t="s">
        <v>26</v>
      </c>
      <c r="E60" s="46">
        <v>1</v>
      </c>
      <c r="F60" s="44"/>
      <c r="G60" s="33"/>
      <c r="H60" s="33"/>
      <c r="I60" s="33"/>
      <c r="J60" s="33"/>
      <c r="K60" s="33"/>
      <c r="L60" s="33"/>
      <c r="M60" s="33"/>
      <c r="N60" s="33"/>
      <c r="O60" s="33"/>
      <c r="P60" s="43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1:30" x14ac:dyDescent="0.25">
      <c r="A61" s="45"/>
      <c r="B61" s="33"/>
      <c r="C61" s="48" t="s">
        <v>25</v>
      </c>
      <c r="D61" s="47" t="s">
        <v>24</v>
      </c>
      <c r="E61" s="46">
        <v>2</v>
      </c>
      <c r="F61" s="44"/>
      <c r="G61" s="33"/>
      <c r="H61" s="33"/>
      <c r="I61" s="33"/>
      <c r="J61" s="33"/>
      <c r="K61" s="33"/>
      <c r="L61" s="33"/>
      <c r="M61" s="33"/>
      <c r="N61" s="33"/>
      <c r="O61" s="33"/>
      <c r="P61" s="43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</row>
    <row r="62" spans="1:30" ht="45" x14ac:dyDescent="0.25">
      <c r="A62" s="45"/>
      <c r="B62" s="33"/>
      <c r="C62" s="48" t="s">
        <v>23</v>
      </c>
      <c r="D62" s="47" t="s">
        <v>22</v>
      </c>
      <c r="E62" s="46">
        <v>100</v>
      </c>
      <c r="F62" s="44"/>
      <c r="G62" s="33"/>
      <c r="H62" s="33"/>
      <c r="I62" s="33"/>
      <c r="J62" s="33"/>
      <c r="K62" s="33"/>
      <c r="L62" s="33"/>
      <c r="M62" s="33"/>
      <c r="N62" s="33"/>
      <c r="O62" s="33"/>
      <c r="P62" s="43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</row>
    <row r="63" spans="1:30" ht="45" x14ac:dyDescent="0.25">
      <c r="A63" s="45"/>
      <c r="B63" s="33"/>
      <c r="C63" s="48" t="s">
        <v>21</v>
      </c>
      <c r="D63" s="47" t="s">
        <v>20</v>
      </c>
      <c r="E63" s="46">
        <v>12</v>
      </c>
      <c r="F63" s="44"/>
      <c r="G63" s="33"/>
      <c r="H63" s="33"/>
      <c r="I63" s="33"/>
      <c r="J63" s="33"/>
      <c r="K63" s="33"/>
      <c r="L63" s="33"/>
      <c r="M63" s="33"/>
      <c r="N63" s="33"/>
      <c r="O63" s="33"/>
      <c r="P63" s="43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</row>
    <row r="64" spans="1:30" ht="30" x14ac:dyDescent="0.25">
      <c r="A64" s="45"/>
      <c r="B64" s="33"/>
      <c r="C64" s="41" t="s">
        <v>4</v>
      </c>
      <c r="D64" s="40" t="s">
        <v>19</v>
      </c>
      <c r="E64" s="39">
        <v>1</v>
      </c>
      <c r="F64" s="44"/>
      <c r="G64" s="33"/>
      <c r="H64" s="33"/>
      <c r="I64" s="33"/>
      <c r="J64" s="33"/>
      <c r="K64" s="33"/>
      <c r="L64" s="33"/>
      <c r="M64" s="33"/>
      <c r="N64" s="33"/>
      <c r="O64" s="33"/>
      <c r="P64" s="43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</row>
    <row r="65" spans="1:30" ht="30" x14ac:dyDescent="0.25">
      <c r="A65" s="42"/>
      <c r="B65" s="18"/>
      <c r="C65" s="41" t="s">
        <v>4</v>
      </c>
      <c r="D65" s="40" t="s">
        <v>18</v>
      </c>
      <c r="E65" s="39">
        <v>1</v>
      </c>
      <c r="F65" s="38"/>
      <c r="G65" s="18"/>
      <c r="H65" s="18"/>
      <c r="I65" s="18"/>
      <c r="J65" s="18"/>
      <c r="K65" s="18"/>
      <c r="L65" s="18"/>
      <c r="M65" s="18"/>
      <c r="N65" s="18"/>
      <c r="O65" s="18"/>
      <c r="P65" s="17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</row>
    <row r="66" spans="1:30" ht="60" x14ac:dyDescent="0.25">
      <c r="A66" s="24">
        <v>20130203</v>
      </c>
      <c r="B66" s="37" t="s">
        <v>17</v>
      </c>
      <c r="C66" s="22" t="s">
        <v>16</v>
      </c>
      <c r="D66" s="28" t="s">
        <v>15</v>
      </c>
      <c r="E66" s="36">
        <v>12</v>
      </c>
      <c r="F66" s="27">
        <v>61400000</v>
      </c>
      <c r="G66" s="26"/>
      <c r="H66" s="26"/>
      <c r="I66" s="26"/>
      <c r="J66" s="26"/>
      <c r="K66" s="26"/>
      <c r="L66" s="26"/>
      <c r="M66" s="26"/>
      <c r="N66" s="26"/>
      <c r="O66" s="26"/>
      <c r="P66" s="25">
        <f>SUM(F66:O71)</f>
        <v>61400000</v>
      </c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</row>
    <row r="67" spans="1:30" ht="39" x14ac:dyDescent="0.25">
      <c r="A67" s="24"/>
      <c r="B67" s="31"/>
      <c r="C67" s="22" t="s">
        <v>14</v>
      </c>
      <c r="D67" s="35" t="s">
        <v>13</v>
      </c>
      <c r="E67" s="21">
        <v>5000</v>
      </c>
      <c r="F67" s="34"/>
      <c r="G67" s="33"/>
      <c r="H67" s="33"/>
      <c r="I67" s="33"/>
      <c r="J67" s="33"/>
      <c r="K67" s="33"/>
      <c r="L67" s="33"/>
      <c r="M67" s="33"/>
      <c r="N67" s="33"/>
      <c r="O67" s="33"/>
      <c r="P67" s="3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</row>
    <row r="68" spans="1:30" ht="39" x14ac:dyDescent="0.25">
      <c r="A68" s="24"/>
      <c r="B68" s="31"/>
      <c r="C68" s="22" t="s">
        <v>12</v>
      </c>
      <c r="D68" s="35" t="s">
        <v>11</v>
      </c>
      <c r="E68" s="21">
        <v>1</v>
      </c>
      <c r="F68" s="34"/>
      <c r="G68" s="33"/>
      <c r="H68" s="33"/>
      <c r="I68" s="33"/>
      <c r="J68" s="33"/>
      <c r="K68" s="33"/>
      <c r="L68" s="33"/>
      <c r="M68" s="33"/>
      <c r="N68" s="33"/>
      <c r="O68" s="33"/>
      <c r="P68" s="3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spans="1:30" ht="26.25" x14ac:dyDescent="0.25">
      <c r="A69" s="24"/>
      <c r="B69" s="31"/>
      <c r="C69" s="22" t="s">
        <v>4</v>
      </c>
      <c r="D69" s="35" t="s">
        <v>10</v>
      </c>
      <c r="E69" s="21">
        <v>12</v>
      </c>
      <c r="F69" s="34"/>
      <c r="G69" s="33"/>
      <c r="H69" s="33"/>
      <c r="I69" s="33"/>
      <c r="J69" s="33"/>
      <c r="K69" s="33"/>
      <c r="L69" s="33"/>
      <c r="M69" s="33"/>
      <c r="N69" s="33"/>
      <c r="O69" s="33"/>
      <c r="P69" s="3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</row>
    <row r="70" spans="1:30" ht="31.5" x14ac:dyDescent="0.25">
      <c r="A70" s="24"/>
      <c r="B70" s="31"/>
      <c r="C70" s="22" t="s">
        <v>9</v>
      </c>
      <c r="D70" s="21" t="s">
        <v>8</v>
      </c>
      <c r="E70" s="21">
        <v>20</v>
      </c>
      <c r="F70" s="34"/>
      <c r="G70" s="33"/>
      <c r="H70" s="33"/>
      <c r="I70" s="33"/>
      <c r="J70" s="33"/>
      <c r="K70" s="33"/>
      <c r="L70" s="33"/>
      <c r="M70" s="33"/>
      <c r="N70" s="33"/>
      <c r="O70" s="33"/>
      <c r="P70" s="3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</row>
    <row r="71" spans="1:30" ht="30" x14ac:dyDescent="0.25">
      <c r="A71" s="24"/>
      <c r="B71" s="31"/>
      <c r="C71" s="22" t="s">
        <v>4</v>
      </c>
      <c r="D71" s="30" t="s">
        <v>7</v>
      </c>
      <c r="E71" s="21">
        <v>1</v>
      </c>
      <c r="F71" s="19"/>
      <c r="G71" s="18"/>
      <c r="H71" s="18"/>
      <c r="I71" s="18"/>
      <c r="J71" s="18"/>
      <c r="K71" s="18"/>
      <c r="L71" s="18"/>
      <c r="M71" s="18"/>
      <c r="N71" s="18"/>
      <c r="O71" s="18"/>
      <c r="P71" s="29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</row>
    <row r="72" spans="1:30" ht="31.15" customHeight="1" x14ac:dyDescent="0.25">
      <c r="A72" s="24">
        <v>20130256</v>
      </c>
      <c r="B72" s="23" t="s">
        <v>6</v>
      </c>
      <c r="C72" s="22" t="s">
        <v>4</v>
      </c>
      <c r="D72" s="28" t="s">
        <v>5</v>
      </c>
      <c r="E72" s="20">
        <v>1</v>
      </c>
      <c r="F72" s="27">
        <v>78155000</v>
      </c>
      <c r="G72" s="26"/>
      <c r="H72" s="26"/>
      <c r="I72" s="26"/>
      <c r="J72" s="26"/>
      <c r="K72" s="26"/>
      <c r="L72" s="26"/>
      <c r="M72" s="26"/>
      <c r="N72" s="26"/>
      <c r="O72" s="26"/>
      <c r="P72" s="25">
        <f>SUM(F72:O73)</f>
        <v>78155000</v>
      </c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</row>
    <row r="73" spans="1:30" x14ac:dyDescent="0.25">
      <c r="A73" s="24"/>
      <c r="B73" s="23"/>
      <c r="C73" s="22" t="s">
        <v>4</v>
      </c>
      <c r="D73" s="21" t="s">
        <v>3</v>
      </c>
      <c r="E73" s="20">
        <v>1</v>
      </c>
      <c r="F73" s="19"/>
      <c r="G73" s="18"/>
      <c r="H73" s="18"/>
      <c r="I73" s="18"/>
      <c r="J73" s="18"/>
      <c r="K73" s="18"/>
      <c r="L73" s="18"/>
      <c r="M73" s="18"/>
      <c r="N73" s="18"/>
      <c r="O73" s="18"/>
      <c r="P73" s="17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1:30" s="5" customFormat="1" x14ac:dyDescent="0.25">
      <c r="E74" s="8"/>
      <c r="F74" s="7"/>
      <c r="P74" s="6"/>
    </row>
    <row r="75" spans="1:30" s="5" customFormat="1" ht="127.5" customHeight="1" x14ac:dyDescent="0.25">
      <c r="A75" s="15">
        <v>20130057</v>
      </c>
      <c r="B75" s="14" t="s">
        <v>2</v>
      </c>
      <c r="C75" s="13" t="s">
        <v>1</v>
      </c>
      <c r="D75" s="13" t="s">
        <v>0</v>
      </c>
      <c r="E75" s="12">
        <v>1</v>
      </c>
      <c r="F75" s="11"/>
      <c r="G75" s="10"/>
      <c r="H75" s="11">
        <v>144000000</v>
      </c>
      <c r="I75" s="10"/>
      <c r="J75" s="10"/>
      <c r="K75" s="10"/>
      <c r="L75" s="10"/>
      <c r="M75" s="10"/>
      <c r="N75" s="10"/>
      <c r="O75" s="10"/>
      <c r="P75" s="9">
        <f>SUM(F75:O75)</f>
        <v>144000000</v>
      </c>
    </row>
    <row r="76" spans="1:30" s="5" customFormat="1" x14ac:dyDescent="0.25">
      <c r="E76" s="8"/>
      <c r="F76" s="7"/>
      <c r="P76" s="6"/>
    </row>
    <row r="77" spans="1:30" s="5" customFormat="1" x14ac:dyDescent="0.25">
      <c r="E77" s="8"/>
      <c r="F77" s="7"/>
      <c r="P77" s="6"/>
    </row>
    <row r="78" spans="1:30" s="5" customFormat="1" x14ac:dyDescent="0.25">
      <c r="E78" s="8"/>
      <c r="F78" s="7"/>
      <c r="P78" s="6"/>
    </row>
    <row r="79" spans="1:30" s="5" customFormat="1" x14ac:dyDescent="0.25">
      <c r="E79" s="8"/>
      <c r="F79" s="7"/>
      <c r="P79" s="6"/>
    </row>
    <row r="80" spans="1:30" s="5" customFormat="1" x14ac:dyDescent="0.25">
      <c r="E80" s="8"/>
      <c r="F80" s="7"/>
      <c r="P80" s="6"/>
    </row>
    <row r="81" spans="5:16" s="5" customFormat="1" x14ac:dyDescent="0.25">
      <c r="E81" s="8"/>
      <c r="F81" s="7"/>
      <c r="P81" s="6"/>
    </row>
    <row r="82" spans="5:16" s="5" customFormat="1" x14ac:dyDescent="0.25">
      <c r="E82" s="8"/>
      <c r="F82" s="7"/>
      <c r="P82" s="6"/>
    </row>
    <row r="83" spans="5:16" s="5" customFormat="1" x14ac:dyDescent="0.25">
      <c r="E83" s="8"/>
      <c r="F83" s="7"/>
      <c r="P83" s="6"/>
    </row>
    <row r="84" spans="5:16" s="5" customFormat="1" x14ac:dyDescent="0.25">
      <c r="E84" s="8"/>
      <c r="F84" s="7"/>
      <c r="P84" s="6"/>
    </row>
    <row r="85" spans="5:16" s="5" customFormat="1" x14ac:dyDescent="0.25">
      <c r="E85" s="8"/>
      <c r="F85" s="7"/>
      <c r="P85" s="6"/>
    </row>
    <row r="86" spans="5:16" s="5" customFormat="1" x14ac:dyDescent="0.25">
      <c r="E86" s="8"/>
      <c r="F86" s="7"/>
      <c r="P86" s="6"/>
    </row>
    <row r="87" spans="5:16" s="5" customFormat="1" x14ac:dyDescent="0.25">
      <c r="E87" s="8"/>
      <c r="F87" s="7"/>
      <c r="P87" s="6"/>
    </row>
    <row r="88" spans="5:16" s="5" customFormat="1" x14ac:dyDescent="0.25">
      <c r="E88" s="8"/>
      <c r="F88" s="7"/>
      <c r="P88" s="6"/>
    </row>
    <row r="89" spans="5:16" s="5" customFormat="1" x14ac:dyDescent="0.25">
      <c r="E89" s="8"/>
      <c r="F89" s="7"/>
      <c r="P89" s="6"/>
    </row>
    <row r="90" spans="5:16" s="5" customFormat="1" x14ac:dyDescent="0.25">
      <c r="E90" s="8"/>
      <c r="F90" s="7"/>
      <c r="P90" s="6"/>
    </row>
    <row r="91" spans="5:16" s="5" customFormat="1" x14ac:dyDescent="0.25">
      <c r="E91" s="8"/>
      <c r="F91" s="7"/>
      <c r="P91" s="6"/>
    </row>
    <row r="92" spans="5:16" s="5" customFormat="1" x14ac:dyDescent="0.25">
      <c r="E92" s="8"/>
      <c r="F92" s="7"/>
      <c r="P92" s="6"/>
    </row>
    <row r="93" spans="5:16" s="5" customFormat="1" x14ac:dyDescent="0.25">
      <c r="E93" s="8"/>
      <c r="F93" s="7"/>
      <c r="P93" s="6"/>
    </row>
    <row r="94" spans="5:16" s="5" customFormat="1" x14ac:dyDescent="0.25">
      <c r="E94" s="8"/>
      <c r="F94" s="7"/>
      <c r="P94" s="6"/>
    </row>
    <row r="95" spans="5:16" s="5" customFormat="1" x14ac:dyDescent="0.25">
      <c r="E95" s="8"/>
      <c r="F95" s="7"/>
      <c r="P95" s="6"/>
    </row>
    <row r="96" spans="5:16" s="5" customFormat="1" x14ac:dyDescent="0.25">
      <c r="E96" s="8"/>
      <c r="F96" s="7"/>
      <c r="P96" s="6"/>
    </row>
    <row r="97" spans="5:16" s="5" customFormat="1" x14ac:dyDescent="0.25">
      <c r="E97" s="8"/>
      <c r="F97" s="7"/>
      <c r="P97" s="6"/>
    </row>
    <row r="98" spans="5:16" s="5" customFormat="1" x14ac:dyDescent="0.25">
      <c r="E98" s="8"/>
      <c r="F98" s="7"/>
      <c r="P98" s="6"/>
    </row>
  </sheetData>
  <mergeCells count="158">
    <mergeCell ref="O72:O73"/>
    <mergeCell ref="P72:P73"/>
    <mergeCell ref="F72:F73"/>
    <mergeCell ref="K66:K71"/>
    <mergeCell ref="L66:L71"/>
    <mergeCell ref="M66:M71"/>
    <mergeCell ref="N66:N71"/>
    <mergeCell ref="O66:O71"/>
    <mergeCell ref="P66:P71"/>
    <mergeCell ref="F66:F71"/>
    <mergeCell ref="G72:G73"/>
    <mergeCell ref="H72:H73"/>
    <mergeCell ref="I72:I73"/>
    <mergeCell ref="J72:J73"/>
    <mergeCell ref="K72:K73"/>
    <mergeCell ref="L72:L73"/>
    <mergeCell ref="M72:M73"/>
    <mergeCell ref="N72:N73"/>
    <mergeCell ref="G47:G49"/>
    <mergeCell ref="F54:F65"/>
    <mergeCell ref="G66:G71"/>
    <mergeCell ref="H66:H71"/>
    <mergeCell ref="I66:I71"/>
    <mergeCell ref="J66:J71"/>
    <mergeCell ref="O50:O51"/>
    <mergeCell ref="P50:P51"/>
    <mergeCell ref="K47:K49"/>
    <mergeCell ref="L47:L49"/>
    <mergeCell ref="M47:M49"/>
    <mergeCell ref="N47:N49"/>
    <mergeCell ref="O47:O49"/>
    <mergeCell ref="P47:P49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P54:P65"/>
    <mergeCell ref="G54:G65"/>
    <mergeCell ref="H54:H65"/>
    <mergeCell ref="I54:I65"/>
    <mergeCell ref="J54:J65"/>
    <mergeCell ref="K54:K65"/>
    <mergeCell ref="L54:L65"/>
    <mergeCell ref="M54:M65"/>
    <mergeCell ref="N54:N65"/>
    <mergeCell ref="O54:O65"/>
    <mergeCell ref="K27:K42"/>
    <mergeCell ref="L27:L42"/>
    <mergeCell ref="M27:M42"/>
    <mergeCell ref="N27:N42"/>
    <mergeCell ref="O27:O42"/>
    <mergeCell ref="P27:P42"/>
    <mergeCell ref="K45:K46"/>
    <mergeCell ref="L45:L46"/>
    <mergeCell ref="M45:M46"/>
    <mergeCell ref="N45:N46"/>
    <mergeCell ref="O45:O46"/>
    <mergeCell ref="P45:P46"/>
    <mergeCell ref="F24:F25"/>
    <mergeCell ref="G24:G25"/>
    <mergeCell ref="H24:H25"/>
    <mergeCell ref="I24:I25"/>
    <mergeCell ref="J24:J25"/>
    <mergeCell ref="I27:I42"/>
    <mergeCell ref="J27:J42"/>
    <mergeCell ref="G45:G46"/>
    <mergeCell ref="H45:H46"/>
    <mergeCell ref="I45:I46"/>
    <mergeCell ref="J45:J46"/>
    <mergeCell ref="F27:F42"/>
    <mergeCell ref="G27:G42"/>
    <mergeCell ref="H27:H42"/>
    <mergeCell ref="F16:F21"/>
    <mergeCell ref="H16:H21"/>
    <mergeCell ref="G16:G21"/>
    <mergeCell ref="I16:I21"/>
    <mergeCell ref="J16:J21"/>
    <mergeCell ref="F47:F49"/>
    <mergeCell ref="H47:H49"/>
    <mergeCell ref="I47:I49"/>
    <mergeCell ref="J47:J49"/>
    <mergeCell ref="F45:F46"/>
    <mergeCell ref="P16:P21"/>
    <mergeCell ref="O24:O25"/>
    <mergeCell ref="P24:P25"/>
    <mergeCell ref="K16:K21"/>
    <mergeCell ref="L16:L21"/>
    <mergeCell ref="M16:M21"/>
    <mergeCell ref="N16:N21"/>
    <mergeCell ref="O16:O21"/>
    <mergeCell ref="O12:O15"/>
    <mergeCell ref="P12:P15"/>
    <mergeCell ref="J7:J11"/>
    <mergeCell ref="K7:K11"/>
    <mergeCell ref="L7:L11"/>
    <mergeCell ref="M7:M11"/>
    <mergeCell ref="N7:N11"/>
    <mergeCell ref="K12:K15"/>
    <mergeCell ref="L12:L15"/>
    <mergeCell ref="M12:M15"/>
    <mergeCell ref="N12:N15"/>
    <mergeCell ref="K24:K25"/>
    <mergeCell ref="L24:L25"/>
    <mergeCell ref="M24:M25"/>
    <mergeCell ref="N24:N25"/>
    <mergeCell ref="AD3:AD5"/>
    <mergeCell ref="G4:L4"/>
    <mergeCell ref="M4:P4"/>
    <mergeCell ref="O7:O11"/>
    <mergeCell ref="P7:P11"/>
    <mergeCell ref="F12:F15"/>
    <mergeCell ref="G12:G15"/>
    <mergeCell ref="H12:H15"/>
    <mergeCell ref="I12:I15"/>
    <mergeCell ref="J12:J15"/>
    <mergeCell ref="F7:F11"/>
    <mergeCell ref="G7:G11"/>
    <mergeCell ref="H7:H11"/>
    <mergeCell ref="I7:I11"/>
    <mergeCell ref="Q3:Q5"/>
    <mergeCell ref="R3:AC4"/>
    <mergeCell ref="A1:Q1"/>
    <mergeCell ref="R1:AD1"/>
    <mergeCell ref="A2:Q2"/>
    <mergeCell ref="R2:AD2"/>
    <mergeCell ref="A3:A5"/>
    <mergeCell ref="B3:B5"/>
    <mergeCell ref="C3:C5"/>
    <mergeCell ref="D3:D5"/>
    <mergeCell ref="E3:E5"/>
    <mergeCell ref="F3:P3"/>
    <mergeCell ref="A27:A42"/>
    <mergeCell ref="B27:B42"/>
    <mergeCell ref="A45:A46"/>
    <mergeCell ref="B45:B46"/>
    <mergeCell ref="A7:A11"/>
    <mergeCell ref="B7:B11"/>
    <mergeCell ref="A12:A15"/>
    <mergeCell ref="B12:B15"/>
    <mergeCell ref="A16:A21"/>
    <mergeCell ref="B16:B21"/>
    <mergeCell ref="A24:A25"/>
    <mergeCell ref="B24:B25"/>
    <mergeCell ref="A47:A49"/>
    <mergeCell ref="B47:B49"/>
    <mergeCell ref="A72:A73"/>
    <mergeCell ref="B72:B73"/>
    <mergeCell ref="A50:A51"/>
    <mergeCell ref="B50:B51"/>
    <mergeCell ref="A54:A65"/>
    <mergeCell ref="B54:B65"/>
    <mergeCell ref="A66:A71"/>
    <mergeCell ref="B66:B7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GOBIERNO2013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2014-02-11T16:37:05Z</dcterms:created>
  <dcterms:modified xsi:type="dcterms:W3CDTF">2014-02-11T16:37:17Z</dcterms:modified>
</cp:coreProperties>
</file>