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INFIVAL201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6" i="1" l="1"/>
  <c r="L6" i="1"/>
  <c r="P6" i="1"/>
  <c r="F9" i="1"/>
  <c r="L9" i="1"/>
  <c r="M9" i="1"/>
  <c r="P9" i="1"/>
  <c r="L10" i="1"/>
  <c r="N10" i="1"/>
  <c r="P10" i="1" s="1"/>
  <c r="O11" i="1"/>
  <c r="P11" i="1" s="1"/>
  <c r="L13" i="1"/>
  <c r="O13" i="1"/>
  <c r="P13" i="1"/>
  <c r="O15" i="1"/>
  <c r="P15" i="1"/>
  <c r="L17" i="1"/>
  <c r="P17" i="1"/>
  <c r="I22" i="1"/>
  <c r="L22" i="1"/>
  <c r="P22" i="1" s="1"/>
  <c r="F23" i="1"/>
  <c r="P23" i="1" s="1"/>
  <c r="L23" i="1"/>
  <c r="M23" i="1"/>
  <c r="F25" i="1"/>
  <c r="L25" i="1"/>
  <c r="P25" i="1"/>
  <c r="M28" i="1"/>
  <c r="P28" i="1"/>
  <c r="M31" i="1"/>
  <c r="P31" i="1"/>
  <c r="I34" i="1"/>
  <c r="P34" i="1"/>
  <c r="M35" i="1"/>
  <c r="P35" i="1"/>
  <c r="I37" i="1"/>
  <c r="M37" i="1"/>
  <c r="O37" i="1"/>
  <c r="P37" i="1"/>
  <c r="F40" i="1"/>
  <c r="M40" i="1"/>
  <c r="P40" i="1" s="1"/>
  <c r="F46" i="1"/>
  <c r="O46" i="1"/>
  <c r="P46" i="1"/>
  <c r="H47" i="1"/>
  <c r="P47" i="1"/>
  <c r="O50" i="1"/>
  <c r="P50" i="1"/>
  <c r="M51" i="1"/>
  <c r="O51" i="1"/>
  <c r="P51" i="1" s="1"/>
  <c r="K52" i="1"/>
  <c r="O52" i="1"/>
  <c r="P52" i="1"/>
  <c r="L55" i="1"/>
  <c r="O55" i="1"/>
  <c r="P55" i="1" s="1"/>
  <c r="P57" i="1"/>
  <c r="P58" i="1"/>
  <c r="P60" i="1"/>
  <c r="P62" i="1"/>
</calcChain>
</file>

<file path=xl/sharedStrings.xml><?xml version="1.0" encoding="utf-8"?>
<sst xmlns="http://schemas.openxmlformats.org/spreadsheetml/2006/main" count="176" uniqueCount="147">
  <si>
    <t>Estudio Previo Y Contratación para el estudio socioeconomico de la Calle 97</t>
  </si>
  <si>
    <t>No contratos realizados</t>
  </si>
  <si>
    <t xml:space="preserve">Estudio Socioeconomico de valorización de la Calle 97 </t>
  </si>
  <si>
    <t>Gestión y Construccion casetas comunales</t>
  </si>
  <si>
    <t>No casetas comunales construidas</t>
  </si>
  <si>
    <t>Estudio y diseño  para la construccion de casetas comunales</t>
  </si>
  <si>
    <t>No estudio y contratacion realizada</t>
  </si>
  <si>
    <t>Gestionar la construcción de Centros de Integración Comunitaria, casetas comunales.</t>
  </si>
  <si>
    <t xml:space="preserve">dotacion  oficinas </t>
  </si>
  <si>
    <t>No oficina dotada</t>
  </si>
  <si>
    <t>Estudio Previo Y Contratación para el mejoramiento de las instalaciones de la SAMA</t>
  </si>
  <si>
    <t>Gestionar la construcción de la sede administrativa y de gobierno Municipal.</t>
  </si>
  <si>
    <t>Estudio Previo Y Contratación para la construcción de obras de protección del rio</t>
  </si>
  <si>
    <t>Ampliación, reconstrucción y reforzamiento le jarillon y muros de construcción del rio de los sectores la playa, playita y Guayabal y demas áreas del sector urbano, Sadem candelaria y Guacamaya y demás areas del sector rural</t>
  </si>
  <si>
    <t>Construcción de 100 UNISAFAS</t>
  </si>
  <si>
    <t>No de UNISAFAS construidas</t>
  </si>
  <si>
    <t>Estudio Previo Y Contratación para la construccion de UNISAFAS</t>
  </si>
  <si>
    <t>Construir las UNISAFAS (200 unidades sanitarias básicas familiares) rurales o unidades de recolección y procesamiento de aguas residuales en las veredas.</t>
  </si>
  <si>
    <t>Contratación de limpieza de la red de aguas lluvias y drenajes naturales</t>
  </si>
  <si>
    <t>Contratación de Reposición de red de alcantarillado</t>
  </si>
  <si>
    <t>No metros de reposición de alcantarillado</t>
  </si>
  <si>
    <t>Convenio con Aguas de Uraba y pagos de subsidios</t>
  </si>
  <si>
    <t>No convenio realizado</t>
  </si>
  <si>
    <t>Gestionar el diseño y ejecución del plan maestro de alcantarillado. Subsidios agua potable y saneamiento basico</t>
  </si>
  <si>
    <t>Estudios previos y contratacion para la ejecucion de los proyectos (acueductos veredales construidos)</t>
  </si>
  <si>
    <t>No de proyectos ejecutados</t>
  </si>
  <si>
    <t>Gestionar la construcción, mantenimiento y diseños de acueductos multiveredales en Jurado, Bohios, Champitas, Tierra Santa, Barranquillita, la Fé y La Guaca y otras veredas como Guapá León, Las Mercedes, Guapa carretera, Ripea y demás veredas del municipio.</t>
  </si>
  <si>
    <t>Convenio con los urbanizadores y aguas de Uraba para la amplaciacion del servicio en la zona de expansion</t>
  </si>
  <si>
    <t>Extensión de redes: Ampliación de la red de distribución de acueducto en la zona de expansión.</t>
  </si>
  <si>
    <t>Estudio previo y Contratación compra alumbrados navideños</t>
  </si>
  <si>
    <t>No contrato alumbrado navideño realizado</t>
  </si>
  <si>
    <t>Gestionar la iluminación de la vía Chigorodó– Carepa hasta los límites del municipio con Carepa, y en la vía Chigorodó-Mutatá, hasta la vereda el venado, como beneficio para mejorar la seguridad vial y ciudadana</t>
  </si>
  <si>
    <t>% de gestion realizada</t>
  </si>
  <si>
    <t>Realizar gestión ante la concesión para ampliar cobertura de alumbrado público en escenarios deportivos, veredas y barrios</t>
  </si>
  <si>
    <t>Realizar el plan de alumbrado Público y Ampliar la cobertura y mejoramiento del servicio de alumbrado público, alumbrado navideño y también en escenarios deportivos, Gestionar la iluminación de la vía Chigorodó– Carepa hasta los límites del municipio con Carepa, y en la vía Chigorodó-Mutatá, hasta la vereda el venado, como beneficio para mejorar la seguridad vial y ciudadana</t>
  </si>
  <si>
    <t>Compra de tierras,  adquisicion de terreno</t>
  </si>
  <si>
    <t>No terreno adquirido</t>
  </si>
  <si>
    <t>Gestionar la construcción del intercambio vial en el sector de la glorieta principal de la avenida Santander con la calle 97.</t>
  </si>
  <si>
    <t>Contratación para el suministro de combustible del fondo rotatorio</t>
  </si>
  <si>
    <t>No de contratos realizados</t>
  </si>
  <si>
    <t>Contratación para el mantenimiento del fondo rotatorio</t>
  </si>
  <si>
    <t>Se contratatará  el suministro de combustible para el fondo rotatorio para el mantenimiento de vías de Chigorodó.</t>
  </si>
  <si>
    <t>Contratación operadores fondo rotatorio para el mantenimiento de vías</t>
  </si>
  <si>
    <t>No operarios contratados</t>
  </si>
  <si>
    <t>Ejecucción del mantenimiento vial</t>
  </si>
  <si>
    <t>No de km de vias urbanas y rurales intervenidas</t>
  </si>
  <si>
    <t>Estudio Previo Y Contratación para el mantenimiento de vías urbanas y rurales</t>
  </si>
  <si>
    <t>Mantenimiento de vías Rurales y Urbanas.</t>
  </si>
  <si>
    <t>Pavimentacion de malla vial urbana</t>
  </si>
  <si>
    <t>No de Km de  malla vial urbana pavimentada</t>
  </si>
  <si>
    <t>Estudio Previo Y Contratación para la Pavimentación de vías</t>
  </si>
  <si>
    <t>Realizacion de estudios y diseños para  la Pavimentación de vías</t>
  </si>
  <si>
    <t>No estudios y diseños realizados</t>
  </si>
  <si>
    <t>Pavimentación de 13.5 km de la malla vial urbana, en pavimento rígido, adoquinado u otros medios.</t>
  </si>
  <si>
    <t>Gestión y Construccion Puentes</t>
  </si>
  <si>
    <t>No puentes construidos</t>
  </si>
  <si>
    <t xml:space="preserve">Estudio y diseño  para la construccion de puentes </t>
  </si>
  <si>
    <t>Construcción de seis (6) puentes urbanos y rurales y gestionar recursos para la construcción del puente sobre el Rio León en Puerto Amor y proyectar los puentes rurales faltantes para su gestión.</t>
  </si>
  <si>
    <t>Compra de motoniveladora</t>
  </si>
  <si>
    <t>No de equipos comprados</t>
  </si>
  <si>
    <t>Fortalecimiento de parque automotor, volqueta, motoniveladora, cargador.</t>
  </si>
  <si>
    <t>Reubicacion y construccion del comando de Policía</t>
  </si>
  <si>
    <t>No etapa construida</t>
  </si>
  <si>
    <t>Realizacion de estudios y diseños para  la Reubicación del comando de Policía</t>
  </si>
  <si>
    <t>Compra de tierras; adquisicion de terreno</t>
  </si>
  <si>
    <t>Gestionar la reubicación del comando de Policía, en convenio de: Alcaldía, Ministerio de Interior y Gobernación de Antioquia.</t>
  </si>
  <si>
    <t>Construccion de la red caminera</t>
  </si>
  <si>
    <t>No de metros lineales construidos</t>
  </si>
  <si>
    <t>Estudio Previo Y Contratación para la construccion de andenes</t>
  </si>
  <si>
    <t>Realizacion de estudios y diseños</t>
  </si>
  <si>
    <t>Conformación de la red caminera del municipio y la red de ciclovías, dotación equipamiento urbano.</t>
  </si>
  <si>
    <t>Remodelación de la Terminal de Transporte Y Plaza de Mercado</t>
  </si>
  <si>
    <t>No plaza de mercado y terminal remodelada</t>
  </si>
  <si>
    <t>Estudio Previo Y Contratación para la remodelación de la Terminal de Transporte Y  Plaza de mercado</t>
  </si>
  <si>
    <t>Contratación coordinador Terminal de Transporte Y Plaza de Mercado</t>
  </si>
  <si>
    <t>No coordinadores contratados</t>
  </si>
  <si>
    <t>Remodelación terminal de transporte y plaza de mercado.</t>
  </si>
  <si>
    <t>Contratación mejoramiento infraestructura sede administrativa y de gobierno Municipal.</t>
  </si>
  <si>
    <t>Construccion parque educativo</t>
  </si>
  <si>
    <t>No parque educativo construido</t>
  </si>
  <si>
    <t>Gestionar la construcción de la ciudadela educativa y cultural, parque biblioteca interactiva y de temática municipal.</t>
  </si>
  <si>
    <t>Remodelación CER Guapacito Andalucia</t>
  </si>
  <si>
    <t>No CER reconstruido</t>
  </si>
  <si>
    <t>Construcción CENTRO EDUCATIVOS RURALES INDIGENAS</t>
  </si>
  <si>
    <t>No de Centros  construidos</t>
  </si>
  <si>
    <t>construcción aulas temporales</t>
  </si>
  <si>
    <t>No de aulas construidas</t>
  </si>
  <si>
    <t>Construccion de aulas y muro perimetral I.E Juan evangelista Berrio sede brisas de la castellana y construccion de aulas I.E Jose de los Santos Zuñiga</t>
  </si>
  <si>
    <t>No de instituciones intervenidas</t>
  </si>
  <si>
    <t xml:space="preserve">Construcción y mejoramiento de restaurantes escolares  y mejoramiento de infraestructura educativa </t>
  </si>
  <si>
    <t>No de infraestructura construida y mejorada</t>
  </si>
  <si>
    <t>Realizar el plan de construcción y mejoramiento de la infraestructura educativa, potencialización del colegio Agricola con proyecciòn subregional como centro de investigación.</t>
  </si>
  <si>
    <t xml:space="preserve">Construccion  centro de atención integral del adulto mayor </t>
  </si>
  <si>
    <t>No centro de atención integral del adulto mayor construido</t>
  </si>
  <si>
    <t xml:space="preserve">Convenio con fundacion FUNTRAJUSTOS para la construccion del centro de atención integral del adulto mayor </t>
  </si>
  <si>
    <t>Gestionar la construcción, dotación y sostenimiento del centro de atención integral del adulto mayor.</t>
  </si>
  <si>
    <t>Realizacion de  estudios y diseños para  la Reubicación,  del nuevo hospital ESE Hospital Maria Auxiliadora</t>
  </si>
  <si>
    <t>Gestionar y apoyar la Reubicación, construcción y dotación del nuevo hospital con recursos de la ESE Hospital Maria Auxiliadora</t>
  </si>
  <si>
    <t>Realizacion de diseños centro de salud Barranquillita</t>
  </si>
  <si>
    <t>Convenio con la ESE Maria Auxiliadora para la remodelacion del centro de salud 10 de enero</t>
  </si>
  <si>
    <t>Gestionar la construcción del centro de salud de barranquillita, puesto de salud de Sadem y adecuacion centro de salud Diez de enero</t>
  </si>
  <si>
    <t>Estudio Previo Y Contratación para la Construccion del  parque lineal deportivo en el núcleo zonal el Prado</t>
  </si>
  <si>
    <t>No de parque lineal construido</t>
  </si>
  <si>
    <t>Gestionar la construcción del parque lineal deportivo en el núcleo zonal el prado.</t>
  </si>
  <si>
    <t>Estudio Previo Y Contratación para la Construcción de placas polideportivas</t>
  </si>
  <si>
    <t>No de placas construidas</t>
  </si>
  <si>
    <t>Gestionar la remodelación y construcción de placas polideportivas en el municipio; cubierta y el cerramiento perimetral de la I.E. María Auxiliadora, cubierta para la placa polideportiva el dos y dotación.</t>
  </si>
  <si>
    <t>Mantenimiento y Adecuación de las Estructuras Deportivas</t>
  </si>
  <si>
    <t>% de estructuras deportivas remodeladas</t>
  </si>
  <si>
    <t>Estudios de suelos, diseños arquitectónico y estructurales, licencias de construcción</t>
  </si>
  <si>
    <t>No diseños realizados</t>
  </si>
  <si>
    <t>Legalización del predio</t>
  </si>
  <si>
    <t>No de predios legalizados</t>
  </si>
  <si>
    <t>Remodelación de la unidad deportiva.</t>
  </si>
  <si>
    <t>D</t>
  </si>
  <si>
    <t>N</t>
  </si>
  <si>
    <t>O</t>
  </si>
  <si>
    <t>S</t>
  </si>
  <si>
    <t>A</t>
  </si>
  <si>
    <t>J</t>
  </si>
  <si>
    <t>M</t>
  </si>
  <si>
    <t>F</t>
  </si>
  <si>
    <t>E</t>
  </si>
  <si>
    <t>TOTAL INVERSIÓN</t>
  </si>
  <si>
    <t xml:space="preserve">OTRAS FUENTES </t>
  </si>
  <si>
    <t>REGALIAS INDIRECTAS</t>
  </si>
  <si>
    <t>RECURSOS NACION</t>
  </si>
  <si>
    <t>RECURSOS    DEPARTAMENTALES</t>
  </si>
  <si>
    <t>S.G.P.</t>
  </si>
  <si>
    <t>COFINANCIACION</t>
  </si>
  <si>
    <t>RECURSOS DE CREDITO</t>
  </si>
  <si>
    <t>RECURSOS
PROPIOS DESTINACION ESPECIFICA</t>
  </si>
  <si>
    <t>RECURSOS
PROPIOS SIN FLUJO DE EFECTIVO</t>
  </si>
  <si>
    <t>RECURSOS
PROPIOS CON FLUJO DE EFECTIVO</t>
  </si>
  <si>
    <t xml:space="preserve">  POR FINANCIAR</t>
  </si>
  <si>
    <t>FINANCIACION</t>
  </si>
  <si>
    <t>CONDICIONANTES</t>
  </si>
  <si>
    <t>PROGRAMACIÓN ANUAL (MESES)</t>
  </si>
  <si>
    <t>RESPONSABLE DE LA ACTIVIDAD</t>
  </si>
  <si>
    <t>INVERSIÓN PROGRAMADA (Miles de pesos)</t>
  </si>
  <si>
    <t>CANTIDAD PROGRAMADA DE LA ACTIVIDAD                     (UNIDAD DE PRODUCTO)</t>
  </si>
  <si>
    <t>ACTIVIDADES</t>
  </si>
  <si>
    <t>INDICADORES DE LOGRO</t>
  </si>
  <si>
    <t>DESCRIPCIÓN DEL PROGRAMA Y/O PROYECTO</t>
  </si>
  <si>
    <t>CODIGO</t>
  </si>
  <si>
    <t xml:space="preserve">Fecha de presentación: </t>
  </si>
  <si>
    <t>PLAN DE ACCION SECRETARIA DE INFRAESTRUCTURA Y VALORIZACION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</si>
</sst>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\ [$€]_-;\-* #,##0.00\ [$€]_-;_-* &quot;-&quot;??\ [$€]_-;_-@_-"/>
    <numFmt numFmtId="166" formatCode="_ &quot;$&quot;\ * #,##0.00_ ;_ &quot;$&quot;\ * \-#,##0.00_ ;_ &quot;$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wrapText="1"/>
    </xf>
    <xf numFmtId="0" fontId="0" fillId="3" borderId="0" xfId="0" applyFill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</cellXfs>
  <cellStyles count="9">
    <cellStyle name="Euro" xfId="1"/>
    <cellStyle name="Hipervínculo 2" xfId="2"/>
    <cellStyle name="Moneda 2" xfId="3"/>
    <cellStyle name="Normal" xfId="0" builtinId="0"/>
    <cellStyle name="Normal 2" xfId="4"/>
    <cellStyle name="Normal 3" xfId="5"/>
    <cellStyle name="Normal 4" xfId="6"/>
    <cellStyle name="Normal 5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rango\Downloads\POAI_2013_x_sec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2013"/>
      <sheetName val="PLANEA 2013"/>
      <sheetName val="SALUD 2013"/>
      <sheetName val="GOBIERNO 2013"/>
      <sheetName val="INFIVAL 2013 "/>
      <sheetName val="EDUCACIÓN 2013"/>
      <sheetName val="HACIENDA 2013"/>
      <sheetName val="SAMA 2013"/>
      <sheetName val="TTO Y TTE 2013"/>
      <sheetName val="ALCALDI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H11">
            <v>100000000</v>
          </cell>
          <cell r="K11">
            <v>900000000</v>
          </cell>
        </row>
        <row r="13">
          <cell r="E13">
            <v>26400000</v>
          </cell>
          <cell r="K13">
            <v>96800000</v>
          </cell>
          <cell r="L13">
            <v>96800000</v>
          </cell>
        </row>
        <row r="14">
          <cell r="K14">
            <v>247000000</v>
          </cell>
          <cell r="M14">
            <v>175750000</v>
          </cell>
        </row>
        <row r="18">
          <cell r="N18">
            <v>115000000</v>
          </cell>
        </row>
        <row r="19">
          <cell r="K19">
            <v>4800000000</v>
          </cell>
          <cell r="N19">
            <v>1200000000</v>
          </cell>
        </row>
        <row r="20">
          <cell r="N20">
            <v>500000000</v>
          </cell>
        </row>
        <row r="23">
          <cell r="K23">
            <v>900000000</v>
          </cell>
        </row>
        <row r="24">
          <cell r="H24">
            <v>100000000</v>
          </cell>
          <cell r="K24">
            <v>4000000000</v>
          </cell>
        </row>
        <row r="27">
          <cell r="E27">
            <v>265021238</v>
          </cell>
          <cell r="K27">
            <v>360000000</v>
          </cell>
          <cell r="L27">
            <v>3320000000</v>
          </cell>
        </row>
        <row r="29">
          <cell r="E29">
            <v>40000000</v>
          </cell>
          <cell r="K29">
            <v>35000000</v>
          </cell>
        </row>
        <row r="33">
          <cell r="L33">
            <v>2240000000</v>
          </cell>
        </row>
        <row r="35">
          <cell r="L35">
            <v>2250000000</v>
          </cell>
        </row>
        <row r="38">
          <cell r="H38">
            <v>470000000</v>
          </cell>
        </row>
        <row r="39">
          <cell r="L39">
            <v>280000000</v>
          </cell>
        </row>
        <row r="40">
          <cell r="H40">
            <v>1500000000</v>
          </cell>
          <cell r="L40">
            <v>3600000000</v>
          </cell>
          <cell r="N40">
            <v>2100000000</v>
          </cell>
        </row>
        <row r="41">
          <cell r="E41">
            <v>237460000</v>
          </cell>
          <cell r="L41">
            <v>420000000</v>
          </cell>
        </row>
        <row r="43">
          <cell r="E43">
            <v>11000000</v>
          </cell>
          <cell r="N43">
            <v>88000000</v>
          </cell>
        </row>
        <row r="46">
          <cell r="G46">
            <v>793618237</v>
          </cell>
        </row>
        <row r="47">
          <cell r="N47">
            <v>250000000</v>
          </cell>
        </row>
        <row r="48">
          <cell r="L48">
            <v>2040000000</v>
          </cell>
          <cell r="N48">
            <v>510000000</v>
          </cell>
        </row>
        <row r="49">
          <cell r="J49">
            <v>1884000000</v>
          </cell>
          <cell r="N49">
            <v>21900000000</v>
          </cell>
        </row>
        <row r="50">
          <cell r="K50">
            <v>780000000</v>
          </cell>
          <cell r="N50">
            <v>1430000000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zoomScale="62" zoomScaleNormal="62" workbookViewId="0">
      <pane ySplit="5" topLeftCell="A22" activePane="bottomLeft" state="frozen"/>
      <selection pane="bottomLeft" activeCell="C71" sqref="C71"/>
    </sheetView>
  </sheetViews>
  <sheetFormatPr baseColWidth="10" defaultRowHeight="15" x14ac:dyDescent="0.25"/>
  <cols>
    <col min="1" max="1" width="16.85546875" style="1" customWidth="1"/>
    <col min="2" max="2" width="50.85546875" style="1" customWidth="1"/>
    <col min="3" max="3" width="42.28515625" style="3" customWidth="1"/>
    <col min="4" max="4" width="51" style="1" customWidth="1"/>
    <col min="5" max="5" width="0.28515625" style="1" customWidth="1"/>
    <col min="6" max="15" width="18" style="1" hidden="1" customWidth="1"/>
    <col min="16" max="16" width="18.7109375" style="2" customWidth="1"/>
    <col min="17" max="30" width="18" style="1" customWidth="1"/>
  </cols>
  <sheetData>
    <row r="1" spans="1:30" x14ac:dyDescent="0.25">
      <c r="A1" s="99" t="s">
        <v>146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2" t="s">
        <v>145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0"/>
    </row>
    <row r="2" spans="1:30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8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6"/>
    </row>
    <row r="3" spans="1:30" x14ac:dyDescent="0.25">
      <c r="A3" s="94" t="s">
        <v>144</v>
      </c>
      <c r="B3" s="93" t="s">
        <v>143</v>
      </c>
      <c r="C3" s="93" t="s">
        <v>142</v>
      </c>
      <c r="D3" s="93" t="s">
        <v>141</v>
      </c>
      <c r="E3" s="88" t="s">
        <v>140</v>
      </c>
      <c r="F3" s="88" t="s">
        <v>139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 t="s">
        <v>138</v>
      </c>
      <c r="R3" s="94" t="s">
        <v>137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88" t="s">
        <v>136</v>
      </c>
    </row>
    <row r="4" spans="1:30" x14ac:dyDescent="0.25">
      <c r="A4" s="94"/>
      <c r="B4" s="93"/>
      <c r="C4" s="93"/>
      <c r="D4" s="93"/>
      <c r="E4" s="88"/>
      <c r="F4" s="95"/>
      <c r="G4" s="94" t="s">
        <v>135</v>
      </c>
      <c r="H4" s="94"/>
      <c r="I4" s="94"/>
      <c r="J4" s="94"/>
      <c r="K4" s="94"/>
      <c r="L4" s="94"/>
      <c r="M4" s="94" t="s">
        <v>134</v>
      </c>
      <c r="N4" s="94"/>
      <c r="O4" s="94"/>
      <c r="P4" s="94"/>
      <c r="Q4" s="88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8"/>
    </row>
    <row r="5" spans="1:30" ht="60" x14ac:dyDescent="0.25">
      <c r="A5" s="94"/>
      <c r="B5" s="93"/>
      <c r="C5" s="93"/>
      <c r="D5" s="93"/>
      <c r="E5" s="88"/>
      <c r="F5" s="92" t="s">
        <v>133</v>
      </c>
      <c r="G5" s="92" t="s">
        <v>132</v>
      </c>
      <c r="H5" s="92" t="s">
        <v>131</v>
      </c>
      <c r="I5" s="92" t="s">
        <v>130</v>
      </c>
      <c r="J5" s="92" t="s">
        <v>129</v>
      </c>
      <c r="K5" s="92" t="s">
        <v>128</v>
      </c>
      <c r="L5" s="92" t="s">
        <v>127</v>
      </c>
      <c r="M5" s="92" t="s">
        <v>126</v>
      </c>
      <c r="N5" s="92" t="s">
        <v>125</v>
      </c>
      <c r="O5" s="91" t="s">
        <v>124</v>
      </c>
      <c r="P5" s="90" t="s">
        <v>123</v>
      </c>
      <c r="Q5" s="88"/>
      <c r="R5" s="89" t="s">
        <v>122</v>
      </c>
      <c r="S5" s="89" t="s">
        <v>121</v>
      </c>
      <c r="T5" s="89" t="s">
        <v>120</v>
      </c>
      <c r="U5" s="89" t="s">
        <v>118</v>
      </c>
      <c r="V5" s="89" t="s">
        <v>120</v>
      </c>
      <c r="W5" s="89" t="s">
        <v>119</v>
      </c>
      <c r="X5" s="89" t="s">
        <v>119</v>
      </c>
      <c r="Y5" s="89" t="s">
        <v>118</v>
      </c>
      <c r="Z5" s="89" t="s">
        <v>117</v>
      </c>
      <c r="AA5" s="89" t="s">
        <v>116</v>
      </c>
      <c r="AB5" s="89" t="s">
        <v>115</v>
      </c>
      <c r="AC5" s="89" t="s">
        <v>114</v>
      </c>
      <c r="AD5" s="88"/>
    </row>
    <row r="6" spans="1:30" ht="85.5" customHeight="1" x14ac:dyDescent="0.25">
      <c r="A6" s="23">
        <v>20130214</v>
      </c>
      <c r="B6" s="31" t="s">
        <v>113</v>
      </c>
      <c r="C6" s="13" t="s">
        <v>112</v>
      </c>
      <c r="D6" s="27" t="s">
        <v>111</v>
      </c>
      <c r="E6" s="11">
        <v>1</v>
      </c>
      <c r="F6" s="48"/>
      <c r="G6" s="48"/>
      <c r="H6" s="87">
        <f>'[1]INFIVAL 2013 '!$H$11</f>
        <v>100000000</v>
      </c>
      <c r="I6" s="48"/>
      <c r="J6" s="48"/>
      <c r="K6" s="48"/>
      <c r="L6" s="86">
        <f>'[1]INFIVAL 2013 '!$K$11</f>
        <v>900000000</v>
      </c>
      <c r="M6" s="48"/>
      <c r="N6" s="48">
        <v>1000000000</v>
      </c>
      <c r="O6" s="48"/>
      <c r="P6" s="73">
        <f>SUM(F6:O8)</f>
        <v>2000000000</v>
      </c>
      <c r="Q6" s="29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85.5" customHeight="1" x14ac:dyDescent="0.25">
      <c r="A7" s="62"/>
      <c r="B7" s="60"/>
      <c r="C7" s="13" t="s">
        <v>110</v>
      </c>
      <c r="D7" s="12" t="s">
        <v>109</v>
      </c>
      <c r="E7" s="11">
        <v>1</v>
      </c>
      <c r="F7" s="60"/>
      <c r="G7" s="60"/>
      <c r="H7" s="85"/>
      <c r="I7" s="60"/>
      <c r="J7" s="60"/>
      <c r="K7" s="60"/>
      <c r="L7" s="85"/>
      <c r="M7" s="60"/>
      <c r="N7" s="60"/>
      <c r="O7" s="60"/>
      <c r="P7" s="59"/>
      <c r="Q7" s="39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85.5" customHeight="1" x14ac:dyDescent="0.25">
      <c r="A8" s="28"/>
      <c r="B8" s="26"/>
      <c r="C8" s="17" t="s">
        <v>108</v>
      </c>
      <c r="D8" s="27" t="s">
        <v>107</v>
      </c>
      <c r="E8" s="11">
        <v>90</v>
      </c>
      <c r="F8" s="26"/>
      <c r="G8" s="26"/>
      <c r="H8" s="84"/>
      <c r="I8" s="26"/>
      <c r="J8" s="26"/>
      <c r="K8" s="26"/>
      <c r="L8" s="84"/>
      <c r="M8" s="26"/>
      <c r="N8" s="26"/>
      <c r="O8" s="26"/>
      <c r="P8" s="25"/>
      <c r="Q8" s="2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91.5" customHeight="1" x14ac:dyDescent="0.25">
      <c r="A9" s="14">
        <v>20130216</v>
      </c>
      <c r="B9" s="83" t="s">
        <v>106</v>
      </c>
      <c r="C9" s="17" t="s">
        <v>105</v>
      </c>
      <c r="D9" s="12" t="s">
        <v>104</v>
      </c>
      <c r="E9" s="11">
        <v>3</v>
      </c>
      <c r="F9" s="8">
        <f>'[1]INFIVAL 2013 '!$E$13</f>
        <v>26400000</v>
      </c>
      <c r="G9" s="9"/>
      <c r="H9" s="9"/>
      <c r="I9" s="9"/>
      <c r="J9" s="9"/>
      <c r="K9" s="9"/>
      <c r="L9" s="8">
        <f>'[1]INFIVAL 2013 '!$K$13</f>
        <v>96800000</v>
      </c>
      <c r="M9" s="8">
        <f>'[1]INFIVAL 2013 '!$L$13</f>
        <v>96800000</v>
      </c>
      <c r="N9" s="9"/>
      <c r="O9" s="9"/>
      <c r="P9" s="7">
        <f>SUM(F9:O9)</f>
        <v>220000000</v>
      </c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84.75" customHeight="1" x14ac:dyDescent="0.25">
      <c r="A10" s="55">
        <v>20130217</v>
      </c>
      <c r="B10" s="54" t="s">
        <v>103</v>
      </c>
      <c r="C10" s="17" t="s">
        <v>102</v>
      </c>
      <c r="D10" s="12" t="s">
        <v>101</v>
      </c>
      <c r="E10" s="11">
        <v>1</v>
      </c>
      <c r="F10" s="77"/>
      <c r="G10" s="77"/>
      <c r="H10" s="77"/>
      <c r="I10" s="77"/>
      <c r="J10" s="77"/>
      <c r="K10" s="77"/>
      <c r="L10" s="53">
        <f>'[1]INFIVAL 2013 '!$K$14</f>
        <v>247000000</v>
      </c>
      <c r="M10" s="77"/>
      <c r="N10" s="53">
        <f>'[1]INFIVAL 2013 '!$M$14</f>
        <v>175750000</v>
      </c>
      <c r="O10" s="53"/>
      <c r="P10" s="52">
        <f>SUM(F10:O10)</f>
        <v>422750000</v>
      </c>
      <c r="Q10" s="51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92.25" customHeight="1" x14ac:dyDescent="0.25">
      <c r="A11" s="23">
        <v>20130208</v>
      </c>
      <c r="B11" s="31" t="s">
        <v>100</v>
      </c>
      <c r="C11" s="17" t="s">
        <v>22</v>
      </c>
      <c r="D11" s="12" t="s">
        <v>99</v>
      </c>
      <c r="E11" s="11">
        <v>1</v>
      </c>
      <c r="F11" s="48"/>
      <c r="G11" s="48"/>
      <c r="H11" s="48"/>
      <c r="I11" s="48"/>
      <c r="J11" s="48"/>
      <c r="K11" s="48"/>
      <c r="L11" s="48"/>
      <c r="M11" s="21"/>
      <c r="N11" s="48"/>
      <c r="O11" s="21">
        <f>'[1]INFIVAL 2013 '!$N$18</f>
        <v>115000000</v>
      </c>
      <c r="P11" s="30">
        <f>SUM(F11:O12)</f>
        <v>115000000</v>
      </c>
      <c r="Q11" s="2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92.25" customHeight="1" x14ac:dyDescent="0.25">
      <c r="A12" s="28"/>
      <c r="B12" s="26"/>
      <c r="C12" s="17" t="s">
        <v>52</v>
      </c>
      <c r="D12" s="27" t="s">
        <v>98</v>
      </c>
      <c r="E12" s="11">
        <v>1</v>
      </c>
      <c r="F12" s="26"/>
      <c r="G12" s="26"/>
      <c r="H12" s="26"/>
      <c r="I12" s="26"/>
      <c r="J12" s="26"/>
      <c r="K12" s="26"/>
      <c r="L12" s="26"/>
      <c r="M12" s="16"/>
      <c r="N12" s="26"/>
      <c r="O12" s="26"/>
      <c r="P12" s="25"/>
      <c r="Q12" s="2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62.25" customHeight="1" x14ac:dyDescent="0.25">
      <c r="A13" s="23">
        <v>20130209</v>
      </c>
      <c r="B13" s="31" t="s">
        <v>97</v>
      </c>
      <c r="C13" s="17" t="s">
        <v>36</v>
      </c>
      <c r="D13" s="27" t="s">
        <v>64</v>
      </c>
      <c r="E13" s="11">
        <v>1</v>
      </c>
      <c r="F13" s="21"/>
      <c r="G13" s="21"/>
      <c r="H13" s="21"/>
      <c r="I13" s="21"/>
      <c r="J13" s="21"/>
      <c r="K13" s="21"/>
      <c r="L13" s="21">
        <f>'[1]INFIVAL 2013 '!$K$19</f>
        <v>4800000000</v>
      </c>
      <c r="M13" s="21"/>
      <c r="N13" s="21"/>
      <c r="O13" s="21">
        <f>'[1]INFIVAL 2013 '!$N$19</f>
        <v>1200000000</v>
      </c>
      <c r="P13" s="30">
        <f>SUM(F13:O14)</f>
        <v>6000000000</v>
      </c>
      <c r="Q13" s="2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62.25" customHeight="1" x14ac:dyDescent="0.25">
      <c r="A14" s="62"/>
      <c r="B14" s="60"/>
      <c r="C14" s="17" t="s">
        <v>52</v>
      </c>
      <c r="D14" s="12" t="s">
        <v>96</v>
      </c>
      <c r="E14" s="11">
        <v>1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59"/>
      <c r="Q14" s="3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11" customHeight="1" x14ac:dyDescent="0.25">
      <c r="A15" s="23">
        <v>20130210</v>
      </c>
      <c r="B15" s="31" t="s">
        <v>95</v>
      </c>
      <c r="C15" s="13" t="s">
        <v>22</v>
      </c>
      <c r="D15" s="27" t="s">
        <v>94</v>
      </c>
      <c r="E15" s="11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1">
        <f>'[1]INFIVAL 2013 '!$N$20</f>
        <v>500000000</v>
      </c>
      <c r="P15" s="30">
        <f>SUM(F15:O16)</f>
        <v>500000000</v>
      </c>
      <c r="Q15" s="2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11" customHeight="1" x14ac:dyDescent="0.25">
      <c r="A16" s="28"/>
      <c r="B16" s="26"/>
      <c r="C16" s="13" t="s">
        <v>93</v>
      </c>
      <c r="D16" s="27" t="s">
        <v>92</v>
      </c>
      <c r="E16" s="11">
        <v>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5"/>
      <c r="Q16" s="2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99.75" customHeight="1" x14ac:dyDescent="0.25">
      <c r="A17" s="23">
        <v>20130223</v>
      </c>
      <c r="B17" s="31" t="s">
        <v>91</v>
      </c>
      <c r="C17" s="13" t="s">
        <v>90</v>
      </c>
      <c r="D17" s="12" t="s">
        <v>89</v>
      </c>
      <c r="E17" s="11">
        <v>10</v>
      </c>
      <c r="F17" s="21"/>
      <c r="G17" s="21"/>
      <c r="H17" s="21"/>
      <c r="I17" s="21"/>
      <c r="J17" s="21"/>
      <c r="K17" s="21"/>
      <c r="L17" s="21">
        <f>'[1]INFIVAL 2013 '!$K$23</f>
        <v>900000000</v>
      </c>
      <c r="M17" s="21"/>
      <c r="N17" s="21"/>
      <c r="O17" s="21"/>
      <c r="P17" s="20">
        <f>SUM(F17:O21)</f>
        <v>900000000</v>
      </c>
      <c r="Q17" s="29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78.75" customHeight="1" x14ac:dyDescent="0.25">
      <c r="A18" s="46"/>
      <c r="B18" s="72"/>
      <c r="C18" s="13" t="s">
        <v>88</v>
      </c>
      <c r="D18" s="12" t="s">
        <v>87</v>
      </c>
      <c r="E18" s="11">
        <v>2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0"/>
      <c r="Q18" s="2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78.75" customHeight="1" x14ac:dyDescent="0.25">
      <c r="A19" s="46"/>
      <c r="B19" s="72"/>
      <c r="C19" s="13" t="s">
        <v>86</v>
      </c>
      <c r="D19" s="12" t="s">
        <v>85</v>
      </c>
      <c r="E19" s="11">
        <v>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0"/>
      <c r="Q19" s="6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78.75" customHeight="1" x14ac:dyDescent="0.25">
      <c r="A20" s="46"/>
      <c r="B20" s="72"/>
      <c r="C20" s="13" t="s">
        <v>84</v>
      </c>
      <c r="D20" s="12" t="s">
        <v>83</v>
      </c>
      <c r="E20" s="11">
        <v>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0"/>
      <c r="Q20" s="6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78.75" customHeight="1" x14ac:dyDescent="0.25">
      <c r="A21" s="19"/>
      <c r="B21" s="70"/>
      <c r="C21" s="13" t="s">
        <v>82</v>
      </c>
      <c r="D21" s="12" t="s">
        <v>81</v>
      </c>
      <c r="E21" s="11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/>
      <c r="Q21" s="6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50.25" customHeight="1" x14ac:dyDescent="0.25">
      <c r="A22" s="14">
        <v>20130224</v>
      </c>
      <c r="B22" s="27" t="s">
        <v>80</v>
      </c>
      <c r="C22" s="17" t="s">
        <v>79</v>
      </c>
      <c r="D22" s="12" t="s">
        <v>78</v>
      </c>
      <c r="E22" s="11">
        <v>1</v>
      </c>
      <c r="F22" s="8"/>
      <c r="G22" s="8"/>
      <c r="H22" s="8"/>
      <c r="I22" s="8">
        <f>'[1]INFIVAL 2013 '!$H$24</f>
        <v>100000000</v>
      </c>
      <c r="J22" s="9"/>
      <c r="K22" s="9"/>
      <c r="L22" s="8">
        <f>'[1]INFIVAL 2013 '!$K$24</f>
        <v>4000000000</v>
      </c>
      <c r="M22" s="9"/>
      <c r="N22" s="9"/>
      <c r="O22" s="8"/>
      <c r="P22" s="7">
        <f>SUM(F22:O22)</f>
        <v>4100000000</v>
      </c>
      <c r="Q22" s="6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59.25" customHeight="1" x14ac:dyDescent="0.25">
      <c r="A23" s="23">
        <v>20130227</v>
      </c>
      <c r="B23" s="31" t="s">
        <v>11</v>
      </c>
      <c r="C23" s="17" t="s">
        <v>52</v>
      </c>
      <c r="D23" s="27" t="s">
        <v>69</v>
      </c>
      <c r="E23" s="11">
        <v>1</v>
      </c>
      <c r="F23" s="21">
        <f>'[1]INFIVAL 2013 '!$E$27</f>
        <v>265021238</v>
      </c>
      <c r="G23" s="21"/>
      <c r="H23" s="21"/>
      <c r="I23" s="21"/>
      <c r="J23" s="21"/>
      <c r="K23" s="21"/>
      <c r="L23" s="21">
        <f>'[1]INFIVAL 2013 '!$K$27</f>
        <v>360000000</v>
      </c>
      <c r="M23" s="21">
        <f>'[1]INFIVAL 2013 '!$L$27</f>
        <v>3320000000</v>
      </c>
      <c r="N23" s="21"/>
      <c r="O23" s="21"/>
      <c r="P23" s="20">
        <f>SUM(F23:O24)</f>
        <v>3945021238</v>
      </c>
      <c r="Q23" s="29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59.25" customHeight="1" x14ac:dyDescent="0.25">
      <c r="A24" s="28"/>
      <c r="B24" s="26"/>
      <c r="C24" s="82" t="s">
        <v>39</v>
      </c>
      <c r="D24" s="12" t="s">
        <v>77</v>
      </c>
      <c r="E24" s="11">
        <v>2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5"/>
      <c r="Q24" s="2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30" x14ac:dyDescent="0.25">
      <c r="A25" s="23">
        <v>20130067</v>
      </c>
      <c r="B25" s="31" t="s">
        <v>76</v>
      </c>
      <c r="C25" s="69" t="s">
        <v>75</v>
      </c>
      <c r="D25" s="12" t="s">
        <v>74</v>
      </c>
      <c r="E25" s="11">
        <v>1</v>
      </c>
      <c r="F25" s="21">
        <f>'[1]INFIVAL 2013 '!$E$29</f>
        <v>40000000</v>
      </c>
      <c r="G25" s="81"/>
      <c r="H25" s="81"/>
      <c r="I25" s="81"/>
      <c r="J25" s="81"/>
      <c r="K25" s="81"/>
      <c r="L25" s="21">
        <f>'[1]INFIVAL 2013 '!$K$29</f>
        <v>35000000</v>
      </c>
      <c r="M25" s="81"/>
      <c r="N25" s="81"/>
      <c r="O25" s="81"/>
      <c r="P25" s="20">
        <f>SUM(F25:O27)</f>
        <v>75000000</v>
      </c>
      <c r="Q25" s="29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30" x14ac:dyDescent="0.25">
      <c r="A26" s="46"/>
      <c r="B26" s="72"/>
      <c r="C26" s="80" t="s">
        <v>6</v>
      </c>
      <c r="D26" s="12" t="s">
        <v>73</v>
      </c>
      <c r="E26" s="11">
        <v>1</v>
      </c>
      <c r="F26" s="42"/>
      <c r="G26" s="60"/>
      <c r="H26" s="60"/>
      <c r="I26" s="60"/>
      <c r="J26" s="60"/>
      <c r="K26" s="60"/>
      <c r="L26" s="42"/>
      <c r="M26" s="60"/>
      <c r="N26" s="60"/>
      <c r="O26" s="60"/>
      <c r="P26" s="40"/>
      <c r="Q26" s="39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30" x14ac:dyDescent="0.25">
      <c r="A27" s="19"/>
      <c r="B27" s="70"/>
      <c r="C27" s="80" t="s">
        <v>72</v>
      </c>
      <c r="D27" s="12" t="s">
        <v>71</v>
      </c>
      <c r="E27" s="11">
        <v>1</v>
      </c>
      <c r="F27" s="16"/>
      <c r="G27" s="26"/>
      <c r="H27" s="26"/>
      <c r="I27" s="26"/>
      <c r="J27" s="26"/>
      <c r="K27" s="26"/>
      <c r="L27" s="16"/>
      <c r="M27" s="26"/>
      <c r="N27" s="26"/>
      <c r="O27" s="26"/>
      <c r="P27" s="15"/>
      <c r="Q27" s="2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25">
      <c r="A28" s="23">
        <v>20130233</v>
      </c>
      <c r="B28" s="31" t="s">
        <v>70</v>
      </c>
      <c r="C28" s="17" t="s">
        <v>52</v>
      </c>
      <c r="D28" s="27" t="s">
        <v>69</v>
      </c>
      <c r="E28" s="11">
        <v>1</v>
      </c>
      <c r="F28" s="21"/>
      <c r="G28" s="21"/>
      <c r="H28" s="21"/>
      <c r="I28" s="21"/>
      <c r="J28" s="21"/>
      <c r="K28" s="21"/>
      <c r="L28" s="21"/>
      <c r="M28" s="21">
        <f>'[1]INFIVAL 2013 '!$L$33</f>
        <v>2240000000</v>
      </c>
      <c r="N28" s="21"/>
      <c r="O28" s="21"/>
      <c r="P28" s="30">
        <f>SUM(F28:O30)</f>
        <v>2240000000</v>
      </c>
      <c r="Q28" s="29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30" x14ac:dyDescent="0.25">
      <c r="A29" s="62"/>
      <c r="B29" s="60"/>
      <c r="C29" s="80" t="s">
        <v>6</v>
      </c>
      <c r="D29" s="27" t="s">
        <v>68</v>
      </c>
      <c r="E29" s="11">
        <v>1</v>
      </c>
      <c r="F29" s="60"/>
      <c r="G29" s="60"/>
      <c r="H29" s="60"/>
      <c r="I29" s="60"/>
      <c r="J29" s="60"/>
      <c r="K29" s="60"/>
      <c r="L29" s="60"/>
      <c r="M29" s="42"/>
      <c r="N29" s="60"/>
      <c r="O29" s="60"/>
      <c r="P29" s="59"/>
      <c r="Q29" s="3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5">
      <c r="A30" s="28"/>
      <c r="B30" s="26"/>
      <c r="C30" s="17" t="s">
        <v>67</v>
      </c>
      <c r="D30" s="12" t="s">
        <v>66</v>
      </c>
      <c r="E30" s="11">
        <v>2000</v>
      </c>
      <c r="F30" s="26"/>
      <c r="G30" s="26"/>
      <c r="H30" s="26"/>
      <c r="I30" s="26"/>
      <c r="J30" s="26"/>
      <c r="K30" s="26"/>
      <c r="L30" s="26"/>
      <c r="M30" s="16"/>
      <c r="N30" s="26"/>
      <c r="O30" s="26"/>
      <c r="P30" s="25"/>
      <c r="Q30" s="2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50.25" customHeight="1" x14ac:dyDescent="0.25">
      <c r="A31" s="23">
        <v>20130234</v>
      </c>
      <c r="B31" s="31" t="s">
        <v>65</v>
      </c>
      <c r="C31" s="17" t="s">
        <v>36</v>
      </c>
      <c r="D31" s="27" t="s">
        <v>64</v>
      </c>
      <c r="E31" s="11">
        <v>1</v>
      </c>
      <c r="F31" s="21"/>
      <c r="G31" s="21"/>
      <c r="H31" s="21"/>
      <c r="I31" s="21"/>
      <c r="J31" s="21"/>
      <c r="K31" s="21"/>
      <c r="L31" s="21"/>
      <c r="M31" s="48">
        <f>'[1]INFIVAL 2013 '!$L$35</f>
        <v>2250000000</v>
      </c>
      <c r="N31" s="21"/>
      <c r="O31" s="21"/>
      <c r="P31" s="20">
        <f>SUM(F31:O33)</f>
        <v>2250000000</v>
      </c>
      <c r="Q31" s="29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50.25" customHeight="1" x14ac:dyDescent="0.25">
      <c r="A32" s="62"/>
      <c r="B32" s="60"/>
      <c r="C32" s="17" t="s">
        <v>52</v>
      </c>
      <c r="D32" s="12" t="s">
        <v>63</v>
      </c>
      <c r="E32" s="11">
        <v>1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59"/>
      <c r="Q32" s="39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50.25" customHeight="1" x14ac:dyDescent="0.25">
      <c r="A33" s="28"/>
      <c r="B33" s="26"/>
      <c r="C33" s="17" t="s">
        <v>62</v>
      </c>
      <c r="D33" s="12" t="s">
        <v>61</v>
      </c>
      <c r="E33" s="11">
        <v>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5"/>
      <c r="Q33" s="2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35.25" customHeight="1" x14ac:dyDescent="0.25">
      <c r="A34" s="55">
        <v>20130149</v>
      </c>
      <c r="B34" s="79" t="s">
        <v>60</v>
      </c>
      <c r="C34" s="69" t="s">
        <v>59</v>
      </c>
      <c r="D34" s="68" t="s">
        <v>58</v>
      </c>
      <c r="E34" s="67">
        <v>1</v>
      </c>
      <c r="F34" s="78"/>
      <c r="G34" s="78"/>
      <c r="H34" s="78"/>
      <c r="I34" s="77">
        <f>'[1]INFIVAL 2013 '!$H$38</f>
        <v>470000000</v>
      </c>
      <c r="J34" s="77"/>
      <c r="K34" s="77"/>
      <c r="L34" s="77"/>
      <c r="M34" s="77"/>
      <c r="N34" s="77"/>
      <c r="O34" s="77"/>
      <c r="P34" s="76">
        <f>SUM(F34:O34)</f>
        <v>470000000</v>
      </c>
      <c r="Q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63" customHeight="1" x14ac:dyDescent="0.25">
      <c r="A35" s="23">
        <v>20130150</v>
      </c>
      <c r="B35" s="31" t="s">
        <v>57</v>
      </c>
      <c r="C35" s="17" t="s">
        <v>6</v>
      </c>
      <c r="D35" s="12" t="s">
        <v>56</v>
      </c>
      <c r="E35" s="11">
        <v>2</v>
      </c>
      <c r="F35" s="64"/>
      <c r="G35" s="64"/>
      <c r="H35" s="64"/>
      <c r="I35" s="64"/>
      <c r="J35" s="64"/>
      <c r="K35" s="64"/>
      <c r="L35" s="64"/>
      <c r="M35" s="48">
        <f>'[1]INFIVAL 2013 '!$L$39</f>
        <v>280000000</v>
      </c>
      <c r="N35" s="64"/>
      <c r="O35" s="64"/>
      <c r="P35" s="73">
        <f>SUM(F35:O36)</f>
        <v>280000000</v>
      </c>
      <c r="Q35" s="29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70.5" customHeight="1" x14ac:dyDescent="0.25">
      <c r="A36" s="19"/>
      <c r="B36" s="70"/>
      <c r="C36" s="17" t="s">
        <v>55</v>
      </c>
      <c r="D36" s="12" t="s">
        <v>54</v>
      </c>
      <c r="E36" s="11">
        <v>2</v>
      </c>
      <c r="F36" s="75"/>
      <c r="G36" s="75"/>
      <c r="H36" s="75"/>
      <c r="I36" s="75"/>
      <c r="J36" s="75"/>
      <c r="K36" s="75"/>
      <c r="L36" s="75"/>
      <c r="M36" s="33"/>
      <c r="N36" s="75"/>
      <c r="O36" s="75"/>
      <c r="P36" s="74"/>
      <c r="Q36" s="2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50.25" customHeight="1" x14ac:dyDescent="0.25">
      <c r="A37" s="23">
        <v>20130151</v>
      </c>
      <c r="B37" s="31" t="s">
        <v>53</v>
      </c>
      <c r="C37" s="17" t="s">
        <v>52</v>
      </c>
      <c r="D37" s="12" t="s">
        <v>51</v>
      </c>
      <c r="E37" s="35">
        <v>2</v>
      </c>
      <c r="F37" s="21"/>
      <c r="G37" s="21"/>
      <c r="H37" s="21"/>
      <c r="I37" s="48">
        <f>'[1]INFIVAL 2013 '!$H$40</f>
        <v>1500000000</v>
      </c>
      <c r="J37" s="21"/>
      <c r="K37" s="21"/>
      <c r="L37" s="21"/>
      <c r="M37" s="48">
        <f>'[1]INFIVAL 2013 '!$L$40</f>
        <v>3600000000</v>
      </c>
      <c r="N37" s="21"/>
      <c r="O37" s="48">
        <f>'[1]INFIVAL 2013 '!$N$40</f>
        <v>2100000000</v>
      </c>
      <c r="P37" s="73">
        <f>SUM(F37:O39)</f>
        <v>7200000000</v>
      </c>
      <c r="Q37" s="29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50.25" customHeight="1" x14ac:dyDescent="0.25">
      <c r="A38" s="62"/>
      <c r="B38" s="60"/>
      <c r="C38" s="17" t="s">
        <v>6</v>
      </c>
      <c r="D38" s="12" t="s">
        <v>50</v>
      </c>
      <c r="E38" s="11">
        <v>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59"/>
      <c r="Q38" s="39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50.25" customHeight="1" x14ac:dyDescent="0.25">
      <c r="A39" s="28"/>
      <c r="B39" s="26"/>
      <c r="C39" s="17" t="s">
        <v>49</v>
      </c>
      <c r="D39" s="27" t="s">
        <v>48</v>
      </c>
      <c r="E39" s="11">
        <v>3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5"/>
      <c r="Q39" s="2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46.5" customHeight="1" x14ac:dyDescent="0.25">
      <c r="A40" s="23">
        <v>20130073</v>
      </c>
      <c r="B40" s="31" t="s">
        <v>47</v>
      </c>
      <c r="C40" s="17" t="s">
        <v>6</v>
      </c>
      <c r="D40" s="12" t="s">
        <v>46</v>
      </c>
      <c r="E40" s="11">
        <v>2</v>
      </c>
      <c r="F40" s="21">
        <f>'[1]INFIVAL 2013 '!$E$41</f>
        <v>237460000</v>
      </c>
      <c r="G40" s="21"/>
      <c r="H40" s="21"/>
      <c r="I40" s="21"/>
      <c r="J40" s="21"/>
      <c r="K40" s="21"/>
      <c r="L40" s="21"/>
      <c r="M40" s="21">
        <f>'[1]INFIVAL 2013 '!$L$41</f>
        <v>420000000</v>
      </c>
      <c r="N40" s="21"/>
      <c r="O40" s="21"/>
      <c r="P40" s="30">
        <f>SUM(F40:O45)</f>
        <v>657460000</v>
      </c>
      <c r="Q40" s="29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46.5" customHeight="1" x14ac:dyDescent="0.25">
      <c r="A41" s="46"/>
      <c r="B41" s="72"/>
      <c r="C41" s="17" t="s">
        <v>45</v>
      </c>
      <c r="D41" s="27" t="s">
        <v>44</v>
      </c>
      <c r="E41" s="11">
        <v>70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71"/>
      <c r="Q41" s="39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46.5" customHeight="1" x14ac:dyDescent="0.25">
      <c r="A42" s="46"/>
      <c r="B42" s="72"/>
      <c r="C42" s="69" t="s">
        <v>43</v>
      </c>
      <c r="D42" s="68" t="s">
        <v>42</v>
      </c>
      <c r="E42" s="67">
        <v>4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71"/>
      <c r="Q42" s="39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46.5" customHeight="1" x14ac:dyDescent="0.25">
      <c r="A43" s="46"/>
      <c r="B43" s="72"/>
      <c r="C43" s="69" t="s">
        <v>39</v>
      </c>
      <c r="D43" s="68" t="s">
        <v>41</v>
      </c>
      <c r="E43" s="67">
        <v>1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71"/>
      <c r="Q43" s="39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46.5" customHeight="1" x14ac:dyDescent="0.25">
      <c r="A44" s="46"/>
      <c r="B44" s="72"/>
      <c r="C44" s="69" t="s">
        <v>39</v>
      </c>
      <c r="D44" s="68" t="s">
        <v>40</v>
      </c>
      <c r="E44" s="67">
        <v>2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71"/>
      <c r="Q44" s="2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46.5" customHeight="1" x14ac:dyDescent="0.25">
      <c r="A45" s="19"/>
      <c r="B45" s="70"/>
      <c r="C45" s="69" t="s">
        <v>39</v>
      </c>
      <c r="D45" s="68" t="s">
        <v>38</v>
      </c>
      <c r="E45" s="67">
        <v>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66"/>
      <c r="Q45" s="6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50.25" customHeight="1" x14ac:dyDescent="0.25">
      <c r="A46" s="14">
        <v>20130154</v>
      </c>
      <c r="B46" s="27" t="s">
        <v>37</v>
      </c>
      <c r="C46" s="17" t="s">
        <v>36</v>
      </c>
      <c r="D46" s="27" t="s">
        <v>35</v>
      </c>
      <c r="E46" s="11">
        <v>1</v>
      </c>
      <c r="F46" s="8">
        <f>'[1]INFIVAL 2013 '!$E$43</f>
        <v>11000000</v>
      </c>
      <c r="G46" s="10"/>
      <c r="H46" s="10"/>
      <c r="I46" s="9"/>
      <c r="J46" s="9"/>
      <c r="K46" s="8"/>
      <c r="L46" s="9"/>
      <c r="M46" s="9"/>
      <c r="N46" s="9"/>
      <c r="O46" s="8">
        <f>'[1]INFIVAL 2013 '!$N$43</f>
        <v>88000000</v>
      </c>
      <c r="P46" s="7">
        <f>SUM(F46:O46)</f>
        <v>99000000</v>
      </c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04.25" customHeight="1" x14ac:dyDescent="0.25">
      <c r="A47" s="23">
        <v>20130002</v>
      </c>
      <c r="B47" s="31" t="s">
        <v>34</v>
      </c>
      <c r="C47" s="17" t="s">
        <v>32</v>
      </c>
      <c r="D47" s="27" t="s">
        <v>33</v>
      </c>
      <c r="E47" s="11">
        <v>100</v>
      </c>
      <c r="F47" s="64"/>
      <c r="G47" s="64"/>
      <c r="H47" s="21">
        <f>'[1]INFIVAL 2013 '!$G$46</f>
        <v>793618237</v>
      </c>
      <c r="I47" s="64"/>
      <c r="J47" s="64"/>
      <c r="K47" s="64"/>
      <c r="L47" s="64"/>
      <c r="M47" s="64"/>
      <c r="N47" s="64"/>
      <c r="O47" s="64"/>
      <c r="P47" s="63">
        <f>SUM(F47:O49)</f>
        <v>793618237</v>
      </c>
      <c r="Q47" s="29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04.25" customHeight="1" x14ac:dyDescent="0.25">
      <c r="A48" s="62"/>
      <c r="B48" s="60"/>
      <c r="C48" s="17" t="s">
        <v>32</v>
      </c>
      <c r="D48" s="27" t="s">
        <v>31</v>
      </c>
      <c r="E48" s="11">
        <v>100</v>
      </c>
      <c r="F48" s="60"/>
      <c r="G48" s="60"/>
      <c r="H48" s="61"/>
      <c r="I48" s="60"/>
      <c r="J48" s="60"/>
      <c r="K48" s="60"/>
      <c r="L48" s="60"/>
      <c r="M48" s="60"/>
      <c r="N48" s="60"/>
      <c r="O48" s="60"/>
      <c r="P48" s="59"/>
      <c r="Q48" s="39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04.25" customHeight="1" x14ac:dyDescent="0.25">
      <c r="A49" s="28"/>
      <c r="B49" s="26"/>
      <c r="C49" s="17" t="s">
        <v>30</v>
      </c>
      <c r="D49" s="12" t="s">
        <v>29</v>
      </c>
      <c r="E49" s="11">
        <v>1</v>
      </c>
      <c r="F49" s="26"/>
      <c r="G49" s="26"/>
      <c r="H49" s="58"/>
      <c r="I49" s="26"/>
      <c r="J49" s="26"/>
      <c r="K49" s="26"/>
      <c r="L49" s="26"/>
      <c r="M49" s="26"/>
      <c r="N49" s="26"/>
      <c r="O49" s="26"/>
      <c r="P49" s="25"/>
      <c r="Q49" s="24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51.75" customHeight="1" x14ac:dyDescent="0.25">
      <c r="A50" s="14">
        <v>20130003</v>
      </c>
      <c r="B50" s="27" t="s">
        <v>28</v>
      </c>
      <c r="C50" s="17" t="s">
        <v>22</v>
      </c>
      <c r="D50" s="27" t="s">
        <v>27</v>
      </c>
      <c r="E50" s="11">
        <v>1</v>
      </c>
      <c r="F50" s="56"/>
      <c r="G50" s="57"/>
      <c r="H50" s="57"/>
      <c r="I50" s="9"/>
      <c r="J50" s="9"/>
      <c r="K50" s="56"/>
      <c r="L50" s="9"/>
      <c r="M50" s="9"/>
      <c r="N50" s="9"/>
      <c r="O50" s="8">
        <f>'[1]INFIVAL 2013 '!$N$47</f>
        <v>250000000</v>
      </c>
      <c r="P50" s="7">
        <f>SUM(F50:O50)</f>
        <v>250000000</v>
      </c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96.75" customHeight="1" x14ac:dyDescent="0.25">
      <c r="A51" s="55">
        <v>20130004</v>
      </c>
      <c r="B51" s="54" t="s">
        <v>26</v>
      </c>
      <c r="C51" s="17" t="s">
        <v>25</v>
      </c>
      <c r="D51" s="12" t="s">
        <v>24</v>
      </c>
      <c r="E51" s="11">
        <v>2</v>
      </c>
      <c r="F51" s="53"/>
      <c r="G51" s="53"/>
      <c r="H51" s="53"/>
      <c r="I51" s="53"/>
      <c r="J51" s="53"/>
      <c r="K51" s="53"/>
      <c r="L51" s="53"/>
      <c r="M51" s="53">
        <f>'[1]INFIVAL 2013 '!$L$48</f>
        <v>2040000000</v>
      </c>
      <c r="N51" s="53"/>
      <c r="O51" s="53">
        <f>'[1]INFIVAL 2013 '!$N$48</f>
        <v>510000000</v>
      </c>
      <c r="P51" s="52">
        <f>SUM(F51:O51)</f>
        <v>2550000000</v>
      </c>
      <c r="Q51" s="51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50.25" customHeight="1" x14ac:dyDescent="0.25">
      <c r="A52" s="23">
        <v>20130078</v>
      </c>
      <c r="B52" s="50" t="s">
        <v>23</v>
      </c>
      <c r="C52" s="17" t="s">
        <v>22</v>
      </c>
      <c r="D52" s="27" t="s">
        <v>21</v>
      </c>
      <c r="E52" s="11">
        <v>1</v>
      </c>
      <c r="F52" s="21"/>
      <c r="G52" s="49"/>
      <c r="H52" s="49"/>
      <c r="I52" s="49"/>
      <c r="J52" s="49"/>
      <c r="K52" s="48">
        <f>'[1]INFIVAL 2013 '!$J$49</f>
        <v>1884000000</v>
      </c>
      <c r="L52" s="21"/>
      <c r="M52" s="21"/>
      <c r="N52" s="21"/>
      <c r="O52" s="47">
        <f>'[1]INFIVAL 2013 '!$N$49</f>
        <v>21900000000</v>
      </c>
      <c r="P52" s="20">
        <f>SUM(F52:O52)</f>
        <v>23784000000</v>
      </c>
      <c r="Q52" s="29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50.25" customHeight="1" x14ac:dyDescent="0.25">
      <c r="A53" s="46"/>
      <c r="B53" s="45"/>
      <c r="C53" s="37" t="s">
        <v>20</v>
      </c>
      <c r="D53" s="36" t="s">
        <v>19</v>
      </c>
      <c r="E53" s="35">
        <v>400</v>
      </c>
      <c r="F53" s="42"/>
      <c r="G53" s="44"/>
      <c r="H53" s="44"/>
      <c r="I53" s="44"/>
      <c r="J53" s="44"/>
      <c r="K53" s="43"/>
      <c r="L53" s="42"/>
      <c r="M53" s="42"/>
      <c r="N53" s="42"/>
      <c r="O53" s="41"/>
      <c r="P53" s="40"/>
      <c r="Q53" s="39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50.25" customHeight="1" x14ac:dyDescent="0.25">
      <c r="A54" s="19"/>
      <c r="B54" s="38"/>
      <c r="C54" s="37" t="s">
        <v>1</v>
      </c>
      <c r="D54" s="36" t="s">
        <v>18</v>
      </c>
      <c r="E54" s="35">
        <v>6</v>
      </c>
      <c r="F54" s="16"/>
      <c r="G54" s="34"/>
      <c r="H54" s="34"/>
      <c r="I54" s="34"/>
      <c r="J54" s="34"/>
      <c r="K54" s="33"/>
      <c r="L54" s="16"/>
      <c r="M54" s="16"/>
      <c r="N54" s="16"/>
      <c r="O54" s="32"/>
      <c r="P54" s="15"/>
      <c r="Q54" s="2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50.25" customHeight="1" x14ac:dyDescent="0.25">
      <c r="A55" s="23">
        <v>20130006</v>
      </c>
      <c r="B55" s="31" t="s">
        <v>17</v>
      </c>
      <c r="C55" s="17" t="s">
        <v>6</v>
      </c>
      <c r="D55" s="27" t="s">
        <v>16</v>
      </c>
      <c r="E55" s="11">
        <v>1</v>
      </c>
      <c r="F55" s="21"/>
      <c r="G55" s="21"/>
      <c r="H55" s="21"/>
      <c r="I55" s="21"/>
      <c r="J55" s="21"/>
      <c r="K55" s="21"/>
      <c r="L55" s="21">
        <f>'[1]INFIVAL 2013 '!$K$50</f>
        <v>780000000</v>
      </c>
      <c r="M55" s="21"/>
      <c r="N55" s="21"/>
      <c r="O55" s="21">
        <f>'[1]INFIVAL 2013 '!$N$50</f>
        <v>1430000000</v>
      </c>
      <c r="P55" s="30">
        <f>SUM(F55:O56)</f>
        <v>2210000000</v>
      </c>
      <c r="Q55" s="29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50.25" customHeight="1" x14ac:dyDescent="0.25">
      <c r="A56" s="28"/>
      <c r="B56" s="26"/>
      <c r="C56" s="17" t="s">
        <v>15</v>
      </c>
      <c r="D56" s="27" t="s">
        <v>14</v>
      </c>
      <c r="E56" s="11">
        <v>100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5"/>
      <c r="Q56" s="2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4" customFormat="1" ht="75" x14ac:dyDescent="0.25">
      <c r="A57" s="14">
        <v>20130268</v>
      </c>
      <c r="B57" s="12" t="s">
        <v>13</v>
      </c>
      <c r="C57" s="13" t="s">
        <v>1</v>
      </c>
      <c r="D57" s="12" t="s">
        <v>12</v>
      </c>
      <c r="E57" s="11">
        <v>1</v>
      </c>
      <c r="F57" s="8"/>
      <c r="G57" s="10"/>
      <c r="H57" s="10"/>
      <c r="I57" s="9">
        <v>300000000</v>
      </c>
      <c r="J57" s="9"/>
      <c r="K57" s="8"/>
      <c r="L57" s="9"/>
      <c r="M57" s="9"/>
      <c r="N57" s="9"/>
      <c r="O57" s="8"/>
      <c r="P57" s="7">
        <f>SUM(F57:O57)</f>
        <v>300000000</v>
      </c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4" customFormat="1" ht="50.25" customHeight="1" x14ac:dyDescent="0.25">
      <c r="A58" s="23">
        <v>20130227</v>
      </c>
      <c r="B58" s="22" t="s">
        <v>11</v>
      </c>
      <c r="C58" s="13" t="s">
        <v>1</v>
      </c>
      <c r="D58" s="12" t="s">
        <v>10</v>
      </c>
      <c r="E58" s="11">
        <v>1</v>
      </c>
      <c r="F58" s="21"/>
      <c r="G58" s="21"/>
      <c r="H58" s="21"/>
      <c r="I58" s="21">
        <v>500000000</v>
      </c>
      <c r="J58" s="21"/>
      <c r="K58" s="21"/>
      <c r="L58" s="21"/>
      <c r="M58" s="21"/>
      <c r="N58" s="21"/>
      <c r="O58" s="21"/>
      <c r="P58" s="20">
        <f>SUM(F58:O59)</f>
        <v>500000000</v>
      </c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4" customFormat="1" ht="50.25" customHeight="1" x14ac:dyDescent="0.25">
      <c r="A59" s="19"/>
      <c r="B59" s="18"/>
      <c r="C59" s="13" t="s">
        <v>9</v>
      </c>
      <c r="D59" s="12" t="s">
        <v>8</v>
      </c>
      <c r="E59" s="11">
        <v>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4" customFormat="1" ht="50.25" customHeight="1" x14ac:dyDescent="0.25">
      <c r="A60" s="23">
        <v>20130221</v>
      </c>
      <c r="B60" s="22" t="s">
        <v>7</v>
      </c>
      <c r="C60" s="17" t="s">
        <v>6</v>
      </c>
      <c r="D60" s="12" t="s">
        <v>5</v>
      </c>
      <c r="E60" s="11">
        <v>2</v>
      </c>
      <c r="F60" s="21">
        <v>250000000</v>
      </c>
      <c r="G60" s="21"/>
      <c r="H60" s="21"/>
      <c r="I60" s="21"/>
      <c r="J60" s="21"/>
      <c r="K60" s="21"/>
      <c r="L60" s="21"/>
      <c r="M60" s="21"/>
      <c r="N60" s="21"/>
      <c r="O60" s="21"/>
      <c r="P60" s="20">
        <f>SUM(F60:O61)</f>
        <v>250000000</v>
      </c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s="4" customFormat="1" ht="50.25" customHeight="1" x14ac:dyDescent="0.25">
      <c r="A61" s="19"/>
      <c r="B61" s="18"/>
      <c r="C61" s="17" t="s">
        <v>4</v>
      </c>
      <c r="D61" s="12" t="s">
        <v>3</v>
      </c>
      <c r="E61" s="11">
        <v>2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4" customFormat="1" ht="50.25" customHeight="1" x14ac:dyDescent="0.25">
      <c r="A62" s="14">
        <v>20130235</v>
      </c>
      <c r="B62" s="12" t="s">
        <v>2</v>
      </c>
      <c r="C62" s="13" t="s">
        <v>1</v>
      </c>
      <c r="D62" s="12" t="s">
        <v>0</v>
      </c>
      <c r="E62" s="11">
        <v>1</v>
      </c>
      <c r="F62" s="8">
        <v>20000000</v>
      </c>
      <c r="G62" s="10"/>
      <c r="H62" s="10"/>
      <c r="I62" s="9"/>
      <c r="J62" s="9"/>
      <c r="K62" s="8"/>
      <c r="L62" s="9"/>
      <c r="M62" s="9"/>
      <c r="N62" s="9"/>
      <c r="O62" s="8"/>
      <c r="P62" s="7">
        <f>SUM(F62:O62)</f>
        <v>20000000</v>
      </c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</sheetData>
  <mergeCells count="251">
    <mergeCell ref="Q52:Q54"/>
    <mergeCell ref="Q55:Q56"/>
    <mergeCell ref="I55:I56"/>
    <mergeCell ref="J55:J56"/>
    <mergeCell ref="K55:K56"/>
    <mergeCell ref="L55:L56"/>
    <mergeCell ref="M55:M56"/>
    <mergeCell ref="N55:N56"/>
    <mergeCell ref="O55:O56"/>
    <mergeCell ref="P55:P56"/>
    <mergeCell ref="O52:O54"/>
    <mergeCell ref="P52:P54"/>
    <mergeCell ref="M58:M59"/>
    <mergeCell ref="N58:N59"/>
    <mergeCell ref="O58:O59"/>
    <mergeCell ref="P58:P59"/>
    <mergeCell ref="B40:B45"/>
    <mergeCell ref="A40:A45"/>
    <mergeCell ref="F40:F45"/>
    <mergeCell ref="I40:I45"/>
    <mergeCell ref="M52:M54"/>
    <mergeCell ref="N52:N54"/>
    <mergeCell ref="H47:H49"/>
    <mergeCell ref="I47:I49"/>
    <mergeCell ref="J47:J49"/>
    <mergeCell ref="Q47:Q49"/>
    <mergeCell ref="K47:K49"/>
    <mergeCell ref="L47:L49"/>
    <mergeCell ref="M47:M49"/>
    <mergeCell ref="N47:N49"/>
    <mergeCell ref="O47:O49"/>
    <mergeCell ref="P47:P49"/>
    <mergeCell ref="A52:A54"/>
    <mergeCell ref="B52:B54"/>
    <mergeCell ref="F52:F54"/>
    <mergeCell ref="G52:G54"/>
    <mergeCell ref="H52:H54"/>
    <mergeCell ref="Q40:Q44"/>
    <mergeCell ref="A47:A49"/>
    <mergeCell ref="B47:B49"/>
    <mergeCell ref="F47:F49"/>
    <mergeCell ref="G47:G49"/>
    <mergeCell ref="J37:J39"/>
    <mergeCell ref="K37:K39"/>
    <mergeCell ref="L37:L39"/>
    <mergeCell ref="J35:J36"/>
    <mergeCell ref="Q35:Q36"/>
    <mergeCell ref="K35:K36"/>
    <mergeCell ref="L35:L36"/>
    <mergeCell ref="I35:I36"/>
    <mergeCell ref="A37:A39"/>
    <mergeCell ref="B37:B39"/>
    <mergeCell ref="F37:F39"/>
    <mergeCell ref="G37:G39"/>
    <mergeCell ref="H37:H39"/>
    <mergeCell ref="I37:I39"/>
    <mergeCell ref="M37:M39"/>
    <mergeCell ref="N37:N39"/>
    <mergeCell ref="O37:O39"/>
    <mergeCell ref="P37:P39"/>
    <mergeCell ref="Q37:Q39"/>
    <mergeCell ref="A35:A36"/>
    <mergeCell ref="B35:B36"/>
    <mergeCell ref="F35:F36"/>
    <mergeCell ref="G35:G36"/>
    <mergeCell ref="H35:H36"/>
    <mergeCell ref="K31:K33"/>
    <mergeCell ref="L31:L33"/>
    <mergeCell ref="M31:M33"/>
    <mergeCell ref="N31:N33"/>
    <mergeCell ref="M28:M30"/>
    <mergeCell ref="A28:A30"/>
    <mergeCell ref="B28:B30"/>
    <mergeCell ref="F28:F30"/>
    <mergeCell ref="G28:G30"/>
    <mergeCell ref="H28:H30"/>
    <mergeCell ref="I31:I33"/>
    <mergeCell ref="J31:J33"/>
    <mergeCell ref="O28:O30"/>
    <mergeCell ref="P28:P30"/>
    <mergeCell ref="Q28:Q30"/>
    <mergeCell ref="A31:A33"/>
    <mergeCell ref="B31:B33"/>
    <mergeCell ref="F31:F33"/>
    <mergeCell ref="G31:G33"/>
    <mergeCell ref="H31:H33"/>
    <mergeCell ref="P23:P24"/>
    <mergeCell ref="H25:H27"/>
    <mergeCell ref="I25:I27"/>
    <mergeCell ref="L23:L24"/>
    <mergeCell ref="M23:M24"/>
    <mergeCell ref="N23:N24"/>
    <mergeCell ref="O23:O24"/>
    <mergeCell ref="J28:J30"/>
    <mergeCell ref="K28:K30"/>
    <mergeCell ref="J25:J27"/>
    <mergeCell ref="K25:K27"/>
    <mergeCell ref="A25:A27"/>
    <mergeCell ref="B25:B27"/>
    <mergeCell ref="F25:F27"/>
    <mergeCell ref="G25:G27"/>
    <mergeCell ref="I28:I30"/>
    <mergeCell ref="L25:L27"/>
    <mergeCell ref="M25:M27"/>
    <mergeCell ref="N25:N27"/>
    <mergeCell ref="O25:O27"/>
    <mergeCell ref="L28:L30"/>
    <mergeCell ref="N28:N30"/>
    <mergeCell ref="M35:M36"/>
    <mergeCell ref="N35:N36"/>
    <mergeCell ref="P25:P27"/>
    <mergeCell ref="O35:O36"/>
    <mergeCell ref="P35:P36"/>
    <mergeCell ref="Q25:Q27"/>
    <mergeCell ref="O31:O33"/>
    <mergeCell ref="P31:P33"/>
    <mergeCell ref="Q31:Q33"/>
    <mergeCell ref="J15:J16"/>
    <mergeCell ref="K15:K16"/>
    <mergeCell ref="F17:F21"/>
    <mergeCell ref="G17:G21"/>
    <mergeCell ref="H17:H21"/>
    <mergeCell ref="I17:I21"/>
    <mergeCell ref="J17:J21"/>
    <mergeCell ref="K17:K21"/>
    <mergeCell ref="A15:A16"/>
    <mergeCell ref="B15:B16"/>
    <mergeCell ref="F15:F16"/>
    <mergeCell ref="G15:G16"/>
    <mergeCell ref="H15:H16"/>
    <mergeCell ref="I15:I16"/>
    <mergeCell ref="I23:I24"/>
    <mergeCell ref="J23:J24"/>
    <mergeCell ref="K23:K24"/>
    <mergeCell ref="B17:B21"/>
    <mergeCell ref="A17:A21"/>
    <mergeCell ref="P17:P21"/>
    <mergeCell ref="O17:O21"/>
    <mergeCell ref="L17:L21"/>
    <mergeCell ref="M17:M21"/>
    <mergeCell ref="N17:N21"/>
    <mergeCell ref="Q11:Q12"/>
    <mergeCell ref="I11:I12"/>
    <mergeCell ref="J11:J12"/>
    <mergeCell ref="Q23:Q24"/>
    <mergeCell ref="Q17:Q18"/>
    <mergeCell ref="A23:A24"/>
    <mergeCell ref="B23:B24"/>
    <mergeCell ref="F23:F24"/>
    <mergeCell ref="G23:G24"/>
    <mergeCell ref="H23:H24"/>
    <mergeCell ref="O15:O16"/>
    <mergeCell ref="P15:P16"/>
    <mergeCell ref="J13:J14"/>
    <mergeCell ref="K13:K14"/>
    <mergeCell ref="A13:A14"/>
    <mergeCell ref="B13:B14"/>
    <mergeCell ref="F13:F14"/>
    <mergeCell ref="G13:G14"/>
    <mergeCell ref="H13:H14"/>
    <mergeCell ref="I13:I14"/>
    <mergeCell ref="Q15:Q16"/>
    <mergeCell ref="P13:P14"/>
    <mergeCell ref="Q13:Q14"/>
    <mergeCell ref="L13:L14"/>
    <mergeCell ref="M13:M14"/>
    <mergeCell ref="N13:N14"/>
    <mergeCell ref="O13:O14"/>
    <mergeCell ref="L15:L16"/>
    <mergeCell ref="M15:M16"/>
    <mergeCell ref="N15:N16"/>
    <mergeCell ref="A11:A12"/>
    <mergeCell ref="B11:B12"/>
    <mergeCell ref="F11:F12"/>
    <mergeCell ref="G11:G12"/>
    <mergeCell ref="H11:H12"/>
    <mergeCell ref="O6:O8"/>
    <mergeCell ref="M11:M12"/>
    <mergeCell ref="K6:K8"/>
    <mergeCell ref="L6:L8"/>
    <mergeCell ref="M6:M8"/>
    <mergeCell ref="K11:K12"/>
    <mergeCell ref="L11:L12"/>
    <mergeCell ref="N11:N12"/>
    <mergeCell ref="O11:O12"/>
    <mergeCell ref="P11:P12"/>
    <mergeCell ref="A6:A8"/>
    <mergeCell ref="B6:B8"/>
    <mergeCell ref="F6:F8"/>
    <mergeCell ref="G6:G8"/>
    <mergeCell ref="H6:H8"/>
    <mergeCell ref="Q3:Q5"/>
    <mergeCell ref="R3:AC4"/>
    <mergeCell ref="AD3:AD5"/>
    <mergeCell ref="G4:L4"/>
    <mergeCell ref="M4:P4"/>
    <mergeCell ref="I6:I8"/>
    <mergeCell ref="J6:J8"/>
    <mergeCell ref="P6:P8"/>
    <mergeCell ref="Q6:Q8"/>
    <mergeCell ref="N6:N8"/>
    <mergeCell ref="A1:Q1"/>
    <mergeCell ref="R1:AD1"/>
    <mergeCell ref="A2:Q2"/>
    <mergeCell ref="R2:AD2"/>
    <mergeCell ref="A3:A5"/>
    <mergeCell ref="B3:B5"/>
    <mergeCell ref="C3:C5"/>
    <mergeCell ref="D3:D5"/>
    <mergeCell ref="E3:E5"/>
    <mergeCell ref="F3:P3"/>
    <mergeCell ref="A58:A59"/>
    <mergeCell ref="A55:A56"/>
    <mergeCell ref="B55:B56"/>
    <mergeCell ref="F55:F56"/>
    <mergeCell ref="G55:G56"/>
    <mergeCell ref="H55:H56"/>
    <mergeCell ref="G40:G45"/>
    <mergeCell ref="H40:H45"/>
    <mergeCell ref="J40:J45"/>
    <mergeCell ref="K40:K45"/>
    <mergeCell ref="L40:L45"/>
    <mergeCell ref="B58:B59"/>
    <mergeCell ref="I52:I54"/>
    <mergeCell ref="J52:J54"/>
    <mergeCell ref="K52:K54"/>
    <mergeCell ref="L52:L54"/>
    <mergeCell ref="P60:P61"/>
    <mergeCell ref="F58:F59"/>
    <mergeCell ref="G58:G59"/>
    <mergeCell ref="H58:H59"/>
    <mergeCell ref="I58:I59"/>
    <mergeCell ref="J58:J59"/>
    <mergeCell ref="K58:K59"/>
    <mergeCell ref="L58:L59"/>
    <mergeCell ref="J60:J61"/>
    <mergeCell ref="K60:K61"/>
    <mergeCell ref="L60:L61"/>
    <mergeCell ref="M60:M61"/>
    <mergeCell ref="N60:N61"/>
    <mergeCell ref="O60:O61"/>
    <mergeCell ref="M40:M45"/>
    <mergeCell ref="N40:N45"/>
    <mergeCell ref="O40:O45"/>
    <mergeCell ref="P40:P45"/>
    <mergeCell ref="B60:B61"/>
    <mergeCell ref="A60:A61"/>
    <mergeCell ref="F60:F61"/>
    <mergeCell ref="G60:G61"/>
    <mergeCell ref="H60:H61"/>
    <mergeCell ref="I60:I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INFIVAL2013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2014-02-11T16:38:12Z</dcterms:created>
  <dcterms:modified xsi:type="dcterms:W3CDTF">2014-02-11T16:38:26Z</dcterms:modified>
</cp:coreProperties>
</file>