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EDUCACIÓN" sheetId="1" r:id="rId1"/>
  </sheets>
  <definedNames>
    <definedName name="_xlnm.Print_Titles" localSheetId="0">'EDUCACIÓN'!$1:$14</definedName>
  </definedNames>
  <calcPr fullCalcOnLoad="1"/>
</workbook>
</file>

<file path=xl/sharedStrings.xml><?xml version="1.0" encoding="utf-8"?>
<sst xmlns="http://schemas.openxmlformats.org/spreadsheetml/2006/main" count="143" uniqueCount="132">
  <si>
    <t xml:space="preserve">VIGENCIA </t>
  </si>
  <si>
    <t>DESARROLLO SOCIAL</t>
  </si>
  <si>
    <t>CREDITO</t>
  </si>
  <si>
    <t>REGALIAS</t>
  </si>
  <si>
    <t>LINEA ESTRATÉGICA 2</t>
  </si>
  <si>
    <t>EDUCACIÓN</t>
  </si>
  <si>
    <t>MEJORAR LA ARTICULACIÓN DE  LA EDUCACIÓN AL MEDIO SOCIOECONÓMICO DEL MUNICIPIO</t>
  </si>
  <si>
    <t>PROYECTO O PROGRAMA DE ACCION</t>
  </si>
  <si>
    <t>L20101-1</t>
  </si>
  <si>
    <t>Fortalecimiento de la escuela de padres</t>
  </si>
  <si>
    <t>Realizar jornadas de sensibilización en los 37 centros educativos.</t>
  </si>
  <si>
    <t>Con formación de escuelas de padres en los CER</t>
  </si>
  <si>
    <t>No de centros educativos sensibilizados</t>
  </si>
  <si>
    <t>ALCALDIA, Secretaria de Gobierno</t>
  </si>
  <si>
    <t>L20101-2</t>
  </si>
  <si>
    <t>Apoyo social a la escuela de padres en las dos (2) instituciones educativas urbanas</t>
  </si>
  <si>
    <t>Fortalecimiento de las escuela de Padres</t>
  </si>
  <si>
    <t>No de instituciones educativas con escuelas de padres apoyadas</t>
  </si>
  <si>
    <t>L20102-1</t>
  </si>
  <si>
    <t>Proyecto de vida para el cambio social</t>
  </si>
  <si>
    <t>Realizar jornadas de convivencia familiar en los 37 centros educativos</t>
  </si>
  <si>
    <t>Proyectos de vida</t>
  </si>
  <si>
    <t>No de centros educativos con jornadas de convivencia familiar realizadas</t>
  </si>
  <si>
    <t>No existe proyecto de vida para los Estudiante</t>
  </si>
  <si>
    <t>Talleres de sensibilizacion</t>
  </si>
  <si>
    <t>100% formacion proyecto de vida</t>
  </si>
  <si>
    <t>Secretaria de Gobierno y sector educativo</t>
  </si>
  <si>
    <t>Fortalecer los programas de formación de docentes</t>
  </si>
  <si>
    <t>No de docentes capacitados</t>
  </si>
  <si>
    <t>Cordinación Intersectorial y capacitación</t>
  </si>
  <si>
    <t>L20104-1</t>
  </si>
  <si>
    <t>Fomento a la educación superior</t>
  </si>
  <si>
    <t>Apoyo a la Educación no formal</t>
  </si>
  <si>
    <t>Gestionar  procesos de  educación tecnológica</t>
  </si>
  <si>
    <t>Gestion, convenio</t>
  </si>
  <si>
    <t>Alcalde</t>
  </si>
  <si>
    <t>L20105-1</t>
  </si>
  <si>
    <t>Fortalecimiento de la infraestructura educativa</t>
  </si>
  <si>
    <t xml:space="preserve">Mejoramiento y/o dotación de 39 sedes educativas </t>
  </si>
  <si>
    <t>Mejoramiento de la Infraesctructura Educativa</t>
  </si>
  <si>
    <t>No de sedes educativas mejoradas</t>
  </si>
  <si>
    <t>Vista inspección, presupuestoy ejecución</t>
  </si>
  <si>
    <t>100% Mantenimiento</t>
  </si>
  <si>
    <t>Secretaria de Planeación</t>
  </si>
  <si>
    <t>L20105-2</t>
  </si>
  <si>
    <t>Dotación de Establecimientos Educativos</t>
  </si>
  <si>
    <t>No de sedes educativas  dotadas</t>
  </si>
  <si>
    <t>diagnóstico, formulación pyto, entrega dotación</t>
  </si>
  <si>
    <t>100% Dotación</t>
  </si>
  <si>
    <t>L20106-1</t>
  </si>
  <si>
    <t>Fortalecimiento a la canasta educativa</t>
  </si>
  <si>
    <t>Ampliar en un 10% los derechos académicos de los escolares (360)</t>
  </si>
  <si>
    <t>Canasta Educativa</t>
  </si>
  <si>
    <t>% de derechos académicos ampliados</t>
  </si>
  <si>
    <t>Formulación proyecto, lista de beneficiarios, pago de derechos de mde atricula y pago transporte</t>
  </si>
  <si>
    <t>100% meta programada</t>
  </si>
  <si>
    <t>Secretaria de gobierno</t>
  </si>
  <si>
    <t>Aumentar en un 30% los subsidios de transporte (40)</t>
  </si>
  <si>
    <t>% de subsidios de trasporte aumentados</t>
  </si>
  <si>
    <t>L20106-2</t>
  </si>
  <si>
    <t>50 alumnos con servicios de residencia estudiantil</t>
  </si>
  <si>
    <t>Apoyo Escolar Residencia Estudiantil</t>
  </si>
  <si>
    <t>Nº de alumnos con servicio de residencia estudiantil</t>
  </si>
  <si>
    <t>Formulación proyecto, inscribcion beneficiarios</t>
  </si>
  <si>
    <t>100% estudiantes atendidos</t>
  </si>
  <si>
    <t>L20106-3</t>
  </si>
  <si>
    <t>2680 estudiantes con cupos de restaurante escolar</t>
  </si>
  <si>
    <t>Alimentación Escolar</t>
  </si>
  <si>
    <t>No de estudiantes con cupos de restaurante escolar</t>
  </si>
  <si>
    <t>Se beneficiaban directamente 2680 alumnos</t>
  </si>
  <si>
    <t>Alimentación estudiantes (desayunos o almuerzos)</t>
  </si>
  <si>
    <t>100% cupos atendidos</t>
  </si>
  <si>
    <t>Secretaria de Gobierno</t>
  </si>
  <si>
    <t>L20107-1</t>
  </si>
  <si>
    <t>Fortalecimiento a procesos de planificación educativa.</t>
  </si>
  <si>
    <t>Fortalecer las organizaciones de educación</t>
  </si>
  <si>
    <t>Reactivación JUME</t>
  </si>
  <si>
    <t>JUME activada</t>
  </si>
  <si>
    <t>100% Conformación</t>
  </si>
  <si>
    <t>gestión</t>
  </si>
  <si>
    <t>L20108-1</t>
  </si>
  <si>
    <t>Innovación educativa</t>
  </si>
  <si>
    <t>Incentivar la labor pedagógica del docente</t>
  </si>
  <si>
    <t>Incentivos al Docente</t>
  </si>
  <si>
    <t>No  de incentivos establecidos</t>
  </si>
  <si>
    <t>Acto administrativo para el incentivo al docente</t>
  </si>
  <si>
    <t>100% incentivos establecidos</t>
  </si>
  <si>
    <t xml:space="preserve">SECRETARÍA DE: </t>
  </si>
  <si>
    <t>GOBIERNO</t>
  </si>
  <si>
    <t>existe una escuela de padres I.E.S.B.</t>
  </si>
  <si>
    <t>Gestion, convenio e incripciones</t>
  </si>
  <si>
    <t>L20104-2</t>
  </si>
  <si>
    <t>Media Técnica</t>
  </si>
  <si>
    <t>Establecer 2 programas de articulación de media técnica</t>
  </si>
  <si>
    <t xml:space="preserve">No de programas de articulación establecidos </t>
  </si>
  <si>
    <t>En el Municipio no existe sistema educativo de la media tecnica</t>
  </si>
  <si>
    <t>2 programas media tecnica</t>
  </si>
  <si>
    <t>Se implmento dos pogramas tecnologicos de educacion superior y un preuniversitario</t>
  </si>
  <si>
    <t>Se mejoro 11 establecimiento educativoas y se adecuo 4 CER</t>
  </si>
  <si>
    <t>Se doto a los 35 centros educativos</t>
  </si>
  <si>
    <t>Se apoyan a 45 estudiantes</t>
  </si>
  <si>
    <t xml:space="preserve">se subsidiaron a 1908 en derechos academicos y 2220 apoyo en kit escolares </t>
  </si>
  <si>
    <t>Se subsidiaron a 45 estudiantes solicitantes</t>
  </si>
  <si>
    <t>Se coformo la JUME</t>
  </si>
  <si>
    <t xml:space="preserve"> Fortalecimiento y operativación de la JUME</t>
  </si>
  <si>
    <t>Se dio incentivos al educador del año</t>
  </si>
  <si>
    <t>MUNICIPIO:</t>
  </si>
  <si>
    <t>BETULIA</t>
  </si>
  <si>
    <t>EJE, ÁREA Ó SECTOR:</t>
  </si>
  <si>
    <t>OBJETIVO GENERAL:</t>
  </si>
  <si>
    <t>INDICADOR DE PONDERACIÓN</t>
  </si>
  <si>
    <t>CGO.</t>
  </si>
  <si>
    <t>SUBPROGRAMA</t>
  </si>
  <si>
    <t>META PRODUCTO.</t>
  </si>
  <si>
    <t>%</t>
  </si>
  <si>
    <t>INDICADOR  DE RESULTADO</t>
  </si>
  <si>
    <t>ACTIVIDADES</t>
  </si>
  <si>
    <t>ANUALIZACIÓN  META PRODUCTO</t>
  </si>
  <si>
    <t xml:space="preserve">RECURSOS </t>
  </si>
  <si>
    <t>RESPONSABLE</t>
  </si>
  <si>
    <t xml:space="preserve"> MILLONES DE PESOS</t>
  </si>
  <si>
    <t>NOMBRE</t>
  </si>
  <si>
    <t>ESTADO ACTUAL</t>
  </si>
  <si>
    <t>TRIM. I</t>
  </si>
  <si>
    <t>TRIM. II</t>
  </si>
  <si>
    <t>TRIM. III</t>
  </si>
  <si>
    <t>TRIM. IV</t>
  </si>
  <si>
    <t>TOTAL</t>
  </si>
  <si>
    <t>PROPIOS</t>
  </si>
  <si>
    <t>SGP</t>
  </si>
  <si>
    <t>COFINAN.</t>
  </si>
  <si>
    <t>OTROS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</si>
</sst>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* #,##0.0_ ;_ * \-#,##0.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* #,##0.000_ ;_ * \-#,##0.0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.0_ ;_ * \-#,##0.0_ ;_ * &quot;-&quot;?_ ;_ @_ "/>
    <numFmt numFmtId="195" formatCode="#,##0.00_ ;\-#,##0.00\ "/>
    <numFmt numFmtId="196" formatCode="0.0%"/>
    <numFmt numFmtId="197" formatCode="0.000%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0000%"/>
    <numFmt numFmtId="205" formatCode="#,##0.0_ ;\-#,##0.0\ "/>
    <numFmt numFmtId="206" formatCode="#,##0_ ;\-#,##0\ "/>
    <numFmt numFmtId="207" formatCode="_(* #,##0.0_);_(* \(#,##0.0\);_(* &quot;-&quot;??_);_(@_)"/>
    <numFmt numFmtId="208" formatCode="0.00000000"/>
    <numFmt numFmtId="209" formatCode="0.000000000"/>
    <numFmt numFmtId="210" formatCode="0.0000000000"/>
    <numFmt numFmtId="211" formatCode="0.00000000000"/>
    <numFmt numFmtId="212" formatCode="#,##0.0"/>
    <numFmt numFmtId="213" formatCode="#,##0.000"/>
    <numFmt numFmtId="214" formatCode="#,##0.0000"/>
    <numFmt numFmtId="215" formatCode="&quot;$&quot;\ #,##0.00"/>
    <numFmt numFmtId="216" formatCode="&quot;$&quot;\ #,##0.0"/>
    <numFmt numFmtId="217" formatCode="&quot;$&quot;\ #,##0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7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0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" fontId="26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3" fillId="0" borderId="0" xfId="0" applyFont="1" applyAlignment="1">
      <alignment/>
    </xf>
    <xf numFmtId="0" fontId="28" fillId="0" borderId="15" xfId="0" applyFont="1" applyBorder="1" applyAlignment="1">
      <alignment horizontal="justify" vertical="top" wrapText="1"/>
    </xf>
    <xf numFmtId="0" fontId="2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0" fillId="0" borderId="12" xfId="0" applyFont="1" applyBorder="1" applyAlignment="1">
      <alignment horizontal="justify" vertical="top" wrapText="1"/>
    </xf>
    <xf numFmtId="176" fontId="31" fillId="0" borderId="0" xfId="51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center" vertical="center" textRotation="180" wrapText="1"/>
    </xf>
    <xf numFmtId="0" fontId="30" fillId="0" borderId="11" xfId="0" applyFont="1" applyBorder="1" applyAlignment="1">
      <alignment horizontal="justify" vertical="top" wrapText="1"/>
    </xf>
    <xf numFmtId="0" fontId="30" fillId="0" borderId="17" xfId="0" applyFont="1" applyBorder="1" applyAlignment="1">
      <alignment horizontal="justify" vertical="top" wrapText="1"/>
    </xf>
    <xf numFmtId="9" fontId="30" fillId="0" borderId="17" xfId="55" applyFont="1" applyBorder="1" applyAlignment="1">
      <alignment horizontal="center" vertical="top" wrapText="1"/>
    </xf>
    <xf numFmtId="177" fontId="30" fillId="0" borderId="17" xfId="49" applyFont="1" applyBorder="1" applyAlignment="1">
      <alignment horizontal="justify" vertical="top" wrapText="1"/>
    </xf>
    <xf numFmtId="177" fontId="30" fillId="0" borderId="12" xfId="49" applyFont="1" applyBorder="1" applyAlignment="1">
      <alignment horizontal="justify" vertical="top" wrapText="1"/>
    </xf>
    <xf numFmtId="177" fontId="29" fillId="0" borderId="17" xfId="49" applyFont="1" applyBorder="1" applyAlignment="1">
      <alignment horizontal="justify" vertical="top" wrapText="1"/>
    </xf>
    <xf numFmtId="177" fontId="29" fillId="0" borderId="12" xfId="49" applyFont="1" applyBorder="1" applyAlignment="1">
      <alignment horizontal="justify" vertical="top" wrapText="1"/>
    </xf>
    <xf numFmtId="9" fontId="30" fillId="0" borderId="12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textRotation="180" wrapText="1"/>
    </xf>
    <xf numFmtId="9" fontId="30" fillId="0" borderId="12" xfId="55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9" fontId="30" fillId="0" borderId="12" xfId="0" applyNumberFormat="1" applyFont="1" applyBorder="1" applyAlignment="1">
      <alignment vertical="top" wrapText="1"/>
    </xf>
    <xf numFmtId="177" fontId="30" fillId="0" borderId="12" xfId="49" applyFont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9" fontId="30" fillId="0" borderId="11" xfId="55" applyFont="1" applyBorder="1" applyAlignment="1">
      <alignment vertical="top" wrapText="1"/>
    </xf>
    <xf numFmtId="177" fontId="30" fillId="0" borderId="11" xfId="49" applyFont="1" applyBorder="1" applyAlignment="1">
      <alignment vertical="center" wrapText="1"/>
    </xf>
    <xf numFmtId="177" fontId="29" fillId="0" borderId="12" xfId="49" applyFont="1" applyBorder="1" applyAlignment="1">
      <alignment vertical="center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top" wrapText="1"/>
    </xf>
    <xf numFmtId="9" fontId="30" fillId="0" borderId="17" xfId="55" applyFont="1" applyBorder="1" applyAlignment="1">
      <alignment vertical="top" wrapText="1"/>
    </xf>
    <xf numFmtId="177" fontId="29" fillId="0" borderId="17" xfId="49" applyFont="1" applyBorder="1" applyAlignment="1">
      <alignment vertical="top" wrapText="1"/>
    </xf>
    <xf numFmtId="0" fontId="30" fillId="0" borderId="17" xfId="49" applyNumberFormat="1" applyFont="1" applyBorder="1" applyAlignment="1">
      <alignment horizontal="center" vertical="center" wrapText="1"/>
    </xf>
    <xf numFmtId="177" fontId="30" fillId="0" borderId="17" xfId="49" applyFont="1" applyBorder="1" applyAlignment="1">
      <alignment vertical="top" wrapText="1"/>
    </xf>
    <xf numFmtId="177" fontId="29" fillId="0" borderId="11" xfId="49" applyFont="1" applyBorder="1" applyAlignment="1">
      <alignment vertical="top" wrapText="1"/>
    </xf>
    <xf numFmtId="0" fontId="30" fillId="0" borderId="11" xfId="49" applyNumberFormat="1" applyFont="1" applyBorder="1" applyAlignment="1">
      <alignment horizontal="center" vertical="center" wrapText="1"/>
    </xf>
    <xf numFmtId="177" fontId="30" fillId="0" borderId="11" xfId="49" applyFont="1" applyBorder="1" applyAlignment="1">
      <alignment vertical="top" wrapText="1"/>
    </xf>
    <xf numFmtId="0" fontId="30" fillId="0" borderId="19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top" wrapText="1"/>
    </xf>
    <xf numFmtId="0" fontId="30" fillId="0" borderId="11" xfId="0" applyFont="1" applyBorder="1" applyAlignment="1">
      <alignment horizontal="justify" vertical="center" wrapText="1"/>
    </xf>
    <xf numFmtId="0" fontId="31" fillId="0" borderId="20" xfId="0" applyFont="1" applyBorder="1" applyAlignment="1">
      <alignment/>
    </xf>
    <xf numFmtId="0" fontId="0" fillId="0" borderId="21" xfId="0" applyBorder="1" applyAlignment="1">
      <alignment/>
    </xf>
    <xf numFmtId="177" fontId="31" fillId="0" borderId="21" xfId="0" applyNumberFormat="1" applyFont="1" applyBorder="1" applyAlignment="1">
      <alignment/>
    </xf>
    <xf numFmtId="183" fontId="3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7" fontId="0" fillId="0" borderId="0" xfId="0" applyNumberFormat="1" applyAlignment="1">
      <alignment/>
    </xf>
    <xf numFmtId="0" fontId="32" fillId="0" borderId="17" xfId="0" applyFont="1" applyBorder="1" applyAlignment="1">
      <alignment horizontal="center" vertical="center" textRotation="180" wrapText="1"/>
    </xf>
    <xf numFmtId="9" fontId="30" fillId="0" borderId="17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203" fontId="0" fillId="0" borderId="21" xfId="0" applyNumberFormat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textRotation="180"/>
    </xf>
    <xf numFmtId="0" fontId="25" fillId="0" borderId="11" xfId="0" applyFont="1" applyBorder="1" applyAlignment="1">
      <alignment horizontal="center" vertical="center" textRotation="180"/>
    </xf>
    <xf numFmtId="0" fontId="30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177" fontId="30" fillId="0" borderId="12" xfId="49" applyFont="1" applyBorder="1" applyAlignment="1">
      <alignment horizontal="center" vertical="top" wrapText="1"/>
    </xf>
    <xf numFmtId="177" fontId="30" fillId="0" borderId="11" xfId="49" applyFont="1" applyBorder="1" applyAlignment="1">
      <alignment horizontal="center" vertical="top" wrapText="1"/>
    </xf>
    <xf numFmtId="177" fontId="29" fillId="0" borderId="12" xfId="49" applyFont="1" applyBorder="1" applyAlignment="1">
      <alignment horizontal="center" vertical="top" wrapText="1"/>
    </xf>
    <xf numFmtId="177" fontId="29" fillId="0" borderId="11" xfId="49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top" wrapText="1"/>
    </xf>
    <xf numFmtId="9" fontId="30" fillId="0" borderId="12" xfId="55" applyFont="1" applyBorder="1" applyAlignment="1">
      <alignment horizontal="center" vertical="top" wrapText="1"/>
    </xf>
    <xf numFmtId="9" fontId="30" fillId="0" borderId="11" xfId="55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textRotation="180" wrapText="1"/>
    </xf>
    <xf numFmtId="0" fontId="32" fillId="0" borderId="10" xfId="0" applyFont="1" applyBorder="1" applyAlignment="1">
      <alignment horizontal="center" vertical="center" textRotation="180" wrapText="1"/>
    </xf>
    <xf numFmtId="0" fontId="32" fillId="0" borderId="11" xfId="0" applyFont="1" applyBorder="1" applyAlignment="1">
      <alignment horizontal="center" vertical="center" textRotation="180" wrapText="1"/>
    </xf>
    <xf numFmtId="0" fontId="30" fillId="0" borderId="11" xfId="0" applyFont="1" applyBorder="1" applyAlignment="1">
      <alignment horizontal="justify" vertical="top" wrapText="1"/>
    </xf>
    <xf numFmtId="0" fontId="30" fillId="0" borderId="17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 vertical="top" wrapText="1"/>
    </xf>
    <xf numFmtId="0" fontId="29" fillId="0" borderId="12" xfId="0" applyFont="1" applyBorder="1" applyAlignment="1">
      <alignment horizontal="justify" vertical="top" wrapText="1"/>
    </xf>
    <xf numFmtId="9" fontId="30" fillId="0" borderId="17" xfId="55" applyFont="1" applyBorder="1" applyAlignment="1">
      <alignment horizontal="center" vertical="top" wrapText="1"/>
    </xf>
    <xf numFmtId="177" fontId="30" fillId="0" borderId="11" xfId="49" applyFont="1" applyBorder="1" applyAlignment="1">
      <alignment horizontal="justify" vertical="top" wrapText="1"/>
    </xf>
    <xf numFmtId="177" fontId="30" fillId="0" borderId="17" xfId="49" applyFont="1" applyBorder="1" applyAlignment="1">
      <alignment horizontal="justify" vertical="top" wrapText="1"/>
    </xf>
    <xf numFmtId="177" fontId="30" fillId="0" borderId="12" xfId="49" applyFont="1" applyBorder="1" applyAlignment="1">
      <alignment horizontal="justify" vertical="top" wrapText="1"/>
    </xf>
    <xf numFmtId="177" fontId="29" fillId="0" borderId="11" xfId="49" applyFont="1" applyBorder="1" applyAlignment="1">
      <alignment horizontal="justify" vertical="top" wrapText="1"/>
    </xf>
    <xf numFmtId="177" fontId="29" fillId="0" borderId="17" xfId="49" applyFont="1" applyBorder="1" applyAlignment="1">
      <alignment horizontal="justify" vertical="top" wrapText="1"/>
    </xf>
    <xf numFmtId="177" fontId="29" fillId="0" borderId="12" xfId="49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32"/>
  <sheetViews>
    <sheetView tabSelected="1" zoomScalePageLayoutView="0" workbookViewId="0" topLeftCell="A1">
      <selection activeCell="G28" sqref="G28:G30"/>
    </sheetView>
  </sheetViews>
  <sheetFormatPr defaultColWidth="11.421875" defaultRowHeight="12.75"/>
  <cols>
    <col min="1" max="1" width="4.57421875" style="5" customWidth="1"/>
    <col min="2" max="2" width="19.421875" style="0" customWidth="1"/>
    <col min="3" max="3" width="16.8515625" style="0" customWidth="1"/>
    <col min="4" max="4" width="13.28125" style="0" customWidth="1"/>
    <col min="5" max="5" width="4.28125" style="0" customWidth="1"/>
    <col min="6" max="6" width="13.28125" style="0" customWidth="1"/>
    <col min="7" max="7" width="14.140625" style="0" customWidth="1"/>
    <col min="8" max="8" width="15.140625" style="0" customWidth="1"/>
    <col min="9" max="9" width="6.7109375" style="0" customWidth="1"/>
    <col min="10" max="10" width="6.8515625" style="0" customWidth="1"/>
    <col min="11" max="11" width="7.421875" style="0" customWidth="1"/>
    <col min="12" max="12" width="7.140625" style="0" customWidth="1"/>
    <col min="13" max="13" width="11.140625" style="0" customWidth="1"/>
    <col min="14" max="14" width="8.57421875" style="0" customWidth="1"/>
    <col min="15" max="15" width="7.421875" style="0" customWidth="1"/>
    <col min="16" max="16" width="7.8515625" style="0" customWidth="1"/>
    <col min="17" max="17" width="10.421875" style="0" customWidth="1"/>
    <col min="18" max="19" width="7.8515625" style="0" customWidth="1"/>
    <col min="20" max="20" width="12.7109375" style="0" customWidth="1"/>
  </cols>
  <sheetData>
    <row r="1" spans="1:20" ht="2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ht="10.5" customHeight="1">
      <c r="A2" s="4"/>
    </row>
    <row r="3" spans="1:3" ht="15.75">
      <c r="A3" s="69" t="s">
        <v>0</v>
      </c>
      <c r="C3" s="22">
        <v>2009</v>
      </c>
    </row>
    <row r="4" spans="1:3" ht="15.75">
      <c r="A4" s="69" t="s">
        <v>106</v>
      </c>
      <c r="C4" s="22" t="s">
        <v>107</v>
      </c>
    </row>
    <row r="5" spans="1:3" ht="15.75">
      <c r="A5" s="69" t="s">
        <v>87</v>
      </c>
      <c r="C5" s="8" t="s">
        <v>88</v>
      </c>
    </row>
    <row r="6" spans="1:3" ht="15.75">
      <c r="A6" s="69" t="s">
        <v>108</v>
      </c>
      <c r="C6" s="6" t="s">
        <v>5</v>
      </c>
    </row>
    <row r="7" spans="1:18" ht="18" customHeight="1">
      <c r="A7" s="69" t="s">
        <v>109</v>
      </c>
      <c r="C7" s="34" t="s">
        <v>6</v>
      </c>
      <c r="N7" s="20"/>
      <c r="R7" s="7"/>
    </row>
    <row r="8" spans="1:18" ht="17.25" customHeight="1">
      <c r="A8" s="70" t="s">
        <v>4</v>
      </c>
      <c r="C8" s="35" t="s">
        <v>1</v>
      </c>
      <c r="I8" s="14" t="s">
        <v>110</v>
      </c>
      <c r="M8" s="21">
        <v>15</v>
      </c>
      <c r="N8" s="20"/>
      <c r="R8" s="7"/>
    </row>
    <row r="9" ht="7.5" customHeight="1" thickBot="1">
      <c r="A9" s="68"/>
    </row>
    <row r="10" ht="13.5" hidden="1" thickBot="1">
      <c r="A10" s="68"/>
    </row>
    <row r="11" spans="1:20" ht="12.75" customHeight="1">
      <c r="A11" s="9"/>
      <c r="B11" s="82" t="s">
        <v>112</v>
      </c>
      <c r="C11" s="82" t="s">
        <v>113</v>
      </c>
      <c r="D11" s="82" t="s">
        <v>7</v>
      </c>
      <c r="E11" s="15"/>
      <c r="F11" s="76" t="s">
        <v>115</v>
      </c>
      <c r="G11" s="77"/>
      <c r="H11" s="82" t="s">
        <v>116</v>
      </c>
      <c r="I11" s="76" t="s">
        <v>117</v>
      </c>
      <c r="J11" s="85"/>
      <c r="K11" s="85"/>
      <c r="L11" s="85"/>
      <c r="M11" s="77"/>
      <c r="N11" s="87" t="s">
        <v>118</v>
      </c>
      <c r="O11" s="88"/>
      <c r="P11" s="88"/>
      <c r="Q11" s="88"/>
      <c r="R11" s="88"/>
      <c r="S11" s="89"/>
      <c r="T11" s="82" t="s">
        <v>119</v>
      </c>
    </row>
    <row r="12" spans="1:20" ht="13.5" customHeight="1" thickBot="1">
      <c r="A12" s="93" t="s">
        <v>111</v>
      </c>
      <c r="B12" s="122"/>
      <c r="C12" s="122"/>
      <c r="D12" s="83"/>
      <c r="E12" s="16" t="s">
        <v>114</v>
      </c>
      <c r="F12" s="78"/>
      <c r="G12" s="79"/>
      <c r="H12" s="122"/>
      <c r="I12" s="78"/>
      <c r="J12" s="86"/>
      <c r="K12" s="86"/>
      <c r="L12" s="86"/>
      <c r="M12" s="79"/>
      <c r="N12" s="90" t="s">
        <v>120</v>
      </c>
      <c r="O12" s="91"/>
      <c r="P12" s="91"/>
      <c r="Q12" s="91"/>
      <c r="R12" s="91"/>
      <c r="S12" s="92"/>
      <c r="T12" s="122"/>
    </row>
    <row r="13" spans="1:20" ht="13.5" customHeight="1">
      <c r="A13" s="93"/>
      <c r="B13" s="17"/>
      <c r="C13" s="17"/>
      <c r="D13" s="83"/>
      <c r="E13" s="17"/>
      <c r="F13" s="74" t="s">
        <v>121</v>
      </c>
      <c r="G13" s="10" t="s">
        <v>122</v>
      </c>
      <c r="H13" s="17"/>
      <c r="I13" s="74" t="s">
        <v>123</v>
      </c>
      <c r="J13" s="74" t="s">
        <v>124</v>
      </c>
      <c r="K13" s="74" t="s">
        <v>125</v>
      </c>
      <c r="L13" s="74" t="s">
        <v>126</v>
      </c>
      <c r="M13" s="74" t="s">
        <v>127</v>
      </c>
      <c r="N13" s="74" t="s">
        <v>128</v>
      </c>
      <c r="O13" s="74" t="s">
        <v>129</v>
      </c>
      <c r="P13" s="74" t="s">
        <v>2</v>
      </c>
      <c r="Q13" s="74" t="s">
        <v>3</v>
      </c>
      <c r="R13" s="74" t="s">
        <v>130</v>
      </c>
      <c r="S13" s="74" t="s">
        <v>131</v>
      </c>
      <c r="T13" s="11"/>
    </row>
    <row r="14" spans="1:20" ht="11.25" customHeight="1" thickBot="1">
      <c r="A14" s="94"/>
      <c r="B14" s="18"/>
      <c r="C14" s="18"/>
      <c r="D14" s="84"/>
      <c r="E14" s="18"/>
      <c r="F14" s="123"/>
      <c r="G14" s="12">
        <v>39783</v>
      </c>
      <c r="H14" s="18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13"/>
    </row>
    <row r="15" spans="1:20" s="41" customFormat="1" ht="52.5" customHeight="1" thickBot="1">
      <c r="A15" s="32" t="s">
        <v>8</v>
      </c>
      <c r="B15" s="80" t="s">
        <v>9</v>
      </c>
      <c r="C15" s="19" t="s">
        <v>10</v>
      </c>
      <c r="D15" s="19" t="s">
        <v>11</v>
      </c>
      <c r="E15" s="36">
        <v>0.5</v>
      </c>
      <c r="F15" s="37" t="s">
        <v>12</v>
      </c>
      <c r="G15" s="95" t="s">
        <v>89</v>
      </c>
      <c r="H15" s="37"/>
      <c r="I15" s="39"/>
      <c r="J15" s="39"/>
      <c r="K15" s="39">
        <v>0.5</v>
      </c>
      <c r="L15" s="39">
        <v>0.5</v>
      </c>
      <c r="M15" s="39"/>
      <c r="N15" s="40"/>
      <c r="O15" s="40"/>
      <c r="P15" s="40"/>
      <c r="Q15" s="40"/>
      <c r="R15" s="40"/>
      <c r="S15" s="40">
        <v>1</v>
      </c>
      <c r="T15" s="95" t="s">
        <v>13</v>
      </c>
    </row>
    <row r="16" spans="1:20" s="41" customFormat="1" ht="61.5" customHeight="1" thickBot="1">
      <c r="A16" s="32" t="s">
        <v>14</v>
      </c>
      <c r="B16" s="81"/>
      <c r="C16" s="24" t="s">
        <v>15</v>
      </c>
      <c r="D16" s="24" t="s">
        <v>16</v>
      </c>
      <c r="E16" s="42">
        <v>0.5</v>
      </c>
      <c r="F16" s="2" t="s">
        <v>17</v>
      </c>
      <c r="G16" s="96"/>
      <c r="H16" s="2"/>
      <c r="I16" s="2"/>
      <c r="J16" s="2"/>
      <c r="K16" s="43">
        <v>0.5</v>
      </c>
      <c r="L16" s="43">
        <v>0.5</v>
      </c>
      <c r="M16" s="2"/>
      <c r="N16" s="44"/>
      <c r="O16" s="44"/>
      <c r="P16" s="44"/>
      <c r="Q16" s="44"/>
      <c r="R16" s="44"/>
      <c r="S16" s="44">
        <v>1</v>
      </c>
      <c r="T16" s="96"/>
    </row>
    <row r="17" spans="1:20" s="41" customFormat="1" ht="55.5" customHeight="1" thickBot="1">
      <c r="A17" s="107" t="s">
        <v>18</v>
      </c>
      <c r="B17" s="106" t="s">
        <v>19</v>
      </c>
      <c r="C17" s="37" t="s">
        <v>20</v>
      </c>
      <c r="D17" s="80" t="s">
        <v>21</v>
      </c>
      <c r="E17" s="80">
        <v>1</v>
      </c>
      <c r="F17" s="37" t="s">
        <v>22</v>
      </c>
      <c r="G17" s="95" t="s">
        <v>23</v>
      </c>
      <c r="H17" s="38" t="s">
        <v>24</v>
      </c>
      <c r="I17" s="33"/>
      <c r="J17" s="33"/>
      <c r="K17" s="33">
        <v>0.5</v>
      </c>
      <c r="L17" s="31">
        <v>0.5</v>
      </c>
      <c r="M17" s="103" t="s">
        <v>25</v>
      </c>
      <c r="N17" s="40"/>
      <c r="O17" s="40">
        <v>2</v>
      </c>
      <c r="P17" s="45"/>
      <c r="Q17" s="45"/>
      <c r="R17" s="40"/>
      <c r="S17" s="45"/>
      <c r="T17" s="37" t="s">
        <v>26</v>
      </c>
    </row>
    <row r="18" spans="1:20" s="41" customFormat="1" ht="42.75" customHeight="1" thickBot="1">
      <c r="A18" s="109"/>
      <c r="B18" s="106"/>
      <c r="C18" s="46" t="s">
        <v>27</v>
      </c>
      <c r="D18" s="106"/>
      <c r="E18" s="106"/>
      <c r="F18" s="1" t="s">
        <v>28</v>
      </c>
      <c r="G18" s="125"/>
      <c r="H18" s="38" t="s">
        <v>29</v>
      </c>
      <c r="I18" s="38"/>
      <c r="J18" s="31"/>
      <c r="K18" s="33">
        <v>0.5</v>
      </c>
      <c r="L18" s="31">
        <v>0.5</v>
      </c>
      <c r="M18" s="124"/>
      <c r="N18" s="40"/>
      <c r="O18" s="40">
        <v>2</v>
      </c>
      <c r="P18" s="45"/>
      <c r="Q18" s="45"/>
      <c r="R18" s="40">
        <v>4</v>
      </c>
      <c r="S18" s="45"/>
      <c r="T18" s="37"/>
    </row>
    <row r="19" spans="1:20" s="41" customFormat="1" ht="71.25" customHeight="1" thickBot="1">
      <c r="A19" s="32" t="s">
        <v>30</v>
      </c>
      <c r="B19" s="19" t="s">
        <v>31</v>
      </c>
      <c r="C19" s="1" t="s">
        <v>33</v>
      </c>
      <c r="D19" s="19" t="s">
        <v>32</v>
      </c>
      <c r="E19" s="36">
        <v>0.7</v>
      </c>
      <c r="F19" s="19" t="s">
        <v>33</v>
      </c>
      <c r="G19" s="19" t="s">
        <v>97</v>
      </c>
      <c r="H19" s="38" t="s">
        <v>90</v>
      </c>
      <c r="I19" s="31">
        <v>0.25</v>
      </c>
      <c r="J19" s="31">
        <v>0.25</v>
      </c>
      <c r="K19" s="31">
        <v>0.25</v>
      </c>
      <c r="L19" s="31">
        <v>0.25</v>
      </c>
      <c r="M19" s="19"/>
      <c r="N19" s="28"/>
      <c r="O19" s="28">
        <v>6.6</v>
      </c>
      <c r="P19" s="28"/>
      <c r="Q19" s="30"/>
      <c r="R19" s="28"/>
      <c r="S19" s="30"/>
      <c r="T19" s="38" t="s">
        <v>35</v>
      </c>
    </row>
    <row r="20" spans="1:20" s="41" customFormat="1" ht="52.5" customHeight="1" thickBot="1">
      <c r="A20" s="66" t="s">
        <v>91</v>
      </c>
      <c r="B20" s="25" t="s">
        <v>92</v>
      </c>
      <c r="C20" s="47" t="s">
        <v>93</v>
      </c>
      <c r="D20" s="25" t="s">
        <v>92</v>
      </c>
      <c r="E20" s="48">
        <v>0.3</v>
      </c>
      <c r="F20" s="25" t="s">
        <v>94</v>
      </c>
      <c r="G20" s="25" t="s">
        <v>95</v>
      </c>
      <c r="H20" s="49" t="s">
        <v>34</v>
      </c>
      <c r="I20" s="67"/>
      <c r="J20" s="67">
        <v>0.2</v>
      </c>
      <c r="K20" s="67">
        <v>0.4</v>
      </c>
      <c r="L20" s="67">
        <v>0.4</v>
      </c>
      <c r="M20" s="25" t="s">
        <v>96</v>
      </c>
      <c r="N20" s="27"/>
      <c r="O20" s="27">
        <v>17</v>
      </c>
      <c r="P20" s="27"/>
      <c r="Q20" s="29"/>
      <c r="R20" s="27">
        <v>40</v>
      </c>
      <c r="S20" s="29"/>
      <c r="T20" s="49"/>
    </row>
    <row r="21" spans="1:20" s="41" customFormat="1" ht="70.5" customHeight="1" thickBot="1">
      <c r="A21" s="66" t="s">
        <v>36</v>
      </c>
      <c r="B21" s="47" t="s">
        <v>37</v>
      </c>
      <c r="C21" s="47" t="s">
        <v>38</v>
      </c>
      <c r="D21" s="47" t="s">
        <v>39</v>
      </c>
      <c r="E21" s="48">
        <v>3</v>
      </c>
      <c r="F21" s="47" t="s">
        <v>40</v>
      </c>
      <c r="G21" s="47" t="s">
        <v>98</v>
      </c>
      <c r="H21" s="49" t="s">
        <v>41</v>
      </c>
      <c r="I21" s="47"/>
      <c r="J21" s="50">
        <v>0.3</v>
      </c>
      <c r="K21" s="50">
        <v>0.4</v>
      </c>
      <c r="L21" s="50">
        <v>0.3</v>
      </c>
      <c r="M21" s="47" t="s">
        <v>42</v>
      </c>
      <c r="N21" s="51"/>
      <c r="O21" s="52">
        <v>165.9</v>
      </c>
      <c r="P21" s="51"/>
      <c r="Q21" s="51"/>
      <c r="R21" s="53"/>
      <c r="S21" s="51"/>
      <c r="T21" s="47" t="s">
        <v>43</v>
      </c>
    </row>
    <row r="22" spans="1:20" s="41" customFormat="1" ht="77.25" customHeight="1" thickBot="1">
      <c r="A22" s="23" t="s">
        <v>44</v>
      </c>
      <c r="B22" s="2" t="s">
        <v>37</v>
      </c>
      <c r="C22" s="2" t="s">
        <v>38</v>
      </c>
      <c r="D22" s="2" t="s">
        <v>45</v>
      </c>
      <c r="E22" s="42">
        <v>3</v>
      </c>
      <c r="F22" s="2" t="s">
        <v>46</v>
      </c>
      <c r="G22" s="2" t="s">
        <v>99</v>
      </c>
      <c r="H22" s="3" t="s">
        <v>47</v>
      </c>
      <c r="I22" s="43">
        <v>0.25</v>
      </c>
      <c r="J22" s="43">
        <v>0.25</v>
      </c>
      <c r="K22" s="43">
        <v>0.25</v>
      </c>
      <c r="L22" s="43">
        <v>0.25</v>
      </c>
      <c r="M22" s="2" t="s">
        <v>48</v>
      </c>
      <c r="N22" s="54"/>
      <c r="O22" s="55">
        <v>25</v>
      </c>
      <c r="P22" s="54"/>
      <c r="Q22" s="54"/>
      <c r="R22" s="56"/>
      <c r="S22" s="54"/>
      <c r="T22" s="2" t="s">
        <v>43</v>
      </c>
    </row>
    <row r="23" spans="1:20" s="41" customFormat="1" ht="62.25" customHeight="1" thickBot="1">
      <c r="A23" s="66" t="s">
        <v>49</v>
      </c>
      <c r="B23" s="80" t="s">
        <v>50</v>
      </c>
      <c r="C23" s="47" t="s">
        <v>51</v>
      </c>
      <c r="D23" s="95" t="s">
        <v>52</v>
      </c>
      <c r="E23" s="101">
        <v>2</v>
      </c>
      <c r="F23" s="57" t="s">
        <v>53</v>
      </c>
      <c r="G23" s="58" t="s">
        <v>101</v>
      </c>
      <c r="H23" s="95" t="s">
        <v>54</v>
      </c>
      <c r="I23" s="103">
        <v>0.25</v>
      </c>
      <c r="J23" s="104">
        <v>0.25</v>
      </c>
      <c r="K23" s="104">
        <v>0.25</v>
      </c>
      <c r="L23" s="95">
        <v>25</v>
      </c>
      <c r="M23" s="95" t="s">
        <v>55</v>
      </c>
      <c r="N23" s="99"/>
      <c r="O23" s="97">
        <v>51.2</v>
      </c>
      <c r="P23" s="99"/>
      <c r="Q23" s="99"/>
      <c r="R23" s="97"/>
      <c r="S23" s="99"/>
      <c r="T23" s="95" t="s">
        <v>56</v>
      </c>
    </row>
    <row r="24" spans="1:20" s="41" customFormat="1" ht="57" customHeight="1" thickBot="1">
      <c r="A24" s="66" t="s">
        <v>49</v>
      </c>
      <c r="B24" s="106"/>
      <c r="C24" s="47" t="s">
        <v>57</v>
      </c>
      <c r="D24" s="96"/>
      <c r="E24" s="102"/>
      <c r="F24" s="59" t="s">
        <v>58</v>
      </c>
      <c r="G24" s="2" t="s">
        <v>102</v>
      </c>
      <c r="H24" s="96"/>
      <c r="I24" s="96"/>
      <c r="J24" s="105"/>
      <c r="K24" s="105"/>
      <c r="L24" s="96"/>
      <c r="M24" s="96"/>
      <c r="N24" s="100"/>
      <c r="O24" s="98"/>
      <c r="P24" s="100"/>
      <c r="Q24" s="100"/>
      <c r="R24" s="98"/>
      <c r="S24" s="100"/>
      <c r="T24" s="96"/>
    </row>
    <row r="25" spans="1:20" s="41" customFormat="1" ht="53.25" customHeight="1" thickBot="1">
      <c r="A25" s="66" t="s">
        <v>59</v>
      </c>
      <c r="B25" s="106"/>
      <c r="C25" s="47" t="s">
        <v>60</v>
      </c>
      <c r="D25" s="25" t="s">
        <v>61</v>
      </c>
      <c r="E25" s="42">
        <v>1.5</v>
      </c>
      <c r="F25" s="25" t="s">
        <v>62</v>
      </c>
      <c r="G25" s="47" t="s">
        <v>100</v>
      </c>
      <c r="H25" s="49" t="s">
        <v>63</v>
      </c>
      <c r="I25" s="67">
        <v>0.25</v>
      </c>
      <c r="J25" s="26">
        <v>0.25</v>
      </c>
      <c r="K25" s="26">
        <v>0.25</v>
      </c>
      <c r="L25" s="26">
        <v>0.25</v>
      </c>
      <c r="M25" s="25" t="s">
        <v>64</v>
      </c>
      <c r="N25" s="27">
        <v>6</v>
      </c>
      <c r="O25" s="27">
        <v>34</v>
      </c>
      <c r="P25" s="29"/>
      <c r="Q25" s="29"/>
      <c r="R25" s="27"/>
      <c r="S25" s="29"/>
      <c r="T25" s="25" t="s">
        <v>56</v>
      </c>
    </row>
    <row r="26" spans="1:20" s="41" customFormat="1" ht="53.25" customHeight="1" thickBot="1">
      <c r="A26" s="66" t="s">
        <v>65</v>
      </c>
      <c r="B26" s="81"/>
      <c r="C26" s="47" t="s">
        <v>66</v>
      </c>
      <c r="D26" s="47" t="s">
        <v>67</v>
      </c>
      <c r="E26" s="48">
        <v>2</v>
      </c>
      <c r="F26" s="47" t="s">
        <v>68</v>
      </c>
      <c r="G26" s="47" t="s">
        <v>69</v>
      </c>
      <c r="H26" s="47" t="s">
        <v>70</v>
      </c>
      <c r="I26" s="50">
        <v>0.25</v>
      </c>
      <c r="J26" s="50">
        <v>0.25</v>
      </c>
      <c r="K26" s="50">
        <v>0.25</v>
      </c>
      <c r="L26" s="50">
        <v>0.25</v>
      </c>
      <c r="M26" s="47" t="s">
        <v>71</v>
      </c>
      <c r="N26" s="51"/>
      <c r="O26" s="53">
        <f>55.5+4.019</f>
        <v>59.519</v>
      </c>
      <c r="P26" s="51"/>
      <c r="Q26" s="51"/>
      <c r="R26" s="53">
        <v>71.86</v>
      </c>
      <c r="S26" s="51"/>
      <c r="T26" s="47" t="s">
        <v>72</v>
      </c>
    </row>
    <row r="27" spans="1:20" s="41" customFormat="1" ht="57" customHeight="1" thickBot="1">
      <c r="A27" s="66" t="s">
        <v>73</v>
      </c>
      <c r="B27" s="47" t="s">
        <v>74</v>
      </c>
      <c r="C27" s="47" t="s">
        <v>75</v>
      </c>
      <c r="D27" s="47" t="s">
        <v>76</v>
      </c>
      <c r="E27" s="48">
        <v>0.3</v>
      </c>
      <c r="F27" s="47" t="s">
        <v>77</v>
      </c>
      <c r="G27" s="47" t="s">
        <v>103</v>
      </c>
      <c r="H27" s="47" t="s">
        <v>104</v>
      </c>
      <c r="I27" s="50"/>
      <c r="J27" s="50"/>
      <c r="K27" s="50">
        <v>0.5</v>
      </c>
      <c r="L27" s="50">
        <v>0.5</v>
      </c>
      <c r="M27" s="47" t="s">
        <v>78</v>
      </c>
      <c r="N27" s="51"/>
      <c r="O27" s="53" t="s">
        <v>79</v>
      </c>
      <c r="P27" s="51"/>
      <c r="Q27" s="51"/>
      <c r="R27" s="51"/>
      <c r="S27" s="51"/>
      <c r="T27" s="47" t="s">
        <v>72</v>
      </c>
    </row>
    <row r="28" spans="1:20" ht="13.5" customHeight="1" thickBot="1">
      <c r="A28" s="107" t="s">
        <v>80</v>
      </c>
      <c r="B28" s="110" t="s">
        <v>81</v>
      </c>
      <c r="C28" s="110" t="s">
        <v>82</v>
      </c>
      <c r="D28" s="110" t="s">
        <v>83</v>
      </c>
      <c r="E28" s="106">
        <v>0.2</v>
      </c>
      <c r="F28" s="110" t="s">
        <v>84</v>
      </c>
      <c r="G28" s="110" t="s">
        <v>105</v>
      </c>
      <c r="H28" s="110" t="s">
        <v>85</v>
      </c>
      <c r="I28" s="105"/>
      <c r="J28" s="105">
        <v>0.3</v>
      </c>
      <c r="K28" s="105">
        <v>0.4</v>
      </c>
      <c r="L28" s="105">
        <v>0.4</v>
      </c>
      <c r="M28" s="110" t="s">
        <v>86</v>
      </c>
      <c r="N28" s="119"/>
      <c r="O28" s="116" t="s">
        <v>79</v>
      </c>
      <c r="P28" s="119"/>
      <c r="Q28" s="119"/>
      <c r="R28" s="116"/>
      <c r="S28" s="119"/>
      <c r="T28" s="110" t="s">
        <v>56</v>
      </c>
    </row>
    <row r="29" spans="1:20" ht="18.75" customHeight="1" thickBot="1">
      <c r="A29" s="108"/>
      <c r="B29" s="111"/>
      <c r="C29" s="111"/>
      <c r="D29" s="111"/>
      <c r="E29" s="106"/>
      <c r="F29" s="111"/>
      <c r="G29" s="113"/>
      <c r="H29" s="111"/>
      <c r="I29" s="115"/>
      <c r="J29" s="115"/>
      <c r="K29" s="115"/>
      <c r="L29" s="115"/>
      <c r="M29" s="111"/>
      <c r="N29" s="120"/>
      <c r="O29" s="117"/>
      <c r="P29" s="120"/>
      <c r="Q29" s="120"/>
      <c r="R29" s="117"/>
      <c r="S29" s="120"/>
      <c r="T29" s="111"/>
    </row>
    <row r="30" spans="1:20" ht="22.5" customHeight="1" thickBot="1">
      <c r="A30" s="109"/>
      <c r="B30" s="112"/>
      <c r="C30" s="112"/>
      <c r="D30" s="112"/>
      <c r="E30" s="106"/>
      <c r="F30" s="112"/>
      <c r="G30" s="114"/>
      <c r="H30" s="112"/>
      <c r="I30" s="104"/>
      <c r="J30" s="104"/>
      <c r="K30" s="104"/>
      <c r="L30" s="104"/>
      <c r="M30" s="112"/>
      <c r="N30" s="121"/>
      <c r="O30" s="118"/>
      <c r="P30" s="121"/>
      <c r="Q30" s="121"/>
      <c r="R30" s="118"/>
      <c r="S30" s="121"/>
      <c r="T30" s="112"/>
    </row>
    <row r="31" spans="2:20" ht="13.5" thickBot="1">
      <c r="B31" s="60" t="s">
        <v>127</v>
      </c>
      <c r="C31" s="61"/>
      <c r="D31" s="61"/>
      <c r="E31" s="71">
        <f>SUM(E15+E16+E17+E19+E20+E21+E22+E23+E25+E26+E27+E28)</f>
        <v>15</v>
      </c>
      <c r="F31" s="61"/>
      <c r="G31" s="61"/>
      <c r="H31" s="61"/>
      <c r="I31" s="61"/>
      <c r="J31" s="61"/>
      <c r="K31" s="61"/>
      <c r="L31" s="61"/>
      <c r="M31" s="61"/>
      <c r="N31" s="62">
        <f>SUM(N15:N30)</f>
        <v>6</v>
      </c>
      <c r="O31" s="63">
        <f>SUM(O15:O26)</f>
        <v>363.219</v>
      </c>
      <c r="P31" s="62">
        <f>SUM(P15:P30)</f>
        <v>0</v>
      </c>
      <c r="Q31" s="62">
        <f>SUM(Q15:Q30)</f>
        <v>0</v>
      </c>
      <c r="R31" s="62">
        <f>SUM(R15:R30)</f>
        <v>115.86</v>
      </c>
      <c r="S31" s="62">
        <f>SUM(S15:S30)</f>
        <v>2</v>
      </c>
      <c r="T31" s="64"/>
    </row>
    <row r="32" ht="12.75">
      <c r="O32" s="65"/>
    </row>
  </sheetData>
  <sheetProtection/>
  <mergeCells count="67">
    <mergeCell ref="B17:B18"/>
    <mergeCell ref="M17:M18"/>
    <mergeCell ref="A17:A18"/>
    <mergeCell ref="D17:D18"/>
    <mergeCell ref="E17:E18"/>
    <mergeCell ref="G17:G18"/>
    <mergeCell ref="T28:T30"/>
    <mergeCell ref="C11:C12"/>
    <mergeCell ref="B11:B12"/>
    <mergeCell ref="H11:H12"/>
    <mergeCell ref="T11:T12"/>
    <mergeCell ref="F13:F14"/>
    <mergeCell ref="P28:P30"/>
    <mergeCell ref="S28:S30"/>
    <mergeCell ref="I28:I30"/>
    <mergeCell ref="T15:T16"/>
    <mergeCell ref="R28:R30"/>
    <mergeCell ref="Q28:Q30"/>
    <mergeCell ref="L28:L30"/>
    <mergeCell ref="M28:M30"/>
    <mergeCell ref="N28:N30"/>
    <mergeCell ref="O28:O30"/>
    <mergeCell ref="E28:E30"/>
    <mergeCell ref="F28:F30"/>
    <mergeCell ref="G28:G30"/>
    <mergeCell ref="H28:H30"/>
    <mergeCell ref="J28:J30"/>
    <mergeCell ref="K28:K30"/>
    <mergeCell ref="B23:B26"/>
    <mergeCell ref="A28:A30"/>
    <mergeCell ref="B28:B30"/>
    <mergeCell ref="D23:D24"/>
    <mergeCell ref="C28:C30"/>
    <mergeCell ref="D28:D30"/>
    <mergeCell ref="I23:I24"/>
    <mergeCell ref="J23:J24"/>
    <mergeCell ref="K23:K24"/>
    <mergeCell ref="L23:L24"/>
    <mergeCell ref="M23:M24"/>
    <mergeCell ref="N23:N24"/>
    <mergeCell ref="A12:A14"/>
    <mergeCell ref="G15:G16"/>
    <mergeCell ref="R23:R24"/>
    <mergeCell ref="T23:T24"/>
    <mergeCell ref="O23:O24"/>
    <mergeCell ref="P23:P24"/>
    <mergeCell ref="H23:H24"/>
    <mergeCell ref="S23:S24"/>
    <mergeCell ref="Q23:Q24"/>
    <mergeCell ref="E23:E24"/>
    <mergeCell ref="F11:G12"/>
    <mergeCell ref="B15:B16"/>
    <mergeCell ref="D11:D14"/>
    <mergeCell ref="P13:P14"/>
    <mergeCell ref="R13:R14"/>
    <mergeCell ref="I13:I14"/>
    <mergeCell ref="J13:J14"/>
    <mergeCell ref="I11:M12"/>
    <mergeCell ref="N11:S11"/>
    <mergeCell ref="N12:S12"/>
    <mergeCell ref="K13:K14"/>
    <mergeCell ref="M13:M14"/>
    <mergeCell ref="L13:L14"/>
    <mergeCell ref="S13:S14"/>
    <mergeCell ref="Q13:Q14"/>
    <mergeCell ref="N13:N14"/>
    <mergeCell ref="O13:O14"/>
  </mergeCells>
  <printOptions/>
  <pageMargins left="0.3937007874015748" right="1.3779527559055118" top="0.984251968503937" bottom="0.7874015748031497" header="0.3937007874015748" footer="0"/>
  <pageSetup horizontalDpi="600" verticalDpi="600" orientation="landscape" paperSize="5" scale="74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BETULIA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bpproyectos</dc:creator>
  <cp:keywords/>
  <dc:description/>
  <cp:lastModifiedBy>David Suarez Sanchez</cp:lastModifiedBy>
  <cp:lastPrinted>2010-08-27T21:18:22Z</cp:lastPrinted>
  <dcterms:created xsi:type="dcterms:W3CDTF">2008-08-19T14:56:08Z</dcterms:created>
  <dcterms:modified xsi:type="dcterms:W3CDTF">2014-02-11T14:13:31Z</dcterms:modified>
  <cp:category/>
  <cp:version/>
  <cp:contentType/>
  <cp:contentStatus/>
</cp:coreProperties>
</file>