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LUD" sheetId="1" r:id="rId1"/>
  </sheets>
  <definedNames>
    <definedName name="_xlnm.Print_Titles" localSheetId="0">SALUD!$1:$9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E33" i="1"/>
  <c r="N33" i="1"/>
  <c r="O33" i="1"/>
  <c r="P33" i="1"/>
  <c r="Q33" i="1"/>
  <c r="R33" i="1"/>
</calcChain>
</file>

<file path=xl/sharedStrings.xml><?xml version="1.0" encoding="utf-8"?>
<sst xmlns="http://schemas.openxmlformats.org/spreadsheetml/2006/main" count="163" uniqueCount="152">
  <si>
    <t>CONSOLIDADO</t>
  </si>
  <si>
    <t>TOTAL</t>
  </si>
  <si>
    <t>Operativizacion del CLOPAD</t>
  </si>
  <si>
    <t>% de operativizacion del CLOPAD</t>
  </si>
  <si>
    <t>Fortalecimiento institucional para respuesta territorial ante las situaciones de emergencias y desastres</t>
  </si>
  <si>
    <t>80% de asistencia en el CLOPAD y cumplimiento con el censo de personas afectadas</t>
  </si>
  <si>
    <t>L20201-4</t>
  </si>
  <si>
    <t>Promover actividades de prevención y reducción de riesgos, optimizar la capacidad de respuesta de las instituciones del Mpio a las emergencias y desastres y trabajo articulado.</t>
  </si>
  <si>
    <t>Cadena de llamadas activa, Censo de población afectada por emergencias y desastres, participación del Comité técnico</t>
  </si>
  <si>
    <t xml:space="preserve">% de estandarización de protocolos de atención </t>
  </si>
  <si>
    <t>Gestión para la identificación y priorización de los riesgos de emergencias y desastres</t>
  </si>
  <si>
    <t xml:space="preserve">50% de estandarización de protocolos de atención en la red de urgencias  para priorización de riesgos </t>
  </si>
  <si>
    <t>PREVENCIÓN Y ATENCIÓN DE DESASTRES</t>
  </si>
  <si>
    <t>L20201-3</t>
  </si>
  <si>
    <t>Talleres y actividades de induccion a la demanda a los servicos de promocion de la salud, prevencion de riesgos en salud y de origen laboral en los lugares de trabajo</t>
  </si>
  <si>
    <t>No se habia realizado ningun evento</t>
  </si>
  <si>
    <t>N º de empresas visitadas</t>
  </si>
  <si>
    <t>Inducción a los servicios de promoción de la salud, prevención de los riesgos en salud en ambitos laborales</t>
  </si>
  <si>
    <t xml:space="preserve"> 10% de las empresas visitadas para la promocion de la salud, prevencion de los riesgos en salud y de origen laboral</t>
  </si>
  <si>
    <t>PREVENCION, VIGILANCIA Y CONTROL DE RIESGOS</t>
  </si>
  <si>
    <t>L20219-2</t>
  </si>
  <si>
    <t>Promoción y divulgación deberes y derechos en salud, Articualción con las ARP en el Mpio y programas de inducción y entrenamiento para la prevención de accidentes.</t>
  </si>
  <si>
    <t>Nº de talleres  de pyp dictados en ambitos laborales</t>
  </si>
  <si>
    <t>Promoción de la salud  y calidad de vida en los ambientes laborales.</t>
  </si>
  <si>
    <t>Levantar línea de base, 3 talleres de promoción de la salud dicatadas en ambitos laborales</t>
  </si>
  <si>
    <t>L20202-1</t>
  </si>
  <si>
    <t>Brigadas de salud a la población identificada, campañas de promoción  de la salud mental, promoción de jornadas de vacunación y citologías.</t>
  </si>
  <si>
    <t>Implementación de la Estrategia Red Juntos, Censo de la población beneficiada</t>
  </si>
  <si>
    <t>No de jornadas realizadas</t>
  </si>
  <si>
    <t>RED JUNTOS</t>
  </si>
  <si>
    <t xml:space="preserve">Jornada de Salud para la disminución y superación de la pobreza extrema </t>
  </si>
  <si>
    <t>PROMOSION SOCIAL</t>
  </si>
  <si>
    <t>L20214-2</t>
  </si>
  <si>
    <t>Plan Seguridad alimentaria, Infancia y adolescencia, Comité  y programas para la discapacidad , estilos de vida y habitos saludables, experiencias SAN, Clubes juveniles y prejuveniles, semana  Juventud, la salud y la vida, adultos mayores, Familias en Acción, complemento alimentario a la población infantil.</t>
  </si>
  <si>
    <t>1515 niños y niñas menores de 6 años con complemento Mana Infantil, 1 experiencia significativa presentada,  proyecto productivo, 4 clubes juveniles y prejuveniles , Semana de la Salud, 2 asambleas de familias en acción</t>
  </si>
  <si>
    <t>% de ejecución de pos programas de atención a población vulnerable</t>
  </si>
  <si>
    <t>P y p y atención a la población en situación de desplazamiento, discapacidad, adultos mayores, población infantil y joven.</t>
  </si>
  <si>
    <t>20% Fomento y ejecución de los programas para la atención de la población especial</t>
  </si>
  <si>
    <t>L20214-1</t>
  </si>
  <si>
    <t>Apoyo a jornadas de vacunación, MRCV,  seguimiento y vigilancia epidemiológica, estudios de campo realizados , COVE municipal</t>
  </si>
  <si>
    <t>100% de semanas epidemiologicas reportadas, 4 MRCV realizados,  10 COVES realizados, 100% de estudios de capo realizados</t>
  </si>
  <si>
    <t xml:space="preserve">% de acciones ejecutadas </t>
  </si>
  <si>
    <t>Prevencion a los factores de riesgo Biológicos, sociales, ambientales y sanitarios</t>
  </si>
  <si>
    <t>70% de las acciones de prevención  de los riesgos apoyadas y ejecutadas</t>
  </si>
  <si>
    <t>SALUD PÚBLICA</t>
  </si>
  <si>
    <t>L20201-2</t>
  </si>
  <si>
    <t xml:space="preserve">Talleres formativos sobre proyecto de vida, factores protectores de la salud mental, promoción de estilos de vida saludables, violencia intrafamiliar y resolución de conflictos </t>
  </si>
  <si>
    <t>100% de ejecución con las actividades programadas para la promoción de la salud mental, 16 talleres dictados sobre violencia intrafamiliar</t>
  </si>
  <si>
    <t>% de acciones ejecutadas en salud mental</t>
  </si>
  <si>
    <t>Salud Mental</t>
  </si>
  <si>
    <t>70% de acciones ejecutadas  para la Promoción de la Salud mental</t>
  </si>
  <si>
    <t>L20203-1, L20207-1</t>
  </si>
  <si>
    <t>Acciones desarrolladas según el Plan de Reducción de consumo de sustancias psicoactivas,  taller Habilidades para la vida, promoción de la línea amiga, Convenio con la ESE Carisma, programa radial</t>
  </si>
  <si>
    <t>70% de ejecución del Convenio con Carisma, trabajo con la psicologa del Comité de prevención en drogas más de 240 actividades realizadas en prevención del Consumo,11 programas radiales emitidos</t>
  </si>
  <si>
    <t>% de implementación del Plan del PSA</t>
  </si>
  <si>
    <t>Plan Prevención de sustencias psicoactivas</t>
  </si>
  <si>
    <t>30% implementación del Plan municipal de Prevención del consumo de sustancias psicoactivas</t>
  </si>
  <si>
    <t>L20201-1</t>
  </si>
  <si>
    <t xml:space="preserve"> Talleres y capacitaciones a población infantil, adolescente, joven, padres de familia y docentes sobre  derechos humanos sexuales y reproductivos, talleres reflexivos y formativos sobre Salud sexual</t>
  </si>
  <si>
    <t>90% Programación y ejecución de talleres reflexivos -formativos en salud sexual, talleres de acutocuidado dirigido a los NNA y padres de familia</t>
  </si>
  <si>
    <t>% de actividdaes en SSR ejecutadas</t>
  </si>
  <si>
    <t>Salud sexual y reproductiva</t>
  </si>
  <si>
    <t>50% de las actividades de  salud sexual y reproductiva desarrolladas</t>
  </si>
  <si>
    <t>L20204-1</t>
  </si>
  <si>
    <t>Promoción del PAI, Estrategia AIEPI-IAMI, promoción de la lactancia materna, nutrición infantil, estilos de vida saludables</t>
  </si>
  <si>
    <t>84% de los programas de p y p desarrollados, 100% de promoción del PAI, 100% de actividades programadas desarrolladas en salud mental, promoción de la actividad física</t>
  </si>
  <si>
    <t>% de programas  de pyp implemetados</t>
  </si>
  <si>
    <t>Promoscion de la Salud: Promoción PAI, AIEPI y Lactancia materna</t>
  </si>
  <si>
    <t>70% de los programas de promoción y prevención implementados</t>
  </si>
  <si>
    <t>L20206-1</t>
  </si>
  <si>
    <t>Liga de Usuarios de la ESE, capacitación de pesonal, seguimiento y vigilancia al plan de gestión ESE</t>
  </si>
  <si>
    <t>Formato de quejas y reclamos implementado</t>
  </si>
  <si>
    <t>% Satisfaccion de los usuarios</t>
  </si>
  <si>
    <t>Gestión para el fortalecimeinto de personal en las organizaciones de salud</t>
  </si>
  <si>
    <t>Mejoramiento de la calidad  en la atención en salud</t>
  </si>
  <si>
    <t>PRESTACION Y DESARROLLO DE SERVICIOS DE SALUD</t>
  </si>
  <si>
    <t>L20212-1</t>
  </si>
  <si>
    <t>Divulgacióndeberes y derechos en salud, brigadas de salud, liga de usuarios, atención en salud de la población pobre  no afiliada, oportunidad atención con cambio de horario</t>
  </si>
  <si>
    <t>12 reuniones con la liga de usuarios de la ESE, 61 brigadas de salud realizadas, 100% de jecución del convenio de vinculados</t>
  </si>
  <si>
    <t>% poblacion con acceso a los servicios</t>
  </si>
  <si>
    <t>Accesibilidad a los servicios  de salud</t>
  </si>
  <si>
    <t>Mejoramiento de la accesibilidad a los servicios de salud en un 8%</t>
  </si>
  <si>
    <t xml:space="preserve"> PRESTACION Y DESARROLLO DE SERVICIOS DE SALUD</t>
  </si>
  <si>
    <t>L20211-1</t>
  </si>
  <si>
    <t>Interventorías bimensuales, elaboración de actas de liquidación, entrega de informes de seguimiento, asistencia técnica</t>
  </si>
  <si>
    <t>100% de las informes de interventoría entregados, entrega de 2 informe de resultados del diagnóstico, Plan de mejoramiento, seguimiento al plan de mejoramiento, 6 visitas de asitencia técnica</t>
  </si>
  <si>
    <t>Numero de interventorías realizadas</t>
  </si>
  <si>
    <t>Interventoria Regimen subsidiado</t>
  </si>
  <si>
    <t>100% interventois contratos regimen subsidiado</t>
  </si>
  <si>
    <t>ASEGURAMIENTO</t>
  </si>
  <si>
    <t>L20217-3</t>
  </si>
  <si>
    <t>Suscripción de los contratos y adiciones, disponibilidad de recursos</t>
  </si>
  <si>
    <t xml:space="preserve"> 1 contrato y 2 adiciones suscritas para asegurar la continuidad de la afiliación de las personas al Regimen Subsidaiado en Salud</t>
  </si>
  <si>
    <t>Nº de contratos y adiciones suscritos y prefeccionados</t>
  </si>
  <si>
    <t>Contratación Aseguramiento</t>
  </si>
  <si>
    <t>100% de los programas susritos para aseguramiento</t>
  </si>
  <si>
    <t>L20217-2</t>
  </si>
  <si>
    <t>Actualización y reporte de novedades (ingresos nuevos, novedades de nivel 0, novedad de carnetización) , identificación y organización de inconsistencias</t>
  </si>
  <si>
    <t>Ingreso de 450  afiliados  del listado de potenciales elegibles en la BD,  4 entregas de resultados de proceso NS, 98,5% de cargue de la BD, 9.989 novedades ingresadas, 100% del reporte mensual de novedades a la DSSA a través del maestro de afiliados</t>
  </si>
  <si>
    <t xml:space="preserve">% de novedades y actualizaciones reportadas en el Sismaster de afiliados </t>
  </si>
  <si>
    <t>Fortalecimiento de Información en salud</t>
  </si>
  <si>
    <t>Base de datos de los afiliados optimizada y mejorada en un 10%</t>
  </si>
  <si>
    <t>L20216-1</t>
  </si>
  <si>
    <t>Publicación de Edictos, lecturas públicas, depuración y actualizacion bases de datos</t>
  </si>
  <si>
    <t>2 EDICTOS publicados, 3 lecturas publicas realizadas, publicacion de listados</t>
  </si>
  <si>
    <t>Nº de personas identificadas en el listado pontenciales elegibles</t>
  </si>
  <si>
    <t xml:space="preserve"> Manejo, identificación y priorización de la población a afiliar</t>
  </si>
  <si>
    <t>20% de la población como potencial a beneficiar identificada y priorizada</t>
  </si>
  <si>
    <t>L20217-1</t>
  </si>
  <si>
    <t>FECHA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</si>
  <si>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</si>
  <si>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</si>
  <si>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</si>
  <si>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</si>
  <si>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</si>
  <si>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</si>
  <si>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</si>
  <si>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</si>
  <si>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</si>
  <si>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</si>
  <si>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</si>
  <si>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</si>
  <si>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</si>
  <si>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</si>
  <si>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</si>
  <si>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</si>
  <si>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</si>
  <si>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</si>
  <si>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</si>
  <si>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</si>
  <si>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</si>
  <si>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</si>
  <si>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</si>
  <si>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</si>
  <si>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</si>
  <si>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DESARROLLO INSTITUCIONAL</t>
  </si>
  <si>
    <t>LINEA ESTRATEGICA 5</t>
  </si>
  <si>
    <t>AUMENTAR LA COBERTURA Y LA CALIDAD DE LOS SERVICIOS DE SALUD.</t>
  </si>
  <si>
    <t>OBJETIVO GENERAL:</t>
  </si>
  <si>
    <t>ALEXANDRA RAMIREZ SARRAZOLA</t>
  </si>
  <si>
    <t>RESPONSABLE:</t>
  </si>
  <si>
    <t>SALUD</t>
  </si>
  <si>
    <t>EJE, ÁREA Ó SECTOR:</t>
  </si>
  <si>
    <t>FECHA EVA:</t>
  </si>
  <si>
    <t xml:space="preserve">SECRETARÍA DE: </t>
  </si>
  <si>
    <t>ANUAL</t>
  </si>
  <si>
    <t>PERIODO:</t>
  </si>
  <si>
    <t xml:space="preserve">VIGENCIA </t>
  </si>
  <si>
    <t xml:space="preserve">Pagina:___  de ___ </t>
  </si>
  <si>
    <t>Versión: 01</t>
  </si>
  <si>
    <t>Código: GDE-FR-02</t>
  </si>
  <si>
    <t>FORMATO DE EVALUACIÓN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</si>
</sst>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* #,##0_ ;_ * \-#,##0_ ;_ * &quot;-&quot;??_ ;_ @_ "/>
    <numFmt numFmtId="168" formatCode="_ [$€-2]\ * #,##0.00_ ;_ [$€-2]\ * \-#,##0.00_ ;_ [$€-2]\ * &quot;-&quot;??_ 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5" fontId="3" fillId="2" borderId="7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4" fillId="0" borderId="0" xfId="1" applyFont="1" applyBorder="1" applyAlignment="1">
      <alignment vertical="center" wrapText="1"/>
    </xf>
    <xf numFmtId="164" fontId="4" fillId="0" borderId="11" xfId="1" applyFont="1" applyBorder="1" applyAlignment="1">
      <alignment vertical="center" wrapText="1"/>
    </xf>
    <xf numFmtId="9" fontId="4" fillId="0" borderId="12" xfId="2" applyFont="1" applyBorder="1" applyAlignment="1">
      <alignment horizontal="center" vertical="center" wrapText="1"/>
    </xf>
    <xf numFmtId="164" fontId="4" fillId="0" borderId="12" xfId="1" applyFont="1" applyBorder="1" applyAlignment="1">
      <alignment vertical="center" wrapText="1"/>
    </xf>
    <xf numFmtId="166" fontId="4" fillId="0" borderId="12" xfId="1" applyNumberFormat="1" applyFont="1" applyBorder="1" applyAlignment="1">
      <alignment vertical="center" wrapText="1"/>
    </xf>
    <xf numFmtId="9" fontId="4" fillId="0" borderId="12" xfId="2" applyFont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3" fillId="2" borderId="13" xfId="0" applyFont="1" applyFill="1" applyBorder="1" applyAlignment="1">
      <alignment horizontal="center" vertical="center" textRotation="180" wrapText="1"/>
    </xf>
    <xf numFmtId="164" fontId="4" fillId="0" borderId="12" xfId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textRotation="180" wrapText="1"/>
    </xf>
    <xf numFmtId="0" fontId="4" fillId="0" borderId="14" xfId="3" applyFont="1" applyFill="1" applyBorder="1" applyAlignment="1" applyProtection="1">
      <alignment horizontal="center" vertical="center" wrapText="1"/>
    </xf>
    <xf numFmtId="0" fontId="4" fillId="0" borderId="12" xfId="3" applyFont="1" applyFill="1" applyBorder="1" applyAlignment="1" applyProtection="1">
      <alignment horizontal="center"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vertical="center" wrapText="1"/>
    </xf>
    <xf numFmtId="0" fontId="4" fillId="0" borderId="12" xfId="6" applyFont="1" applyFill="1" applyBorder="1" applyAlignment="1">
      <alignment horizontal="center" vertical="center" wrapText="1"/>
    </xf>
    <xf numFmtId="2" fontId="4" fillId="0" borderId="12" xfId="2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vertical="center" wrapText="1"/>
    </xf>
    <xf numFmtId="0" fontId="4" fillId="0" borderId="12" xfId="7" applyFont="1" applyFill="1" applyBorder="1" applyAlignment="1">
      <alignment horizontal="center" vertical="center" wrapText="1"/>
    </xf>
    <xf numFmtId="2" fontId="4" fillId="0" borderId="12" xfId="2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vertical="center" wrapText="1"/>
    </xf>
    <xf numFmtId="165" fontId="4" fillId="0" borderId="12" xfId="0" applyNumberFormat="1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7" fontId="3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9" fillId="0" borderId="0" xfId="0" applyFo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0" fontId="6" fillId="0" borderId="25" xfId="0" applyFont="1" applyBorder="1" applyAlignment="1"/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14" xfId="0" applyFont="1" applyBorder="1"/>
    <xf numFmtId="0" fontId="6" fillId="0" borderId="14" xfId="0" applyFont="1" applyBorder="1" applyAlignment="1">
      <alignment horizontal="center"/>
    </xf>
    <xf numFmtId="0" fontId="11" fillId="0" borderId="14" xfId="0" applyFont="1" applyBorder="1"/>
    <xf numFmtId="14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</cellXfs>
  <cellStyles count="11">
    <cellStyle name="Euro" xfId="8"/>
    <cellStyle name="Millares" xfId="1" builtinId="3"/>
    <cellStyle name="Millares 2" xfId="9"/>
    <cellStyle name="Normal" xfId="0" builtinId="0"/>
    <cellStyle name="Normal 2" xfId="3"/>
    <cellStyle name="Normal 4" xfId="7"/>
    <cellStyle name="Normal 6" xfId="6"/>
    <cellStyle name="Normal 7" xfId="5"/>
    <cellStyle name="Normal 8" xfId="4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7625"/>
          <a:ext cx="542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V46"/>
  <sheetViews>
    <sheetView tabSelected="1" zoomScaleNormal="100" workbookViewId="0">
      <selection activeCell="H16" sqref="H16"/>
    </sheetView>
  </sheetViews>
  <sheetFormatPr baseColWidth="10" defaultRowHeight="12.75" x14ac:dyDescent="0.2"/>
  <cols>
    <col min="1" max="1" width="4.28515625" customWidth="1"/>
    <col min="2" max="2" width="1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9.7109375" customWidth="1"/>
    <col min="8" max="8" width="16.28515625" customWidth="1"/>
    <col min="9" max="9" width="5" customWidth="1"/>
    <col min="10" max="10" width="4.85546875" customWidth="1"/>
    <col min="11" max="12" width="5" customWidth="1"/>
    <col min="13" max="13" width="4.42578125" customWidth="1"/>
    <col min="14" max="14" width="4.5703125" customWidth="1"/>
    <col min="15" max="15" width="4.85546875" customWidth="1"/>
    <col min="16" max="16" width="4.5703125" customWidth="1"/>
    <col min="17" max="18" width="5" customWidth="1"/>
    <col min="19" max="19" width="12" customWidth="1"/>
    <col min="20" max="21" width="10.140625" customWidth="1"/>
  </cols>
  <sheetData>
    <row r="1" spans="1:22" ht="20.25" customHeight="1" x14ac:dyDescent="0.2">
      <c r="A1" s="91"/>
      <c r="B1" s="91"/>
      <c r="C1" s="101" t="s">
        <v>151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 t="s">
        <v>150</v>
      </c>
      <c r="S1" s="99"/>
    </row>
    <row r="2" spans="1:22" ht="21" customHeight="1" x14ac:dyDescent="0.2">
      <c r="A2" s="91"/>
      <c r="B2" s="9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 t="s">
        <v>149</v>
      </c>
      <c r="S2" s="99"/>
    </row>
    <row r="3" spans="1:22" ht="21" customHeight="1" x14ac:dyDescent="0.2">
      <c r="A3" s="91"/>
      <c r="B3" s="9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0" t="s">
        <v>148</v>
      </c>
      <c r="S3" s="99"/>
    </row>
    <row r="4" spans="1:22" ht="8.25" customHeight="1" x14ac:dyDescent="0.3">
      <c r="A4" s="98"/>
      <c r="B4" s="9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6"/>
      <c r="S4" s="96"/>
    </row>
    <row r="5" spans="1:22" ht="15.75" x14ac:dyDescent="0.25">
      <c r="A5" s="94" t="s">
        <v>147</v>
      </c>
      <c r="B5" s="80"/>
      <c r="C5" s="91">
        <v>2011</v>
      </c>
      <c r="D5" s="91"/>
      <c r="E5" s="91"/>
      <c r="F5" s="91"/>
      <c r="G5" s="92" t="s">
        <v>146</v>
      </c>
      <c r="H5" s="91" t="s">
        <v>145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80"/>
    </row>
    <row r="6" spans="1:22" ht="15.75" x14ac:dyDescent="0.25">
      <c r="A6" s="94" t="s">
        <v>144</v>
      </c>
      <c r="B6" s="80"/>
      <c r="C6" s="91" t="s">
        <v>141</v>
      </c>
      <c r="D6" s="91"/>
      <c r="E6" s="91"/>
      <c r="F6" s="91"/>
      <c r="G6" s="94" t="s">
        <v>143</v>
      </c>
      <c r="H6" s="95">
        <v>40499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80"/>
    </row>
    <row r="7" spans="1:22" ht="15.75" x14ac:dyDescent="0.25">
      <c r="A7" s="94" t="s">
        <v>142</v>
      </c>
      <c r="B7" s="80"/>
      <c r="C7" s="93" t="s">
        <v>141</v>
      </c>
      <c r="D7" s="93"/>
      <c r="E7" s="93"/>
      <c r="F7" s="93"/>
      <c r="G7" s="92" t="s">
        <v>140</v>
      </c>
      <c r="H7" s="91" t="s">
        <v>139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80"/>
    </row>
    <row r="8" spans="1:22" ht="15.75" x14ac:dyDescent="0.25">
      <c r="A8" s="86" t="s">
        <v>138</v>
      </c>
      <c r="B8" s="80"/>
      <c r="C8" s="90" t="s">
        <v>137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8"/>
      <c r="S8" s="87"/>
    </row>
    <row r="9" spans="1:22" ht="16.5" customHeight="1" x14ac:dyDescent="0.25">
      <c r="A9" s="86" t="s">
        <v>136</v>
      </c>
      <c r="B9" s="80"/>
      <c r="C9" s="85" t="s">
        <v>135</v>
      </c>
      <c r="D9" s="84"/>
      <c r="E9" s="84"/>
      <c r="F9" s="83"/>
      <c r="G9" s="82" t="s">
        <v>134</v>
      </c>
      <c r="H9" s="81">
        <v>15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0"/>
    </row>
    <row r="10" spans="1:22" ht="6" customHeight="1" thickBot="1" x14ac:dyDescent="0.25">
      <c r="A10" s="79"/>
    </row>
    <row r="11" spans="1:22" ht="13.5" hidden="1" thickBot="1" x14ac:dyDescent="0.25">
      <c r="A11" s="79"/>
    </row>
    <row r="12" spans="1:22" ht="12.75" customHeight="1" x14ac:dyDescent="0.2">
      <c r="A12" s="78" t="s">
        <v>133</v>
      </c>
      <c r="B12" s="76" t="s">
        <v>132</v>
      </c>
      <c r="C12" s="76" t="s">
        <v>131</v>
      </c>
      <c r="D12" s="76" t="s">
        <v>130</v>
      </c>
      <c r="E12" s="77" t="s">
        <v>129</v>
      </c>
      <c r="F12" s="75" t="s">
        <v>128</v>
      </c>
      <c r="G12" s="75"/>
      <c r="H12" s="76" t="s">
        <v>127</v>
      </c>
      <c r="I12" s="75" t="s">
        <v>126</v>
      </c>
      <c r="J12" s="75"/>
      <c r="K12" s="75"/>
      <c r="L12" s="75"/>
      <c r="M12" s="75"/>
      <c r="N12" s="74" t="s">
        <v>125</v>
      </c>
      <c r="O12" s="74"/>
      <c r="P12" s="74"/>
      <c r="Q12" s="74"/>
      <c r="R12" s="74"/>
      <c r="S12" s="73" t="s">
        <v>124</v>
      </c>
      <c r="T12" s="3"/>
      <c r="U12" s="3"/>
      <c r="V12" s="72"/>
    </row>
    <row r="13" spans="1:22" ht="13.5" customHeight="1" x14ac:dyDescent="0.2">
      <c r="A13" s="71"/>
      <c r="B13" s="65"/>
      <c r="C13" s="65"/>
      <c r="D13" s="65"/>
      <c r="E13" s="67"/>
      <c r="F13" s="70"/>
      <c r="G13" s="70"/>
      <c r="H13" s="65"/>
      <c r="I13" s="70"/>
      <c r="J13" s="70"/>
      <c r="K13" s="70"/>
      <c r="L13" s="70"/>
      <c r="M13" s="70"/>
      <c r="N13" s="63" t="s">
        <v>123</v>
      </c>
      <c r="O13" s="63"/>
      <c r="P13" s="63"/>
      <c r="Q13" s="63"/>
      <c r="R13" s="63"/>
      <c r="S13" s="62"/>
      <c r="T13" s="3"/>
      <c r="U13" s="3"/>
      <c r="V13" s="69"/>
    </row>
    <row r="14" spans="1:22" ht="17.25" customHeight="1" x14ac:dyDescent="0.2">
      <c r="A14" s="68" t="s">
        <v>122</v>
      </c>
      <c r="B14" s="65"/>
      <c r="C14" s="65"/>
      <c r="D14" s="65"/>
      <c r="E14" s="67"/>
      <c r="F14" s="63" t="s">
        <v>121</v>
      </c>
      <c r="G14" s="66" t="s">
        <v>120</v>
      </c>
      <c r="H14" s="65"/>
      <c r="I14" s="63" t="s">
        <v>119</v>
      </c>
      <c r="J14" s="63" t="s">
        <v>118</v>
      </c>
      <c r="K14" s="63" t="s">
        <v>117</v>
      </c>
      <c r="L14" s="64" t="s">
        <v>116</v>
      </c>
      <c r="M14" s="63" t="s">
        <v>115</v>
      </c>
      <c r="N14" s="63" t="s">
        <v>114</v>
      </c>
      <c r="O14" s="64" t="s">
        <v>113</v>
      </c>
      <c r="P14" s="63" t="s">
        <v>112</v>
      </c>
      <c r="Q14" s="63" t="s">
        <v>111</v>
      </c>
      <c r="R14" s="63" t="s">
        <v>110</v>
      </c>
      <c r="S14" s="62"/>
      <c r="T14" s="3"/>
      <c r="U14" s="3"/>
      <c r="V14" s="53"/>
    </row>
    <row r="15" spans="1:22" ht="12.75" customHeight="1" thickBot="1" x14ac:dyDescent="0.25">
      <c r="A15" s="61"/>
      <c r="B15" s="57"/>
      <c r="C15" s="57"/>
      <c r="D15" s="57"/>
      <c r="E15" s="60"/>
      <c r="F15" s="59"/>
      <c r="G15" s="58" t="s">
        <v>109</v>
      </c>
      <c r="H15" s="57"/>
      <c r="I15" s="55"/>
      <c r="J15" s="55"/>
      <c r="K15" s="55"/>
      <c r="L15" s="56"/>
      <c r="M15" s="55"/>
      <c r="N15" s="55"/>
      <c r="O15" s="56"/>
      <c r="P15" s="55"/>
      <c r="Q15" s="55"/>
      <c r="R15" s="55"/>
      <c r="S15" s="54"/>
      <c r="T15" s="3"/>
      <c r="U15" s="3"/>
      <c r="V15" s="53"/>
    </row>
    <row r="16" spans="1:22" ht="66" customHeight="1" x14ac:dyDescent="0.2">
      <c r="A16" s="35" t="s">
        <v>108</v>
      </c>
      <c r="B16" s="34" t="s">
        <v>89</v>
      </c>
      <c r="C16" s="34" t="s">
        <v>107</v>
      </c>
      <c r="D16" s="34" t="s">
        <v>106</v>
      </c>
      <c r="E16" s="52">
        <v>0.3</v>
      </c>
      <c r="F16" s="34" t="s">
        <v>105</v>
      </c>
      <c r="G16" s="34" t="s">
        <v>104</v>
      </c>
      <c r="H16" s="33" t="s">
        <v>103</v>
      </c>
      <c r="I16" s="27">
        <v>0.25</v>
      </c>
      <c r="J16" s="32">
        <v>0.25</v>
      </c>
      <c r="K16" s="31">
        <v>0.25</v>
      </c>
      <c r="L16" s="31">
        <v>0.25</v>
      </c>
      <c r="M16" s="30">
        <f>SUM(I16:L16)</f>
        <v>1</v>
      </c>
      <c r="N16" s="51"/>
      <c r="O16" s="51"/>
      <c r="P16" s="51"/>
      <c r="Q16" s="51"/>
      <c r="R16" s="50">
        <v>4</v>
      </c>
      <c r="S16" s="26"/>
      <c r="T16" s="25"/>
      <c r="U16" s="25"/>
      <c r="V16" s="24"/>
    </row>
    <row r="17" spans="1:22" ht="120" customHeight="1" x14ac:dyDescent="0.2">
      <c r="A17" s="38" t="s">
        <v>102</v>
      </c>
      <c r="B17" s="34" t="s">
        <v>89</v>
      </c>
      <c r="C17" s="34" t="s">
        <v>101</v>
      </c>
      <c r="D17" s="34" t="s">
        <v>100</v>
      </c>
      <c r="E17" s="34">
        <v>0.9</v>
      </c>
      <c r="F17" s="46" t="s">
        <v>99</v>
      </c>
      <c r="G17" s="49" t="s">
        <v>98</v>
      </c>
      <c r="H17" s="46" t="s">
        <v>97</v>
      </c>
      <c r="I17" s="27">
        <v>0.25</v>
      </c>
      <c r="J17" s="32">
        <v>0.25</v>
      </c>
      <c r="K17" s="31">
        <v>0.25</v>
      </c>
      <c r="L17" s="31">
        <v>0.25</v>
      </c>
      <c r="M17" s="30">
        <f>SUM(I17:L17)</f>
        <v>1</v>
      </c>
      <c r="N17" s="48"/>
      <c r="O17" s="48"/>
      <c r="P17" s="48"/>
      <c r="Q17" s="48"/>
      <c r="R17" s="47">
        <v>5.0999999999999996</v>
      </c>
      <c r="S17" s="26"/>
      <c r="T17" s="25"/>
      <c r="U17" s="25"/>
      <c r="V17" s="24"/>
    </row>
    <row r="18" spans="1:22" ht="67.5" customHeight="1" x14ac:dyDescent="0.2">
      <c r="A18" s="38" t="s">
        <v>96</v>
      </c>
      <c r="B18" s="34" t="s">
        <v>89</v>
      </c>
      <c r="C18" s="34" t="s">
        <v>95</v>
      </c>
      <c r="D18" s="34" t="s">
        <v>94</v>
      </c>
      <c r="E18" s="34">
        <v>3.5</v>
      </c>
      <c r="F18" s="46" t="s">
        <v>93</v>
      </c>
      <c r="G18" s="43" t="s">
        <v>92</v>
      </c>
      <c r="H18" s="42" t="s">
        <v>91</v>
      </c>
      <c r="I18" s="27">
        <v>0.33</v>
      </c>
      <c r="J18" s="32">
        <v>0.34</v>
      </c>
      <c r="K18" s="31"/>
      <c r="L18" s="31">
        <v>0.33</v>
      </c>
      <c r="M18" s="30">
        <f>SUM(I18:L18)</f>
        <v>1</v>
      </c>
      <c r="N18" s="29">
        <v>54</v>
      </c>
      <c r="O18" s="45">
        <v>1763</v>
      </c>
      <c r="P18" s="28"/>
      <c r="Q18" s="28"/>
      <c r="R18" s="44">
        <v>1404</v>
      </c>
      <c r="S18" s="26"/>
      <c r="T18" s="25"/>
      <c r="U18" s="25"/>
      <c r="V18" s="24"/>
    </row>
    <row r="19" spans="1:22" ht="92.25" customHeight="1" x14ac:dyDescent="0.2">
      <c r="A19" s="38" t="s">
        <v>90</v>
      </c>
      <c r="B19" s="34" t="s">
        <v>89</v>
      </c>
      <c r="C19" s="34" t="s">
        <v>88</v>
      </c>
      <c r="D19" s="34" t="s">
        <v>87</v>
      </c>
      <c r="E19" s="34">
        <v>0.7</v>
      </c>
      <c r="F19" s="42" t="s">
        <v>86</v>
      </c>
      <c r="G19" s="43" t="s">
        <v>85</v>
      </c>
      <c r="H19" s="42" t="s">
        <v>84</v>
      </c>
      <c r="I19" s="27">
        <v>0.25</v>
      </c>
      <c r="J19" s="32">
        <v>0.25</v>
      </c>
      <c r="K19" s="31">
        <v>0.25</v>
      </c>
      <c r="L19" s="31">
        <v>0.25</v>
      </c>
      <c r="M19" s="30">
        <f>SUM(I19:L19)</f>
        <v>1</v>
      </c>
      <c r="N19" s="28"/>
      <c r="O19" s="28"/>
      <c r="P19" s="28"/>
      <c r="Q19" s="28"/>
      <c r="R19" s="41">
        <v>14.9</v>
      </c>
      <c r="S19" s="26"/>
      <c r="T19" s="25"/>
      <c r="U19" s="25"/>
      <c r="V19" s="24"/>
    </row>
    <row r="20" spans="1:22" ht="87.75" customHeight="1" x14ac:dyDescent="0.2">
      <c r="A20" s="35" t="s">
        <v>83</v>
      </c>
      <c r="B20" s="34" t="s">
        <v>82</v>
      </c>
      <c r="C20" s="34" t="s">
        <v>81</v>
      </c>
      <c r="D20" s="34" t="s">
        <v>80</v>
      </c>
      <c r="E20" s="34">
        <v>0.1</v>
      </c>
      <c r="F20" s="34" t="s">
        <v>79</v>
      </c>
      <c r="G20" s="34" t="s">
        <v>78</v>
      </c>
      <c r="H20" s="33" t="s">
        <v>77</v>
      </c>
      <c r="I20" s="27">
        <v>0.25</v>
      </c>
      <c r="J20" s="32">
        <v>0.25</v>
      </c>
      <c r="K20" s="31">
        <v>0.25</v>
      </c>
      <c r="L20" s="31">
        <v>0.25</v>
      </c>
      <c r="M20" s="30">
        <f>SUM(I20:L20)</f>
        <v>1</v>
      </c>
      <c r="N20" s="28"/>
      <c r="O20" s="29">
        <v>107.1</v>
      </c>
      <c r="P20" s="28"/>
      <c r="Q20" s="28"/>
      <c r="R20" s="27"/>
      <c r="S20" s="26"/>
      <c r="T20" s="25"/>
      <c r="U20" s="25"/>
      <c r="V20" s="24"/>
    </row>
    <row r="21" spans="1:22" ht="65.25" customHeight="1" x14ac:dyDescent="0.2">
      <c r="A21" s="38" t="s">
        <v>76</v>
      </c>
      <c r="B21" s="34" t="s">
        <v>75</v>
      </c>
      <c r="C21" s="34" t="s">
        <v>74</v>
      </c>
      <c r="D21" s="34" t="s">
        <v>73</v>
      </c>
      <c r="E21" s="34">
        <v>0.2</v>
      </c>
      <c r="F21" s="34" t="s">
        <v>72</v>
      </c>
      <c r="G21" s="34" t="s">
        <v>71</v>
      </c>
      <c r="H21" s="33" t="s">
        <v>70</v>
      </c>
      <c r="I21" s="27">
        <v>0.25</v>
      </c>
      <c r="J21" s="32">
        <v>0.25</v>
      </c>
      <c r="K21" s="31">
        <v>0.25</v>
      </c>
      <c r="L21" s="31">
        <v>0.25</v>
      </c>
      <c r="M21" s="30">
        <f>SUM(I21:L21)</f>
        <v>1</v>
      </c>
      <c r="N21" s="28"/>
      <c r="O21" s="28"/>
      <c r="P21" s="28"/>
      <c r="Q21" s="28"/>
      <c r="R21" s="27"/>
      <c r="S21" s="26"/>
      <c r="T21" s="25"/>
      <c r="U21" s="25"/>
      <c r="V21" s="24"/>
    </row>
    <row r="22" spans="1:22" ht="90" customHeight="1" x14ac:dyDescent="0.2">
      <c r="A22" s="35" t="s">
        <v>69</v>
      </c>
      <c r="B22" s="34" t="s">
        <v>44</v>
      </c>
      <c r="C22" s="34" t="s">
        <v>68</v>
      </c>
      <c r="D22" s="34" t="s">
        <v>67</v>
      </c>
      <c r="E22" s="34">
        <v>2</v>
      </c>
      <c r="F22" s="37" t="s">
        <v>66</v>
      </c>
      <c r="G22" s="37" t="s">
        <v>65</v>
      </c>
      <c r="H22" s="37" t="s">
        <v>64</v>
      </c>
      <c r="I22" s="27">
        <v>0.2</v>
      </c>
      <c r="J22" s="32">
        <v>0.2</v>
      </c>
      <c r="K22" s="31">
        <v>0.3</v>
      </c>
      <c r="L22" s="31">
        <v>0.3</v>
      </c>
      <c r="M22" s="30">
        <f>SUM(I22:L22)</f>
        <v>1</v>
      </c>
      <c r="N22" s="28"/>
      <c r="O22" s="28">
        <v>53</v>
      </c>
      <c r="P22" s="28"/>
      <c r="Q22" s="28"/>
      <c r="R22" s="27"/>
      <c r="S22" s="26"/>
      <c r="T22" s="25"/>
      <c r="U22" s="25"/>
      <c r="V22" s="24"/>
    </row>
    <row r="23" spans="1:22" ht="101.25" customHeight="1" x14ac:dyDescent="0.2">
      <c r="A23" s="35" t="s">
        <v>63</v>
      </c>
      <c r="B23" s="34" t="s">
        <v>44</v>
      </c>
      <c r="C23" s="34" t="s">
        <v>62</v>
      </c>
      <c r="D23" s="34" t="s">
        <v>61</v>
      </c>
      <c r="E23" s="34">
        <v>0.5</v>
      </c>
      <c r="F23" s="37" t="s">
        <v>60</v>
      </c>
      <c r="G23" s="40" t="s">
        <v>59</v>
      </c>
      <c r="H23" s="37" t="s">
        <v>58</v>
      </c>
      <c r="I23" s="27"/>
      <c r="J23" s="32">
        <v>0.2</v>
      </c>
      <c r="K23" s="31">
        <v>0.4</v>
      </c>
      <c r="L23" s="31">
        <v>0.4</v>
      </c>
      <c r="M23" s="30">
        <f>SUM(I23:L23)</f>
        <v>1</v>
      </c>
      <c r="N23" s="28"/>
      <c r="O23" s="28">
        <v>4</v>
      </c>
      <c r="P23" s="28"/>
      <c r="Q23" s="28"/>
      <c r="R23" s="27"/>
      <c r="S23" s="26"/>
      <c r="T23" s="25"/>
      <c r="U23" s="25"/>
      <c r="V23" s="24"/>
    </row>
    <row r="24" spans="1:22" ht="133.5" customHeight="1" x14ac:dyDescent="0.2">
      <c r="A24" s="35" t="s">
        <v>57</v>
      </c>
      <c r="B24" s="34" t="s">
        <v>44</v>
      </c>
      <c r="C24" s="34" t="s">
        <v>56</v>
      </c>
      <c r="D24" s="34" t="s">
        <v>55</v>
      </c>
      <c r="E24" s="34">
        <v>0.5</v>
      </c>
      <c r="F24" s="37" t="s">
        <v>54</v>
      </c>
      <c r="G24" s="40" t="s">
        <v>53</v>
      </c>
      <c r="H24" s="37" t="s">
        <v>52</v>
      </c>
      <c r="I24" s="27">
        <v>0.25</v>
      </c>
      <c r="J24" s="32">
        <v>0.25</v>
      </c>
      <c r="K24" s="31">
        <v>0.25</v>
      </c>
      <c r="L24" s="31">
        <v>0.25</v>
      </c>
      <c r="M24" s="30">
        <f>SUM(I24:L24)</f>
        <v>1</v>
      </c>
      <c r="N24" s="28"/>
      <c r="O24" s="28">
        <v>7</v>
      </c>
      <c r="P24" s="28"/>
      <c r="Q24" s="28"/>
      <c r="R24" s="36"/>
      <c r="S24" s="26"/>
      <c r="T24" s="25"/>
      <c r="U24" s="25"/>
      <c r="V24" s="24"/>
    </row>
    <row r="25" spans="1:22" ht="105.75" customHeight="1" x14ac:dyDescent="0.2">
      <c r="A25" s="35" t="s">
        <v>51</v>
      </c>
      <c r="B25" s="34" t="s">
        <v>44</v>
      </c>
      <c r="C25" s="34" t="s">
        <v>50</v>
      </c>
      <c r="D25" s="34" t="s">
        <v>49</v>
      </c>
      <c r="E25" s="34">
        <v>1</v>
      </c>
      <c r="F25" s="37" t="s">
        <v>48</v>
      </c>
      <c r="G25" s="39" t="s">
        <v>47</v>
      </c>
      <c r="H25" s="37" t="s">
        <v>46</v>
      </c>
      <c r="I25" s="27">
        <v>0.1</v>
      </c>
      <c r="J25" s="32">
        <v>0.3</v>
      </c>
      <c r="K25" s="31">
        <v>0.3</v>
      </c>
      <c r="L25" s="31">
        <v>0.3</v>
      </c>
      <c r="M25" s="30">
        <f>SUM(I25:L25)</f>
        <v>1</v>
      </c>
      <c r="N25" s="28"/>
      <c r="O25" s="29">
        <v>25</v>
      </c>
      <c r="P25" s="28"/>
      <c r="Q25" s="28"/>
      <c r="R25" s="27"/>
      <c r="S25" s="26"/>
      <c r="T25" s="25"/>
      <c r="U25" s="25"/>
      <c r="V25" s="24"/>
    </row>
    <row r="26" spans="1:22" ht="78.75" customHeight="1" x14ac:dyDescent="0.2">
      <c r="A26" s="35" t="s">
        <v>45</v>
      </c>
      <c r="B26" s="34" t="s">
        <v>44</v>
      </c>
      <c r="C26" s="34" t="s">
        <v>43</v>
      </c>
      <c r="D26" s="34" t="s">
        <v>42</v>
      </c>
      <c r="E26" s="34">
        <v>1.5</v>
      </c>
      <c r="F26" s="37" t="s">
        <v>41</v>
      </c>
      <c r="G26" s="39" t="s">
        <v>40</v>
      </c>
      <c r="H26" s="37" t="s">
        <v>39</v>
      </c>
      <c r="I26" s="27">
        <v>0.1</v>
      </c>
      <c r="J26" s="32">
        <v>0.2</v>
      </c>
      <c r="K26" s="31">
        <v>0.4</v>
      </c>
      <c r="L26" s="31">
        <v>0.3</v>
      </c>
      <c r="M26" s="30">
        <f>SUM(I26:L26)</f>
        <v>1</v>
      </c>
      <c r="N26" s="28"/>
      <c r="O26" s="28">
        <v>13.3</v>
      </c>
      <c r="P26" s="28"/>
      <c r="Q26" s="28"/>
      <c r="R26" s="27"/>
      <c r="S26" s="26"/>
      <c r="T26" s="25"/>
      <c r="U26" s="25"/>
      <c r="V26" s="24"/>
    </row>
    <row r="27" spans="1:22" ht="179.25" customHeight="1" x14ac:dyDescent="0.2">
      <c r="A27" s="35" t="s">
        <v>38</v>
      </c>
      <c r="B27" s="34" t="s">
        <v>31</v>
      </c>
      <c r="C27" s="34" t="s">
        <v>37</v>
      </c>
      <c r="D27" s="34" t="s">
        <v>36</v>
      </c>
      <c r="E27" s="34">
        <v>2.2999999999999998</v>
      </c>
      <c r="F27" s="34" t="s">
        <v>35</v>
      </c>
      <c r="G27" s="34" t="s">
        <v>34</v>
      </c>
      <c r="H27" s="33" t="s">
        <v>33</v>
      </c>
      <c r="I27" s="27">
        <v>0.25</v>
      </c>
      <c r="J27" s="32">
        <v>0.25</v>
      </c>
      <c r="K27" s="31">
        <v>0.25</v>
      </c>
      <c r="L27" s="31">
        <v>0.25</v>
      </c>
      <c r="M27" s="30">
        <f>SUM(I27:L27)</f>
        <v>1</v>
      </c>
      <c r="N27" s="29">
        <v>35</v>
      </c>
      <c r="O27" s="28"/>
      <c r="P27" s="28"/>
      <c r="Q27" s="28"/>
      <c r="R27" s="28">
        <v>2.7</v>
      </c>
      <c r="S27" s="26"/>
      <c r="T27" s="25"/>
      <c r="U27" s="25"/>
      <c r="V27" s="24"/>
    </row>
    <row r="28" spans="1:22" ht="77.25" customHeight="1" x14ac:dyDescent="0.2">
      <c r="A28" s="38" t="s">
        <v>32</v>
      </c>
      <c r="B28" s="34" t="s">
        <v>31</v>
      </c>
      <c r="C28" s="34" t="s">
        <v>30</v>
      </c>
      <c r="D28" s="34" t="s">
        <v>29</v>
      </c>
      <c r="E28" s="34">
        <v>0.6</v>
      </c>
      <c r="F28" s="34" t="s">
        <v>28</v>
      </c>
      <c r="G28" s="34" t="s">
        <v>27</v>
      </c>
      <c r="H28" s="33" t="s">
        <v>26</v>
      </c>
      <c r="I28" s="27">
        <v>0.33</v>
      </c>
      <c r="J28" s="32"/>
      <c r="K28" s="31">
        <v>0.34</v>
      </c>
      <c r="L28" s="31">
        <v>0.33</v>
      </c>
      <c r="M28" s="30">
        <f>SUM(I28:L28)</f>
        <v>1</v>
      </c>
      <c r="N28" s="29"/>
      <c r="O28" s="28"/>
      <c r="P28" s="28"/>
      <c r="Q28" s="28"/>
      <c r="R28" s="28">
        <v>0.7</v>
      </c>
      <c r="S28" s="26"/>
      <c r="T28" s="25"/>
      <c r="U28" s="25"/>
      <c r="V28" s="24"/>
    </row>
    <row r="29" spans="1:22" ht="91.5" customHeight="1" x14ac:dyDescent="0.2">
      <c r="A29" s="35" t="s">
        <v>25</v>
      </c>
      <c r="B29" s="34" t="s">
        <v>19</v>
      </c>
      <c r="C29" s="34" t="s">
        <v>24</v>
      </c>
      <c r="D29" s="34" t="s">
        <v>23</v>
      </c>
      <c r="E29" s="34">
        <v>0.3</v>
      </c>
      <c r="F29" s="34" t="s">
        <v>22</v>
      </c>
      <c r="G29" s="34" t="s">
        <v>15</v>
      </c>
      <c r="H29" s="37" t="s">
        <v>21</v>
      </c>
      <c r="I29" s="27"/>
      <c r="J29" s="32">
        <v>0.33</v>
      </c>
      <c r="K29" s="31">
        <v>0.34</v>
      </c>
      <c r="L29" s="31">
        <v>0.33300000000000002</v>
      </c>
      <c r="M29" s="30">
        <f>SUM(I29:L29)</f>
        <v>1.0030000000000001</v>
      </c>
      <c r="N29" s="28"/>
      <c r="O29" s="28"/>
      <c r="P29" s="28"/>
      <c r="Q29" s="28"/>
      <c r="R29" s="27"/>
      <c r="S29" s="26"/>
      <c r="T29" s="25"/>
      <c r="U29" s="25"/>
      <c r="V29" s="24"/>
    </row>
    <row r="30" spans="1:22" ht="88.5" customHeight="1" x14ac:dyDescent="0.2">
      <c r="A30" s="35" t="s">
        <v>20</v>
      </c>
      <c r="B30" s="34" t="s">
        <v>19</v>
      </c>
      <c r="C30" s="34" t="s">
        <v>18</v>
      </c>
      <c r="D30" s="34" t="s">
        <v>17</v>
      </c>
      <c r="E30" s="34">
        <v>0.2</v>
      </c>
      <c r="F30" s="34" t="s">
        <v>16</v>
      </c>
      <c r="G30" s="34" t="s">
        <v>15</v>
      </c>
      <c r="H30" s="33" t="s">
        <v>14</v>
      </c>
      <c r="I30" s="27"/>
      <c r="J30" s="32">
        <v>0.33300000000000002</v>
      </c>
      <c r="K30" s="31">
        <v>0.33300000000000002</v>
      </c>
      <c r="L30" s="31">
        <v>0.33300000000000002</v>
      </c>
      <c r="M30" s="30">
        <f>SUM(I30:L30)</f>
        <v>0.99900000000000011</v>
      </c>
      <c r="N30" s="28"/>
      <c r="O30" s="28"/>
      <c r="P30" s="28"/>
      <c r="Q30" s="28"/>
      <c r="R30" s="36"/>
      <c r="S30" s="26"/>
      <c r="T30" s="25"/>
      <c r="U30" s="25"/>
      <c r="V30" s="24"/>
    </row>
    <row r="31" spans="1:22" ht="93" customHeight="1" x14ac:dyDescent="0.2">
      <c r="A31" s="35" t="s">
        <v>13</v>
      </c>
      <c r="B31" s="34" t="s">
        <v>12</v>
      </c>
      <c r="C31" s="34" t="s">
        <v>11</v>
      </c>
      <c r="D31" s="34" t="s">
        <v>10</v>
      </c>
      <c r="E31" s="34">
        <v>0.2</v>
      </c>
      <c r="F31" s="37" t="s">
        <v>9</v>
      </c>
      <c r="G31" s="37" t="s">
        <v>8</v>
      </c>
      <c r="H31" s="37" t="s">
        <v>7</v>
      </c>
      <c r="I31" s="27"/>
      <c r="J31" s="32">
        <v>0.35</v>
      </c>
      <c r="K31" s="31">
        <v>0.35</v>
      </c>
      <c r="L31" s="31">
        <v>0.3</v>
      </c>
      <c r="M31" s="30">
        <f>SUM(I31:L31)</f>
        <v>1</v>
      </c>
      <c r="N31" s="28"/>
      <c r="O31" s="28"/>
      <c r="P31" s="28"/>
      <c r="Q31" s="28"/>
      <c r="R31" s="36"/>
      <c r="S31" s="26"/>
      <c r="T31" s="25"/>
      <c r="U31" s="25"/>
      <c r="V31" s="24"/>
    </row>
    <row r="32" spans="1:22" ht="78" customHeight="1" thickBot="1" x14ac:dyDescent="0.25">
      <c r="A32" s="35" t="s">
        <v>6</v>
      </c>
      <c r="B32" s="34"/>
      <c r="C32" s="34" t="s">
        <v>5</v>
      </c>
      <c r="D32" s="34" t="s">
        <v>4</v>
      </c>
      <c r="E32" s="34">
        <v>0.2</v>
      </c>
      <c r="F32" s="34" t="s">
        <v>3</v>
      </c>
      <c r="G32" s="34"/>
      <c r="H32" s="33" t="s">
        <v>2</v>
      </c>
      <c r="I32" s="27">
        <v>0.25</v>
      </c>
      <c r="J32" s="32">
        <v>0.25</v>
      </c>
      <c r="K32" s="31">
        <v>0.25</v>
      </c>
      <c r="L32" s="31">
        <v>0.25</v>
      </c>
      <c r="M32" s="30">
        <f>SUM(I32:L32)</f>
        <v>1</v>
      </c>
      <c r="N32" s="28"/>
      <c r="O32" s="29"/>
      <c r="P32" s="28"/>
      <c r="Q32" s="28"/>
      <c r="R32" s="27"/>
      <c r="S32" s="26"/>
      <c r="T32" s="25"/>
      <c r="U32" s="25"/>
      <c r="V32" s="24"/>
    </row>
    <row r="33" spans="1:22" ht="13.5" thickBot="1" x14ac:dyDescent="0.25">
      <c r="A33" s="23"/>
      <c r="B33" s="22" t="s">
        <v>1</v>
      </c>
      <c r="C33" s="22"/>
      <c r="D33" s="20"/>
      <c r="E33" s="21">
        <f>SUM(E16:E32)</f>
        <v>14.999999999999998</v>
      </c>
      <c r="F33" s="20"/>
      <c r="G33" s="20"/>
      <c r="H33" s="20"/>
      <c r="I33" s="19"/>
      <c r="J33" s="19"/>
      <c r="K33" s="18"/>
      <c r="L33" s="18"/>
      <c r="M33" s="18"/>
      <c r="N33" s="17">
        <f>SUM(N16:N32)</f>
        <v>89</v>
      </c>
      <c r="O33" s="17">
        <f>SUM(O16:O32)</f>
        <v>1972.3999999999999</v>
      </c>
      <c r="P33" s="16">
        <f>SUM(P16:P32)</f>
        <v>0</v>
      </c>
      <c r="Q33" s="16">
        <f>SUM(Q16:Q32)</f>
        <v>0</v>
      </c>
      <c r="R33" s="16">
        <f>SUM(R16:R32)</f>
        <v>1431.4</v>
      </c>
      <c r="S33" s="15"/>
      <c r="T33" s="4"/>
      <c r="U33" s="4"/>
      <c r="V33" s="3"/>
    </row>
    <row r="34" spans="1:22" ht="13.5" thickBot="1" x14ac:dyDescent="0.25">
      <c r="A34" s="14"/>
      <c r="B34" s="13" t="s">
        <v>0</v>
      </c>
      <c r="C34" s="9"/>
      <c r="D34" s="9"/>
      <c r="E34" s="12"/>
      <c r="F34" s="9"/>
      <c r="G34" s="9"/>
      <c r="H34" s="9"/>
      <c r="I34" s="11"/>
      <c r="J34" s="11"/>
      <c r="K34" s="11"/>
      <c r="L34" s="11"/>
      <c r="M34" s="10"/>
      <c r="N34" s="9"/>
      <c r="O34" s="9"/>
      <c r="P34" s="8"/>
      <c r="Q34" s="7"/>
      <c r="R34" s="7"/>
      <c r="S34" s="6"/>
      <c r="T34" s="4"/>
      <c r="U34" s="4"/>
      <c r="V34" s="3"/>
    </row>
    <row r="35" spans="1:22" ht="15" customHeight="1" x14ac:dyDescent="0.2">
      <c r="A35" s="3"/>
      <c r="B35" s="3"/>
      <c r="C35" s="3"/>
      <c r="D35" s="3"/>
      <c r="E35" s="3"/>
      <c r="F35" s="3"/>
      <c r="G35" s="3"/>
      <c r="H35" s="3"/>
      <c r="I35" s="5"/>
      <c r="J35" s="5"/>
      <c r="K35" s="5"/>
      <c r="L35" s="5"/>
      <c r="M35" s="5"/>
      <c r="N35" s="3"/>
      <c r="O35" s="3"/>
      <c r="P35" s="4"/>
      <c r="Q35" s="4"/>
      <c r="R35" s="4"/>
      <c r="S35" s="4"/>
      <c r="T35" s="4"/>
      <c r="U35" s="4"/>
      <c r="V35" s="3"/>
    </row>
    <row r="36" spans="1:22" x14ac:dyDescent="0.2">
      <c r="B36" s="2"/>
    </row>
    <row r="37" spans="1:22" x14ac:dyDescent="0.2">
      <c r="B37" s="2"/>
    </row>
    <row r="38" spans="1:22" x14ac:dyDescent="0.2">
      <c r="B38" s="2"/>
    </row>
    <row r="39" spans="1:22" x14ac:dyDescent="0.2">
      <c r="B39" s="2"/>
    </row>
    <row r="40" spans="1:22" x14ac:dyDescent="0.2">
      <c r="B40" s="2"/>
    </row>
    <row r="41" spans="1:22" x14ac:dyDescent="0.2">
      <c r="B41" s="2"/>
    </row>
    <row r="42" spans="1:22" x14ac:dyDescent="0.2">
      <c r="B42" s="2"/>
    </row>
    <row r="43" spans="1:22" x14ac:dyDescent="0.2">
      <c r="B43" s="2"/>
    </row>
    <row r="44" spans="1:22" x14ac:dyDescent="0.2">
      <c r="B44" s="1"/>
    </row>
    <row r="45" spans="1:22" x14ac:dyDescent="0.2">
      <c r="B45" s="1"/>
    </row>
    <row r="46" spans="1:22" x14ac:dyDescent="0.2">
      <c r="B46" s="1"/>
    </row>
  </sheetData>
  <protectedRanges>
    <protectedRange sqref="C5:F7 H5:R7 C8:R8 C9:F9 H9:R9 N16:S32 A16:L32" name="Rango1"/>
  </protectedRanges>
  <mergeCells count="37">
    <mergeCell ref="R14:R15"/>
    <mergeCell ref="L14:L15"/>
    <mergeCell ref="M14:M15"/>
    <mergeCell ref="N14:N15"/>
    <mergeCell ref="O14:O15"/>
    <mergeCell ref="P14:P15"/>
    <mergeCell ref="Q14:Q15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A12:A13"/>
    <mergeCell ref="B12:B15"/>
    <mergeCell ref="C12:C15"/>
    <mergeCell ref="D12:D15"/>
    <mergeCell ref="E12:E15"/>
    <mergeCell ref="F12:G13"/>
    <mergeCell ref="C6:F6"/>
    <mergeCell ref="H6:R6"/>
    <mergeCell ref="C7:F7"/>
    <mergeCell ref="H7:R7"/>
    <mergeCell ref="C8:R8"/>
    <mergeCell ref="C9:F9"/>
    <mergeCell ref="H9:R9"/>
    <mergeCell ref="A1:B3"/>
    <mergeCell ref="C1:Q3"/>
    <mergeCell ref="R1:S1"/>
    <mergeCell ref="R2:S2"/>
    <mergeCell ref="R3:S3"/>
    <mergeCell ref="C5:F5"/>
    <mergeCell ref="H5:R5"/>
  </mergeCells>
  <pageMargins left="0.98425196850393704" right="0.98425196850393704" top="0.78740157480314965" bottom="1.0236220472440944" header="0" footer="0.6692913385826772"/>
  <pageSetup scale="75" orientation="landscape" r:id="rId1"/>
  <headerFooter alignWithMargins="0">
    <oddHeader>&amp;R
 &amp;P          &amp;N           .</oddHeader>
    <oddFooter>&amp;L           P:Programado. E:Ejecutado, IR: Indice de Retraso, EF:Indice de Avance Físico
           AF:Indice de Avance Financierao, IAFF:Indice de Eficiencia Física Financiera 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2014-02-11T13:58:17Z</dcterms:created>
  <dcterms:modified xsi:type="dcterms:W3CDTF">2014-02-11T13:58:29Z</dcterms:modified>
</cp:coreProperties>
</file>